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22"/>
  </bookViews>
  <sheets>
    <sheet name="Περιεχόμενα" sheetId="89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1" r:id="rId17"/>
    <sheet name="Σ17" sheetId="65" r:id="rId18"/>
    <sheet name="Σ18" sheetId="69" r:id="rId19"/>
    <sheet name="Σ19" sheetId="70" r:id="rId20"/>
    <sheet name="Σ20" sheetId="71" r:id="rId21"/>
    <sheet name="Σ21" sheetId="73" r:id="rId22"/>
    <sheet name="Σ22" sheetId="74" r:id="rId23"/>
    <sheet name="Σ23" sheetId="75" r:id="rId24"/>
    <sheet name="Σ24" sheetId="76" r:id="rId25"/>
    <sheet name="Σ25" sheetId="78" r:id="rId26"/>
    <sheet name="Σ26" sheetId="80" r:id="rId27"/>
    <sheet name="Σ27" sheetId="81" r:id="rId28"/>
    <sheet name="Σ28" sheetId="82" r:id="rId29"/>
    <sheet name="Σ29" sheetId="83" r:id="rId30"/>
    <sheet name="Σ30" sheetId="86" r:id="rId31"/>
    <sheet name="Σ31" sheetId="87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82"/>
  <c r="B12"/>
  <c r="C27" i="75"/>
  <c r="L63" i="73"/>
  <c r="K63"/>
  <c r="I63"/>
  <c r="H63"/>
  <c r="F63"/>
  <c r="E63"/>
  <c r="C63"/>
  <c r="B63"/>
  <c r="K23"/>
  <c r="H23"/>
  <c r="E23"/>
  <c r="B23"/>
  <c r="C31" i="71"/>
  <c r="B31"/>
  <c r="C21"/>
  <c r="B21"/>
  <c r="C11"/>
  <c r="B11"/>
  <c r="G59" i="70"/>
  <c r="F59"/>
  <c r="E59"/>
  <c r="D59"/>
  <c r="H56" i="69"/>
  <c r="G56"/>
  <c r="F56"/>
  <c r="E56"/>
  <c r="D56"/>
  <c r="C56"/>
  <c r="C34" i="65"/>
  <c r="C25"/>
  <c r="G14"/>
  <c r="F14"/>
  <c r="E14"/>
  <c r="D14"/>
  <c r="C14"/>
  <c r="K52" i="61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31" i="59"/>
  <c r="C31"/>
  <c r="B31"/>
  <c r="E20"/>
  <c r="C20"/>
  <c r="B20"/>
  <c r="E9"/>
  <c r="C9"/>
  <c r="B9"/>
  <c r="C17" i="58"/>
  <c r="B17"/>
  <c r="D17" s="1"/>
  <c r="C11"/>
  <c r="D11" s="1"/>
  <c r="B11"/>
  <c r="C4"/>
  <c r="C28" s="1"/>
  <c r="B4"/>
  <c r="B28" s="1"/>
  <c r="C17" i="57"/>
  <c r="D17" s="1"/>
  <c r="B17"/>
  <c r="C11"/>
  <c r="D11" s="1"/>
  <c r="B11"/>
  <c r="C4"/>
  <c r="C28" s="1"/>
  <c r="B4"/>
  <c r="B28" s="1"/>
  <c r="F93" i="55"/>
  <c r="C123" i="54"/>
  <c r="J57" i="53"/>
  <c r="I57"/>
  <c r="H57"/>
  <c r="G57"/>
  <c r="F57"/>
  <c r="E57"/>
  <c r="D57"/>
  <c r="C57"/>
  <c r="H87" i="51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  <c r="D4" i="58" l="1"/>
  <c r="D4" i="57"/>
</calcChain>
</file>

<file path=xl/sharedStrings.xml><?xml version="1.0" encoding="utf-8"?>
<sst xmlns="http://schemas.openxmlformats.org/spreadsheetml/2006/main" count="3283" uniqueCount="834">
  <si>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</si>
  <si>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</si>
  <si>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</si>
  <si>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</si>
  <si>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</si>
  <si>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</si>
  <si>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</si>
  <si>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</si>
  <si>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</si>
  <si>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</si>
  <si>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</si>
  <si>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</si>
  <si>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</si>
  <si>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</si>
  <si>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</si>
  <si>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</si>
  <si>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</si>
  <si>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</si>
  <si>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</si>
  <si>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</si>
  <si>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</si>
  <si>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</si>
  <si>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</si>
  <si>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</si>
  <si>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</si>
  <si>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</si>
  <si>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</si>
  <si>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</si>
  <si>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</si>
  <si>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</si>
  <si>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</si>
  <si>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</si>
  <si>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</si>
  <si>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</si>
  <si>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</si>
  <si>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</si>
  <si>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</si>
  <si>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</si>
  <si>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</si>
  <si>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</si>
  <si>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</si>
  <si>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</si>
  <si>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</si>
  <si>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</si>
  <si>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</si>
  <si>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</si>
  <si>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</si>
  <si>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</si>
  <si>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</si>
  <si>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</si>
  <si>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</si>
  <si>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</si>
  <si>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</si>
  <si>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</si>
  <si>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</si>
  <si>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</si>
  <si>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</si>
  <si>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</si>
  <si>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</si>
  <si>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</si>
  <si>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</si>
  <si>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</si>
  <si>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</si>
  <si>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</si>
  <si>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</si>
  <si>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</si>
  <si>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</si>
  <si>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</si>
  <si>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</si>
  <si>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</si>
  <si>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</si>
  <si>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</si>
  <si>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</si>
  <si>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</si>
  <si>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</si>
  <si>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</si>
  <si>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</si>
  <si>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</si>
  <si>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</si>
  <si>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</si>
  <si>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</si>
  <si>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</si>
  <si>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</si>
  <si>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</si>
  <si>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</si>
  <si>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</si>
  <si>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</si>
  <si>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</si>
  <si>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</si>
  <si>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</si>
  <si>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</si>
  <si>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</si>
  <si>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</si>
  <si>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</si>
  <si>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</si>
  <si>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</si>
  <si>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</si>
  <si>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</si>
  <si>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</si>
  <si>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</si>
  <si>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</si>
  <si>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</si>
  <si>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</si>
  <si>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</si>
  <si>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</si>
  <si>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</si>
  <si>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</si>
  <si>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</si>
  <si>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</si>
  <si>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</si>
  <si>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</si>
  <si>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</si>
  <si>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</si>
  <si>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</si>
  <si>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</si>
  <si>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</si>
  <si>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</si>
  <si>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</si>
  <si>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</si>
  <si>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</si>
  <si>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</si>
  <si>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</si>
  <si>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</si>
  <si>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</si>
  <si>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</si>
  <si>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</si>
  <si>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</si>
  <si>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</si>
  <si>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</si>
  <si>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</si>
  <si>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</si>
  <si>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</si>
  <si>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</si>
  <si>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</si>
  <si>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</si>
  <si>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</si>
  <si>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</si>
  <si>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</si>
  <si>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</si>
  <si>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</si>
  <si>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</si>
  <si>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</si>
  <si>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</si>
  <si>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</si>
  <si>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</si>
  <si>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</si>
  <si>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</si>
  <si>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</si>
  <si>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</si>
  <si>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</si>
  <si>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</si>
  <si>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</si>
  <si>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</si>
  <si>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</si>
  <si>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</si>
  <si>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</si>
  <si>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</si>
  <si>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</si>
  <si>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</si>
  <si>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</si>
  <si>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</si>
  <si>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</si>
  <si>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</si>
  <si>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</si>
  <si>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</si>
  <si>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</si>
  <si>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</si>
  <si>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</si>
  <si>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</si>
  <si>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</si>
  <si>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</si>
  <si>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</si>
  <si>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</si>
  <si>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</si>
  <si>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</si>
  <si>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</si>
  <si>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</si>
  <si>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</si>
  <si>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</si>
  <si>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</si>
  <si>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</si>
  <si>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</si>
  <si>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</si>
  <si>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</si>
  <si>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</si>
  <si>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</si>
  <si>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</si>
  <si>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</si>
  <si>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</si>
  <si>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</si>
  <si>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</si>
  <si>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</si>
  <si>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</si>
  <si>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</si>
  <si>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</si>
  <si>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</si>
  <si>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</si>
  <si>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</si>
  <si>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</si>
  <si>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</si>
  <si>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</si>
  <si>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</si>
  <si>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</si>
  <si>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</si>
  <si>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</si>
  <si>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</si>
  <si>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</si>
  <si>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</si>
  <si>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</si>
  <si>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</si>
  <si>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</si>
  <si>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</si>
  <si>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</si>
  <si>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</si>
  <si>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</si>
  <si>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</si>
  <si>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</si>
  <si>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</si>
  <si>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</si>
  <si>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</si>
  <si>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</si>
  <si>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</si>
  <si>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</si>
  <si>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</si>
  <si>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</si>
  <si>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</si>
  <si>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</si>
  <si>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</si>
  <si>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</si>
  <si>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</si>
  <si>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</si>
  <si>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</si>
  <si>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</si>
  <si>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</si>
  <si>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</si>
  <si>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</si>
  <si>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</si>
  <si>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</si>
  <si>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</si>
  <si>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</si>
  <si>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</si>
  <si>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</si>
  <si>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</si>
  <si>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</si>
  <si>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</si>
  <si>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</si>
  <si>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</si>
  <si>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</si>
  <si>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</si>
  <si>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</si>
  <si>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</si>
  <si>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</si>
  <si>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</si>
  <si>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</si>
  <si>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</si>
  <si>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</si>
  <si>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</si>
  <si>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</si>
  <si>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</si>
  <si>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</si>
  <si>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</si>
  <si>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</si>
  <si>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</si>
  <si>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</si>
  <si>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</si>
  <si>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</si>
  <si>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</si>
  <si>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</si>
  <si>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</si>
  <si>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</si>
  <si>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</si>
  <si>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</si>
  <si>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</si>
  <si>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</si>
  <si>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</si>
  <si>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</si>
  <si>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</si>
  <si>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</si>
  <si>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</si>
  <si>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</si>
  <si>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</si>
  <si>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</si>
  <si>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</si>
  <si>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</si>
  <si>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</si>
  <si>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</si>
  <si>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</si>
  <si>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</si>
  <si>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</si>
  <si>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</si>
  <si>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</si>
  <si>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</si>
  <si>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</si>
  <si>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</si>
  <si>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</si>
  <si>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</si>
  <si>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</si>
  <si>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</si>
  <si>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</si>
  <si>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</si>
  <si>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</si>
  <si>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</si>
  <si>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</si>
  <si>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</si>
  <si>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</si>
  <si>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</si>
  <si>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</si>
  <si>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</si>
  <si>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</si>
  <si>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</si>
  <si>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</si>
  <si>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</si>
  <si>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</si>
  <si>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</si>
  <si>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</si>
  <si>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</si>
  <si>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</si>
  <si>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</si>
  <si>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</si>
  <si>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</si>
  <si>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</si>
  <si>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</si>
  <si>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</si>
  <si>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</si>
  <si>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</si>
  <si>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</si>
  <si>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</si>
  <si>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</si>
  <si>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</si>
  <si>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</si>
  <si>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</si>
  <si>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</si>
  <si>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</si>
  <si>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</si>
  <si>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</si>
  <si>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</si>
  <si>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</si>
  <si>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</si>
  <si>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</si>
  <si>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</si>
  <si>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</si>
  <si>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</si>
  <si>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</si>
  <si>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</si>
  <si>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</si>
  <si>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</si>
  <si>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</si>
  <si>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</si>
  <si>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</si>
  <si>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</si>
  <si>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</si>
  <si>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</si>
  <si>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</si>
  <si>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</si>
  <si>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</si>
  <si>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</si>
  <si>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</si>
  <si>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>Σύνολα: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</si>
  <si>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</si>
  <si>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</si>
  <si>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</si>
  <si>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</si>
  <si>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</si>
  <si>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</si>
  <si>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</si>
  <si>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</si>
  <si>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</si>
  <si>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</si>
  <si>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</si>
  <si>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</si>
  <si>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</si>
  <si>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</si>
  <si>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</si>
  <si>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</si>
  <si>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</si>
  <si>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</si>
  <si>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</si>
  <si>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</si>
  <si>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</si>
  <si>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</si>
  <si>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</si>
  <si>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</si>
  <si>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</si>
  <si>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</si>
  <si>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</si>
  <si>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</si>
  <si>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</si>
  <si>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</si>
  <si>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</si>
  <si>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</si>
  <si>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</si>
  <si>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</si>
  <si>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</si>
  <si>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</si>
  <si>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</si>
  <si>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</si>
  <si>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</si>
  <si>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</si>
  <si>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</si>
  <si>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</si>
  <si>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</si>
  <si>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</si>
  <si>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</si>
  <si>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</si>
  <si>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</si>
  <si>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</si>
  <si>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</si>
  <si>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</si>
  <si>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</si>
  <si>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</si>
  <si>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</si>
  <si>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</si>
  <si>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</si>
  <si>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</si>
  <si>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</si>
  <si>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</si>
  <si>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</si>
  <si>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</si>
  <si>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</si>
  <si>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</si>
  <si>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</si>
  <si>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</si>
  <si>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</si>
  <si>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</si>
  <si>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</si>
  <si>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</si>
  <si>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</si>
  <si>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</si>
  <si>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</si>
  <si>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</si>
  <si>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</si>
  <si>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</si>
  <si>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</si>
  <si>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</si>
  <si>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</si>
  <si>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</si>
  <si>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</si>
  <si>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</si>
  <si>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</si>
  <si>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</si>
  <si>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</si>
  <si>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</si>
  <si>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Διαστρωμάτωση Συνταξιούχων - Ολοι   (Εισόδημα από όλες τις Συντάξεις) 03/2019</t>
  </si>
  <si>
    <t>Διαστρωμάτωση Συνταξιούχων - Άνδρες  (Εισόδημα από όλες τις Συντάξεις) 03/2019</t>
  </si>
  <si>
    <t>Διαστρωμάτωση Συνταξιούχων - Γυναίκες - ΔΑΠΑΝΗ (Εισόδημα από όλες τις Συντάξεις)  03/2019</t>
  </si>
  <si>
    <t>Κατανομή Συνταξιούχων ανά Ηλικία και Κατηγορία Σύνταξης  (ΕΙΣΟΔΗΜΑ)_ 03/2019)</t>
  </si>
  <si>
    <t>Κατανομή Συνταξιούχων ανά Ηλικία και Κατηγορία Σύνταξης - Άνδρες (ΕΙΣΟΔΗΜΑ) _03/2019</t>
  </si>
  <si>
    <t>Κατανομή Συνταξιούχων ανά Ηλικία και Κατηγορία Σύνταξης - ΓΥΝΑΙΚΕΣ (ΕΙΣΟΔΗΜΑ) _03/2019</t>
  </si>
  <si>
    <t>Στοιχεία Νέων Συντάξεων με αναδρομικά ποσά ανά κατηγορία - Τροποποιητική Απόφαση (03/2019)</t>
  </si>
  <si>
    <t>Στοιχεία Νέων Συντάξεων με αναδρομικά ποσά ανά κατηγορία - Προσωρινή Απόφαση (03/2019)</t>
  </si>
  <si>
    <t>Διαστρωμάτωση Συντάξεων - ΔΑΠΑΝΗ (03/2019)</t>
  </si>
  <si>
    <t>Συνταξιοδοτική Δαπάνη ΚΥΡΙΩΝ Συντάξεων 03/2019</t>
  </si>
  <si>
    <t>Συνταξιοδοτική Δαπάνη ΕΠΙΚΟΥΡΙΚΩΝ Συντάξεων  03/2019</t>
  </si>
  <si>
    <t xml:space="preserve"> ΕΤΕΑΕΠ</t>
  </si>
  <si>
    <t>Συνταξιοδοτική Δαπάνη ΜΕΡΙΣΜΑΤΑ 03/2019</t>
  </si>
  <si>
    <t xml:space="preserve">Υπουργείο Εργασίας &amp; Κοινωνικών Υποθέσεων
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</si>
  <si>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</si>
  <si>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</si>
  <si>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</si>
  <si>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</si>
  <si>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</si>
  <si>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</si>
  <si>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</si>
  <si>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</si>
  <si>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</si>
  <si>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</si>
  <si>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</si>
  <si>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</si>
  <si>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</si>
  <si>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</si>
  <si>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975,82 / 890,49</t>
  </si>
  <si>
    <t>922,79 / 839,59</t>
  </si>
  <si>
    <t>360,35 / 360,00</t>
  </si>
  <si>
    <t>338,75 / 338,40</t>
  </si>
  <si>
    <t>627,97 / 541,59</t>
  </si>
  <si>
    <t>593,82 / 511,52</t>
  </si>
  <si>
    <t>622,96 / 524,85</t>
  </si>
  <si>
    <t>589,02 / 493,70</t>
  </si>
  <si>
    <t>288,17 / 170,49</t>
  </si>
  <si>
    <t>279,93 / 170,49</t>
  </si>
  <si>
    <t>Μέσο Μηνιαίο Εισόδημα από Συντάξεις προ Φόρων (Με Εκας και περίθαλψη) (02/2019)</t>
  </si>
  <si>
    <t>974,27 / 886,40</t>
  </si>
  <si>
    <t>921,21 / 835,62</t>
  </si>
  <si>
    <t>360,31 / 360,00</t>
  </si>
  <si>
    <t>338,71 / 338,40</t>
  </si>
  <si>
    <t>626,48 / 540,36</t>
  </si>
  <si>
    <t>592,37 / 510,53</t>
  </si>
  <si>
    <t>621,91 / 523,62</t>
  </si>
  <si>
    <t>587,96 / 492,40</t>
  </si>
  <si>
    <t>287,31 / 170,49</t>
  </si>
  <si>
    <t>279,05 / 170,49</t>
  </si>
  <si>
    <t>Μέσο Μηνιαίο Εισόδημα από Συντάξεις προ Φόρων (Με Εκας και περίθαλψη) (01/2019)</t>
  </si>
  <si>
    <t>973,13 / 886,40</t>
  </si>
  <si>
    <t>920,28 / 835,90</t>
  </si>
  <si>
    <t>360,33 / 360,00</t>
  </si>
  <si>
    <t>338,73 / 338,40</t>
  </si>
  <si>
    <t>628,45 / 541,79</t>
  </si>
  <si>
    <t>594,60 / 511,99</t>
  </si>
  <si>
    <t>622,67 / 524,06</t>
  </si>
  <si>
    <t>588,72 / 492,78</t>
  </si>
  <si>
    <t>287,51 / 170,49</t>
  </si>
  <si>
    <t>279,14 / 170,49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</si>
  <si>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</si>
  <si>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</si>
  <si>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</si>
  <si>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</si>
  <si>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</si>
  <si>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</si>
  <si>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</si>
  <si>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</si>
  <si>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</si>
  <si>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</si>
  <si>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</si>
  <si>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</si>
  <si>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</si>
  <si>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</si>
  <si>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</si>
  <si>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</si>
  <si>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</si>
  <si>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</si>
  <si>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</si>
  <si>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</si>
  <si>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</si>
  <si>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</si>
  <si>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</si>
  <si>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</si>
  <si>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</si>
  <si>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</si>
  <si>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</si>
  <si>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</si>
  <si>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</si>
  <si>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</si>
  <si>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</si>
  <si>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</si>
  <si>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</si>
  <si>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</si>
  <si>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</si>
  <si>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</si>
  <si>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</si>
  <si>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</si>
  <si>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</si>
  <si>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</si>
  <si>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</si>
  <si>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</si>
  <si>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</si>
  <si>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</si>
  <si>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</si>
  <si>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</si>
  <si>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</si>
  <si>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</si>
  <si>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</si>
  <si>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</si>
  <si>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</si>
  <si>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</si>
  <si>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</si>
  <si>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</si>
  <si>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</si>
  <si>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</si>
  <si>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</si>
  <si>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</si>
  <si>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</si>
  <si>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</si>
  <si>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</si>
  <si>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</si>
  <si>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</si>
  <si>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</si>
  <si>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</si>
  <si>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</si>
  <si>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</si>
  <si>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</si>
  <si>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</si>
  <si>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</si>
  <si>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</si>
  <si>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</si>
  <si>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</si>
  <si>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</si>
  <si>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</si>
  <si>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</si>
  <si>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</si>
  <si>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</si>
  <si>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</si>
  <si>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</si>
  <si>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</si>
  <si>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</si>
  <si>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</si>
  <si>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</si>
  <si>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</si>
  <si>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</si>
  <si>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</si>
  <si>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</si>
  <si>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</si>
  <si>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</si>
  <si>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</si>
  <si>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</si>
  <si>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</si>
  <si>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</si>
  <si>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</si>
  <si>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</si>
  <si>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</si>
  <si>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</si>
  <si>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</si>
  <si>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</si>
  <si>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</si>
  <si>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</si>
  <si>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</si>
  <si>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</si>
  <si>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</si>
  <si>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</si>
  <si>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</si>
  <si>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</si>
  <si>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</si>
  <si>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</si>
  <si>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</si>
  <si>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</si>
  <si>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</si>
  <si>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</si>
  <si>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</si>
  <si>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</si>
  <si>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</si>
  <si>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</si>
  <si>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</si>
  <si>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</si>
  <si>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</si>
  <si>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</si>
  <si>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</si>
  <si>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</si>
  <si>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</si>
  <si>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</si>
  <si>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</si>
  <si>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</si>
  <si>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</si>
  <si>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</si>
  <si>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</si>
  <si>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</si>
  <si>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</si>
  <si>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</si>
  <si>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</si>
  <si>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</si>
  <si>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</si>
  <si>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</si>
  <si>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</si>
  <si>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</si>
  <si>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</si>
  <si>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</si>
  <si>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</si>
  <si>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</si>
  <si>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</si>
  <si>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</si>
  <si>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</si>
  <si>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</si>
  <si>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</si>
  <si>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</si>
  <si>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</si>
  <si>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</si>
  <si>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</si>
  <si>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</si>
  <si>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</si>
  <si>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</si>
  <si>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</si>
  <si>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</si>
  <si>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</si>
  <si>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</si>
  <si>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</si>
  <si>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</si>
  <si>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</si>
  <si>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</si>
  <si>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</si>
  <si>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</si>
  <si>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</si>
  <si>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03/2019</t>
  </si>
  <si>
    <t>Διαστρωμάτωση Συνταξιούχων - Γυναίκες - ΔΑΠΑΝΗ   03/2019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</si>
  <si>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</si>
  <si>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</si>
  <si>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</si>
  <si>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</si>
  <si>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</si>
  <si>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</si>
  <si>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</si>
  <si>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</si>
  <si>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</si>
  <si>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</si>
  <si>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</si>
  <si>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</si>
  <si>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</si>
  <si>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</si>
  <si>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</si>
  <si>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</si>
  <si>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</si>
  <si>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</si>
  <si>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</si>
  <si>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</si>
  <si>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_03/2019</t>
  </si>
  <si>
    <t>Κατανομή Συνταξιούχων ανά Ηλικία και Κατηγορία Σύνταξης - ΓΥΝΑΙΚΕΣ (ΔΑΠΑΝΗ) _03/2019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</si>
  <si>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</si>
  <si>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</si>
  <si>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</si>
  <si>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</si>
  <si>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</si>
  <si>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</si>
  <si>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</si>
  <si>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</si>
  <si>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</si>
  <si>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</si>
  <si>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</si>
  <si>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</si>
  <si>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</si>
  <si>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</si>
  <si>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</si>
  <si>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</si>
  <si>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</si>
  <si>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</si>
  <si>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</si>
  <si>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</si>
  <si>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</si>
  <si>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</si>
  <si>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</si>
  <si>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</si>
  <si>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</si>
  <si>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</si>
  <si>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</si>
  <si>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</si>
  <si>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</si>
  <si>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</si>
  <si>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</si>
  <si>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</si>
  <si>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</si>
  <si>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</si>
  <si>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</si>
  <si>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</si>
  <si>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</si>
  <si>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</si>
  <si>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</si>
  <si>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</si>
  <si>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</si>
  <si>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</si>
  <si>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</si>
  <si>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</si>
  <si>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</si>
  <si>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</si>
  <si>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</si>
  <si>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</si>
  <si>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</si>
  <si>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</si>
  <si>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</si>
  <si>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</si>
  <si>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</si>
  <si>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</si>
  <si>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</si>
  <si>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</si>
  <si>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</si>
  <si>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</si>
  <si>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</si>
  <si>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</si>
  <si>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</si>
  <si>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</si>
  <si>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</si>
  <si>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</si>
  <si>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</si>
  <si>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</si>
  <si>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</si>
  <si>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</si>
  <si>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</si>
  <si>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</si>
  <si>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</si>
  <si>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</si>
  <si>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</si>
  <si>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</si>
  <si>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</si>
  <si>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1</t>
  </si>
  <si>
    <t>2</t>
  </si>
  <si>
    <t>3</t>
  </si>
  <si>
    <t>21427</t>
  </si>
  <si>
    <t>4</t>
  </si>
  <si>
    <t>5</t>
  </si>
  <si>
    <t>6</t>
  </si>
  <si>
    <t>Σ.13 Κατανομή Συντάξεων ανά Κατηγορία Σύνταξης - ΔΑΠΑΝΗ (03/2019)</t>
  </si>
  <si>
    <t>Σ.14 Κατανομή Συντάξεων ανά Κατηγορία Σύνταξης - ΕΙΣΟΔΗΜΑ  (03/2019)</t>
  </si>
  <si>
    <t>Σ.15 Μέσο Μηνιαίο Εισόδημα από Συντάξεις προ Φόρων (Με Εκας και περίθαλψη) (03/2019)</t>
  </si>
  <si>
    <t>Σ.16 Διαστρωμάτωση Συντάξεων - ΕΙΣΟΔΗΜΑ (03/2019)</t>
  </si>
  <si>
    <t>Σ.17 Κατανομή Κατά Αριθμό Καταβαλλόμενων Συντάξεων (03/2019)</t>
  </si>
  <si>
    <t>Σ.18 Κατανομή Συντάξεων  ανά Νομό και κατηγορία (Γήρατος/Θανάτου/Αναπηρίας) (03/2019)</t>
  </si>
  <si>
    <t>Σ.19 Κατανομή συντάξεων ανά ταμείο για ασφαλισμένους που λαμβάνουν 10, 9,8 ή 7 Συντάξεις (03/2019)</t>
  </si>
  <si>
    <t>Σ.21 Διαστρωμάτωση Συνταξιούχων (Εισόδημα από όλες τις Συντάξεις) - ΔΑΠΑΝΗ (03/2019)</t>
  </si>
  <si>
    <t>Σ.23 Κατανομή Ηλικιών Συνταξιούχων (03/2019)</t>
  </si>
  <si>
    <t>Σ.24 Κατανομή Συνταξιούχων ανά Ηλικία και Κατηγορία Σύνταξης - 'Ολοι (ΔΑΠΑΝΗ)_ 03/2019)</t>
  </si>
  <si>
    <t>Σ.25 Κατανομή Συντάξεων ανά Ταμείο και Κατηγορία - Ομαδοποίηση με Εποπτεύοντα Φορέα (03/2019)</t>
  </si>
  <si>
    <t>Σ.26  Κατανομή Νέων Συνταξιούχων ανά Ηλικία, Κατηγορία Σύνταξης και Κύριο Φορέα με ΠΡΟΣΩΡΙΝΗ απόφαση(Ποσά αναδρομικών-Μηνιαία) _201903</t>
  </si>
  <si>
    <t>Συντομογραφία</t>
  </si>
  <si>
    <t>Συνολικό μηνιαίο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</si>
  <si>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 _201903</t>
  </si>
  <si>
    <t>Σ.28  Κατανομή δικαιούχων ΕΚΑΣ (03/2019)</t>
  </si>
  <si>
    <t>Σ.29 Στοιχεία Νέων Συντάξεων με αναδρομικά ποσά ανά κατηγορία - Οριστική Απόφαση (03/2019)</t>
  </si>
  <si>
    <t xml:space="preserve">Σ.30 Αναστολές Συντάξεων Λόγω Γάμου -  Καθαρό Πληρωτέο (03/2019) </t>
  </si>
  <si>
    <t xml:space="preserve">Σ.31 Αναστολές Συντάξεων Λόγω Θανάτου - Καθαρό Πληρωτέο (03/2019) 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</si>
  <si>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</si>
  <si>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</si>
  <si>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</si>
  <si>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</si>
  <si>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</si>
  <si>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</si>
  <si>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</si>
  <si>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</si>
  <si>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</si>
  <si>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</si>
  <si>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</si>
  <si>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</si>
  <si>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</si>
  <si>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</si>
  <si>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</si>
  <si>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Σ21</t>
  </si>
  <si>
    <t>Σ22</t>
  </si>
  <si>
    <t>Σ23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</si>
  <si>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</si>
  <si>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</si>
  <si>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</si>
  <si>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</si>
  <si>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</si>
  <si>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</si>
  <si>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</si>
  <si>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</si>
  <si>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</si>
  <si>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</si>
  <si>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</si>
  <si>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</si>
  <si>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</si>
  <si>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</si>
  <si>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</si>
  <si>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</si>
  <si>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Μέση μηνιαία δαπάνη από συντάξεις προ φόρων ανά φύλο</t>
  </si>
  <si>
    <t xml:space="preserve">Διαστρωμάτωση Συνταξιούχων </t>
  </si>
  <si>
    <t>Διαστρωμάτωση Συνταξιούχων ανά φύλο</t>
  </si>
  <si>
    <t>Κατανομή  Συνταξιούχων ανά ηλικία</t>
  </si>
  <si>
    <t>Σ.20 Μέση Μηνιαία Δαπάνη από Συντάξεις προ Φόρων ανά Φύλο Συνταξιούχου - ΔΑΠΑΝΗ (03/2019)</t>
  </si>
  <si>
    <t>Σ.22 Διαστρωμάτωση Συνταξιούχων ανά φύλο ΔΑΠΑΝΗ  03/2019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</si>
</sst>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510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0" fontId="7" fillId="4" borderId="2" xfId="0" applyFont="1" applyFill="1" applyBorder="1" applyAlignme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/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25" xfId="0" applyFont="1" applyFill="1" applyBorder="1"/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0" fillId="0" borderId="6" xfId="0" applyFont="1" applyBorder="1"/>
    <xf numFmtId="3" fontId="6" fillId="0" borderId="7" xfId="0" applyNumberFormat="1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3" fontId="8" fillId="3" borderId="7" xfId="0" applyNumberFormat="1" applyFont="1" applyFill="1" applyBorder="1"/>
    <xf numFmtId="0" fontId="0" fillId="3" borderId="0" xfId="0" applyFont="1" applyFill="1"/>
    <xf numFmtId="3" fontId="0" fillId="0" borderId="7" xfId="0" applyNumberFormat="1" applyFont="1" applyBorder="1"/>
    <xf numFmtId="0" fontId="0" fillId="0" borderId="56" xfId="0" applyFont="1" applyBorder="1"/>
    <xf numFmtId="0" fontId="0" fillId="0" borderId="57" xfId="0" applyFont="1" applyBorder="1"/>
    <xf numFmtId="0" fontId="0" fillId="0" borderId="57" xfId="0" applyFont="1" applyBorder="1" applyAlignment="1">
      <alignment wrapText="1"/>
    </xf>
    <xf numFmtId="0" fontId="0" fillId="0" borderId="58" xfId="0" applyBorder="1"/>
    <xf numFmtId="0" fontId="0" fillId="0" borderId="59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4" fontId="0" fillId="0" borderId="7" xfId="0" applyNumberFormat="1" applyBorder="1"/>
    <xf numFmtId="0" fontId="4" fillId="0" borderId="2" xfId="0" applyFon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10" fontId="0" fillId="0" borderId="2" xfId="0" applyNumberFormat="1" applyBorder="1" applyAlignment="1">
      <alignment horizontal="right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7" fillId="0" borderId="0" xfId="65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9" xfId="0" applyBorder="1"/>
    <xf numFmtId="0" fontId="6" fillId="0" borderId="8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54" xfId="0" applyFont="1" applyBorder="1" applyAlignment="1" applyProtection="1">
      <alignment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0" fillId="0" borderId="54" xfId="0" applyFont="1" applyFill="1" applyBorder="1" applyAlignment="1" applyProtection="1">
      <alignment vertical="center"/>
    </xf>
    <xf numFmtId="3" fontId="0" fillId="0" borderId="34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/>
    <xf numFmtId="0" fontId="7" fillId="4" borderId="68" xfId="0" applyFont="1" applyFill="1" applyBorder="1"/>
    <xf numFmtId="3" fontId="7" fillId="4" borderId="54" xfId="0" applyNumberFormat="1" applyFont="1" applyFill="1" applyBorder="1" applyAlignment="1" applyProtection="1">
      <alignment vertical="center"/>
    </xf>
    <xf numFmtId="0" fontId="8" fillId="2" borderId="2" xfId="0" applyFont="1" applyFill="1" applyBorder="1"/>
    <xf numFmtId="0" fontId="10" fillId="0" borderId="0" xfId="0" applyFont="1" applyAlignment="1">
      <alignment horizontal="right"/>
    </xf>
    <xf numFmtId="0" fontId="0" fillId="0" borderId="66" xfId="0" applyFont="1" applyBorder="1"/>
    <xf numFmtId="0" fontId="0" fillId="0" borderId="5" xfId="0" applyFont="1" applyBorder="1"/>
    <xf numFmtId="3" fontId="0" fillId="0" borderId="12" xfId="0" applyNumberFormat="1" applyFont="1" applyBorder="1"/>
    <xf numFmtId="0" fontId="0" fillId="4" borderId="65" xfId="0" applyFont="1" applyFill="1" applyBorder="1"/>
    <xf numFmtId="0" fontId="0" fillId="4" borderId="64" xfId="0" applyFont="1" applyFill="1" applyBorder="1"/>
    <xf numFmtId="0" fontId="0" fillId="4" borderId="70" xfId="0" applyFont="1" applyFill="1" applyBorder="1"/>
    <xf numFmtId="3" fontId="7" fillId="4" borderId="63" xfId="0" applyNumberFormat="1" applyFont="1" applyFill="1" applyBorder="1"/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6" fillId="0" borderId="23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3" fontId="0" fillId="0" borderId="9" xfId="0" applyNumberFormat="1" applyBorder="1"/>
    <xf numFmtId="3" fontId="0" fillId="0" borderId="25" xfId="0" applyNumberFormat="1" applyBorder="1"/>
    <xf numFmtId="0" fontId="4" fillId="4" borderId="2" xfId="0" applyFont="1" applyFill="1" applyBorder="1"/>
    <xf numFmtId="3" fontId="30" fillId="4" borderId="1" xfId="0" applyNumberFormat="1" applyFont="1" applyFill="1" applyBorder="1" applyAlignment="1" applyProtection="1">
      <alignment horizontal="right" wrapText="1"/>
    </xf>
    <xf numFmtId="4" fontId="30" fillId="4" borderId="1" xfId="0" applyNumberFormat="1" applyFont="1" applyFill="1" applyBorder="1" applyAlignment="1" applyProtection="1">
      <alignment horizontal="right" wrapText="1"/>
    </xf>
    <xf numFmtId="8" fontId="30" fillId="4" borderId="1" xfId="0" applyNumberFormat="1" applyFont="1" applyFill="1" applyBorder="1" applyAlignment="1" applyProtection="1">
      <alignment horizontal="right" wrapText="1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5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7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6" fillId="0" borderId="0" xfId="126" applyNumberFormat="1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6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3" xfId="0" applyFont="1" applyBorder="1" applyAlignment="1" applyProtection="1">
      <alignment vertical="center"/>
    </xf>
    <xf numFmtId="0" fontId="8" fillId="4" borderId="3" xfId="0" applyFont="1" applyFill="1" applyBorder="1"/>
    <xf numFmtId="0" fontId="8" fillId="4" borderId="68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9" xfId="0" applyNumberFormat="1" applyBorder="1"/>
    <xf numFmtId="4" fontId="0" fillId="0" borderId="69" xfId="0" applyNumberFormat="1" applyBorder="1"/>
    <xf numFmtId="4" fontId="7" fillId="4" borderId="2" xfId="0" applyNumberFormat="1" applyFont="1" applyFill="1" applyBorder="1"/>
    <xf numFmtId="4" fontId="8" fillId="4" borderId="69" xfId="0" applyNumberFormat="1" applyFont="1" applyFill="1" applyBorder="1"/>
    <xf numFmtId="3" fontId="7" fillId="4" borderId="69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74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3" fontId="7" fillId="4" borderId="11" xfId="0" applyNumberFormat="1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165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 wrapText="1"/>
    </xf>
    <xf numFmtId="0" fontId="31" fillId="37" borderId="56" xfId="0" applyFont="1" applyFill="1" applyBorder="1" applyAlignment="1">
      <alignment horizontal="center"/>
    </xf>
    <xf numFmtId="0" fontId="31" fillId="37" borderId="57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2" fillId="37" borderId="57" xfId="0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7" xfId="0" applyNumberFormat="1" applyFont="1" applyFill="1" applyBorder="1" applyAlignment="1">
      <alignment horizontal="center"/>
    </xf>
    <xf numFmtId="3" fontId="7" fillId="2" borderId="6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6" zoomScaleNormal="100" workbookViewId="0">
      <selection activeCell="B28" sqref="B28"/>
    </sheetView>
  </sheetViews>
  <sheetFormatPr defaultRowHeight="15"/>
  <cols>
    <col min="1" max="1" width="9.28515625" style="106" customWidth="1"/>
    <col min="2" max="2" width="99.7109375" style="106" customWidth="1"/>
    <col min="3" max="16384" width="9.140625" style="106"/>
  </cols>
  <sheetData>
    <row r="1" spans="1:3" ht="66" customHeight="1">
      <c r="A1" s="439" t="s">
        <v>455</v>
      </c>
      <c r="B1" s="440"/>
    </row>
    <row r="2" spans="1:3" ht="32.25" customHeight="1">
      <c r="A2" s="441" t="s">
        <v>368</v>
      </c>
      <c r="B2" s="442"/>
    </row>
    <row r="3" spans="1:3" ht="23.25" customHeight="1">
      <c r="A3" s="443" t="s">
        <v>369</v>
      </c>
      <c r="B3" s="444"/>
    </row>
    <row r="4" spans="1:3" ht="30" customHeight="1">
      <c r="A4" s="443" t="s">
        <v>370</v>
      </c>
      <c r="B4" s="444"/>
    </row>
    <row r="5" spans="1:3" ht="27.75" customHeight="1">
      <c r="A5" s="127" t="s">
        <v>383</v>
      </c>
      <c r="B5" s="128" t="s">
        <v>371</v>
      </c>
    </row>
    <row r="6" spans="1:3" ht="18.75" customHeight="1">
      <c r="A6" s="127" t="s">
        <v>384</v>
      </c>
      <c r="B6" s="128" t="s">
        <v>372</v>
      </c>
    </row>
    <row r="7" spans="1:3" ht="30">
      <c r="A7" s="127" t="s">
        <v>385</v>
      </c>
      <c r="B7" s="129" t="s">
        <v>373</v>
      </c>
    </row>
    <row r="8" spans="1:3" ht="27.75" customHeight="1">
      <c r="A8" s="127" t="s">
        <v>386</v>
      </c>
      <c r="B8" s="129" t="s">
        <v>374</v>
      </c>
      <c r="C8" s="111"/>
    </row>
    <row r="9" spans="1:3" ht="19.5" customHeight="1">
      <c r="A9" s="127" t="s">
        <v>387</v>
      </c>
      <c r="B9" s="128" t="s">
        <v>375</v>
      </c>
      <c r="C9" s="111"/>
    </row>
    <row r="10" spans="1:3" ht="14.25" customHeight="1">
      <c r="A10" s="127" t="s">
        <v>388</v>
      </c>
      <c r="B10" s="128" t="s">
        <v>376</v>
      </c>
      <c r="C10" s="111"/>
    </row>
    <row r="11" spans="1:3">
      <c r="A11" s="127" t="s">
        <v>389</v>
      </c>
      <c r="B11" s="128" t="s">
        <v>377</v>
      </c>
      <c r="C11" s="111"/>
    </row>
    <row r="12" spans="1:3">
      <c r="A12" s="127" t="s">
        <v>390</v>
      </c>
      <c r="B12" s="128" t="s">
        <v>378</v>
      </c>
      <c r="C12" s="111"/>
    </row>
    <row r="13" spans="1:3">
      <c r="A13" s="127" t="s">
        <v>391</v>
      </c>
      <c r="B13" s="128" t="s">
        <v>379</v>
      </c>
      <c r="C13" s="111"/>
    </row>
    <row r="14" spans="1:3">
      <c r="A14" s="127" t="s">
        <v>380</v>
      </c>
      <c r="B14" s="128" t="s">
        <v>381</v>
      </c>
      <c r="C14" s="111"/>
    </row>
    <row r="15" spans="1:3" ht="19.5" customHeight="1">
      <c r="A15" s="127" t="s">
        <v>382</v>
      </c>
      <c r="B15" s="128" t="s">
        <v>409</v>
      </c>
      <c r="C15" s="111"/>
    </row>
    <row r="16" spans="1:3" ht="19.5" customHeight="1">
      <c r="A16" s="212" t="s">
        <v>432</v>
      </c>
      <c r="B16" s="213" t="s">
        <v>433</v>
      </c>
      <c r="C16" s="111"/>
    </row>
    <row r="17" spans="1:3" ht="19.5" customHeight="1">
      <c r="A17" s="212" t="s">
        <v>794</v>
      </c>
      <c r="B17" s="213" t="s">
        <v>795</v>
      </c>
      <c r="C17" s="111"/>
    </row>
    <row r="18" spans="1:3" ht="19.5" customHeight="1">
      <c r="A18" s="212" t="s">
        <v>796</v>
      </c>
      <c r="B18" s="213" t="s">
        <v>797</v>
      </c>
      <c r="C18" s="111"/>
    </row>
    <row r="19" spans="1:3" ht="19.5" customHeight="1">
      <c r="A19" s="212" t="s">
        <v>798</v>
      </c>
      <c r="B19" s="213" t="s">
        <v>799</v>
      </c>
      <c r="C19" s="111"/>
    </row>
    <row r="20" spans="1:3" ht="19.5" customHeight="1">
      <c r="A20" s="212" t="s">
        <v>800</v>
      </c>
      <c r="B20" s="213" t="s">
        <v>801</v>
      </c>
      <c r="C20" s="111"/>
    </row>
    <row r="21" spans="1:3" ht="19.5" customHeight="1">
      <c r="A21" s="212" t="s">
        <v>802</v>
      </c>
      <c r="B21" s="213" t="s">
        <v>803</v>
      </c>
      <c r="C21" s="111"/>
    </row>
    <row r="22" spans="1:3" ht="19.5" customHeight="1">
      <c r="A22" s="212" t="s">
        <v>804</v>
      </c>
      <c r="B22" s="213" t="s">
        <v>805</v>
      </c>
      <c r="C22" s="111"/>
    </row>
    <row r="23" spans="1:3" ht="19.5" customHeight="1">
      <c r="A23" s="212" t="s">
        <v>806</v>
      </c>
      <c r="B23" s="213" t="s">
        <v>807</v>
      </c>
      <c r="C23" s="111"/>
    </row>
    <row r="24" spans="1:3" ht="19.5" customHeight="1">
      <c r="A24" s="212" t="s">
        <v>808</v>
      </c>
      <c r="B24" s="213" t="s">
        <v>828</v>
      </c>
      <c r="C24" s="111"/>
    </row>
    <row r="25" spans="1:3" ht="19.5" customHeight="1">
      <c r="A25" s="212" t="s">
        <v>809</v>
      </c>
      <c r="B25" s="213" t="s">
        <v>829</v>
      </c>
      <c r="C25" s="111"/>
    </row>
    <row r="26" spans="1:3" ht="19.5" customHeight="1">
      <c r="A26" s="212" t="s">
        <v>810</v>
      </c>
      <c r="B26" s="213" t="s">
        <v>830</v>
      </c>
      <c r="C26" s="111"/>
    </row>
    <row r="27" spans="1:3" ht="19.5" customHeight="1">
      <c r="A27" s="212" t="s">
        <v>811</v>
      </c>
      <c r="B27" s="213" t="s">
        <v>831</v>
      </c>
      <c r="C27" s="111"/>
    </row>
    <row r="28" spans="1:3" ht="19.5" customHeight="1">
      <c r="A28" s="212" t="s">
        <v>812</v>
      </c>
      <c r="B28" s="213" t="s">
        <v>813</v>
      </c>
      <c r="C28" s="111"/>
    </row>
    <row r="29" spans="1:3" ht="19.5" customHeight="1">
      <c r="A29" s="212" t="s">
        <v>814</v>
      </c>
      <c r="B29" s="213" t="s">
        <v>815</v>
      </c>
      <c r="C29" s="111"/>
    </row>
    <row r="30" spans="1:3" ht="19.5" customHeight="1">
      <c r="A30" s="212" t="s">
        <v>816</v>
      </c>
      <c r="B30" s="213" t="s">
        <v>817</v>
      </c>
      <c r="C30" s="111"/>
    </row>
    <row r="31" spans="1:3" ht="19.5" customHeight="1">
      <c r="A31" s="212" t="s">
        <v>818</v>
      </c>
      <c r="B31" s="213" t="s">
        <v>819</v>
      </c>
      <c r="C31" s="111"/>
    </row>
    <row r="32" spans="1:3" ht="19.5" customHeight="1">
      <c r="A32" s="212" t="s">
        <v>820</v>
      </c>
      <c r="B32" s="213" t="s">
        <v>821</v>
      </c>
      <c r="C32" s="111"/>
    </row>
    <row r="33" spans="1:3" ht="19.5" customHeight="1">
      <c r="A33" s="212" t="s">
        <v>822</v>
      </c>
      <c r="B33" s="213" t="s">
        <v>823</v>
      </c>
      <c r="C33" s="111"/>
    </row>
    <row r="34" spans="1:3" ht="19.5" customHeight="1">
      <c r="A34" s="212" t="s">
        <v>824</v>
      </c>
      <c r="B34" s="213" t="s">
        <v>825</v>
      </c>
      <c r="C34" s="111"/>
    </row>
    <row r="35" spans="1:3" ht="19.5" customHeight="1">
      <c r="A35" s="212" t="s">
        <v>826</v>
      </c>
      <c r="B35" s="213" t="s">
        <v>827</v>
      </c>
      <c r="C35" s="111"/>
    </row>
    <row r="36" spans="1:3" ht="45" customHeight="1" thickBot="1">
      <c r="A36" s="130"/>
      <c r="B36" s="13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3" workbookViewId="0">
      <selection activeCell="D51" sqref="D51"/>
    </sheetView>
  </sheetViews>
  <sheetFormatPr defaultRowHeight="15"/>
  <cols>
    <col min="1" max="1" width="6.28515625" style="20" customWidth="1"/>
    <col min="2" max="2" width="20.140625" style="106" bestFit="1" customWidth="1"/>
    <col min="3" max="3" width="11.28515625" style="106" customWidth="1"/>
    <col min="4" max="4" width="18.28515625" style="106" customWidth="1"/>
    <col min="5" max="5" width="11" style="106" customWidth="1"/>
    <col min="6" max="6" width="18.28515625" style="106" customWidth="1"/>
    <col min="7" max="7" width="11.5703125" style="106" customWidth="1"/>
    <col min="8" max="8" width="16.7109375" style="106" bestFit="1" customWidth="1"/>
    <col min="9" max="9" width="10.28515625" style="106" customWidth="1"/>
    <col min="10" max="10" width="10" style="106" customWidth="1"/>
    <col min="11" max="16384" width="9.140625" style="106"/>
  </cols>
  <sheetData>
    <row r="1" spans="1:10" s="46" customFormat="1" ht="18" customHeight="1">
      <c r="A1" s="445" t="s">
        <v>411</v>
      </c>
      <c r="B1" s="445"/>
      <c r="C1" s="445"/>
      <c r="D1" s="445"/>
      <c r="E1" s="445"/>
      <c r="F1" s="445"/>
      <c r="G1" s="445"/>
      <c r="H1" s="445"/>
      <c r="I1" s="445"/>
      <c r="J1" s="445"/>
    </row>
    <row r="2" spans="1:10">
      <c r="A2" s="61"/>
    </row>
    <row r="3" spans="1:10" s="13" customFormat="1" ht="21" customHeight="1">
      <c r="A3" s="489" t="s">
        <v>9</v>
      </c>
      <c r="B3" s="489" t="s">
        <v>18</v>
      </c>
      <c r="C3" s="489" t="s">
        <v>29</v>
      </c>
      <c r="D3" s="489"/>
      <c r="E3" s="489" t="s">
        <v>19</v>
      </c>
      <c r="F3" s="489"/>
      <c r="G3" s="489" t="s">
        <v>20</v>
      </c>
      <c r="H3" s="489"/>
      <c r="I3" s="489" t="s">
        <v>12</v>
      </c>
      <c r="J3" s="489"/>
    </row>
    <row r="4" spans="1:10" s="46" customFormat="1" ht="15.75">
      <c r="A4" s="489"/>
      <c r="B4" s="489"/>
      <c r="C4" s="216" t="s">
        <v>0</v>
      </c>
      <c r="D4" s="216" t="s">
        <v>28</v>
      </c>
      <c r="E4" s="216" t="s">
        <v>0</v>
      </c>
      <c r="F4" s="63" t="s">
        <v>28</v>
      </c>
      <c r="G4" s="216" t="s">
        <v>0</v>
      </c>
      <c r="H4" s="216" t="s">
        <v>28</v>
      </c>
      <c r="I4" s="216" t="s">
        <v>0</v>
      </c>
      <c r="J4" s="216" t="s">
        <v>28</v>
      </c>
    </row>
    <row r="5" spans="1:10">
      <c r="A5" s="45">
        <v>1</v>
      </c>
      <c r="B5" s="57" t="s">
        <v>21</v>
      </c>
      <c r="C5" s="43">
        <v>77225</v>
      </c>
      <c r="D5" s="108">
        <v>37118936.539999999</v>
      </c>
      <c r="E5" s="43">
        <v>54336</v>
      </c>
      <c r="F5" s="108">
        <v>33744868.590000004</v>
      </c>
      <c r="G5" s="43">
        <v>22889</v>
      </c>
      <c r="H5" s="108">
        <v>3374067.95</v>
      </c>
      <c r="I5" s="57">
        <v>0</v>
      </c>
      <c r="J5" s="108" t="s">
        <v>252</v>
      </c>
    </row>
    <row r="6" spans="1:10">
      <c r="A6" s="45">
        <v>2</v>
      </c>
      <c r="B6" s="57" t="s">
        <v>144</v>
      </c>
      <c r="C6" s="43">
        <v>35602</v>
      </c>
      <c r="D6" s="108">
        <v>17798871.690000001</v>
      </c>
      <c r="E6" s="43">
        <v>24983</v>
      </c>
      <c r="F6" s="108">
        <v>16174029.82</v>
      </c>
      <c r="G6" s="43">
        <v>10619</v>
      </c>
      <c r="H6" s="108">
        <v>1624841.87</v>
      </c>
      <c r="I6" s="57">
        <v>0</v>
      </c>
      <c r="J6" s="108" t="s">
        <v>252</v>
      </c>
    </row>
    <row r="7" spans="1:10">
      <c r="A7" s="45">
        <v>3</v>
      </c>
      <c r="B7" s="57" t="s">
        <v>145</v>
      </c>
      <c r="C7" s="43">
        <v>34445</v>
      </c>
      <c r="D7" s="108">
        <v>17699402.41</v>
      </c>
      <c r="E7" s="43">
        <v>23647</v>
      </c>
      <c r="F7" s="108">
        <v>15943860.09</v>
      </c>
      <c r="G7" s="43">
        <v>10798</v>
      </c>
      <c r="H7" s="108">
        <v>1755542.32</v>
      </c>
      <c r="I7" s="57">
        <v>0</v>
      </c>
      <c r="J7" s="108" t="s">
        <v>252</v>
      </c>
    </row>
    <row r="8" spans="1:10">
      <c r="A8" s="45">
        <v>4</v>
      </c>
      <c r="B8" s="57" t="s">
        <v>146</v>
      </c>
      <c r="C8" s="43">
        <v>32820</v>
      </c>
      <c r="D8" s="108">
        <v>15355823.779999999</v>
      </c>
      <c r="E8" s="43">
        <v>22103</v>
      </c>
      <c r="F8" s="108">
        <v>13825616.050000001</v>
      </c>
      <c r="G8" s="43">
        <v>10717</v>
      </c>
      <c r="H8" s="108">
        <v>1530207.73</v>
      </c>
      <c r="I8" s="57">
        <v>0</v>
      </c>
      <c r="J8" s="108" t="s">
        <v>252</v>
      </c>
    </row>
    <row r="9" spans="1:10">
      <c r="A9" s="45">
        <v>5</v>
      </c>
      <c r="B9" s="57" t="s">
        <v>147</v>
      </c>
      <c r="C9" s="43">
        <v>1726663</v>
      </c>
      <c r="D9" s="108">
        <v>926129016.23000002</v>
      </c>
      <c r="E9" s="43">
        <v>1012965</v>
      </c>
      <c r="F9" s="108">
        <v>813505032.99000001</v>
      </c>
      <c r="G9" s="43">
        <v>713698</v>
      </c>
      <c r="H9" s="108">
        <v>112623983.23999999</v>
      </c>
      <c r="I9" s="57">
        <v>0</v>
      </c>
      <c r="J9" s="108" t="s">
        <v>252</v>
      </c>
    </row>
    <row r="10" spans="1:10">
      <c r="A10" s="45">
        <v>6</v>
      </c>
      <c r="B10" s="57" t="s">
        <v>148</v>
      </c>
      <c r="C10" s="43">
        <v>126749</v>
      </c>
      <c r="D10" s="108">
        <v>62943110.719999999</v>
      </c>
      <c r="E10" s="43">
        <v>76377</v>
      </c>
      <c r="F10" s="108">
        <v>55436130.060000002</v>
      </c>
      <c r="G10" s="43">
        <v>50372</v>
      </c>
      <c r="H10" s="108">
        <v>7506980.6600000001</v>
      </c>
      <c r="I10" s="57">
        <v>0</v>
      </c>
      <c r="J10" s="108" t="s">
        <v>252</v>
      </c>
    </row>
    <row r="11" spans="1:10">
      <c r="A11" s="45">
        <v>7</v>
      </c>
      <c r="B11" s="57" t="s">
        <v>149</v>
      </c>
      <c r="C11" s="43">
        <v>42738</v>
      </c>
      <c r="D11" s="108">
        <v>21095315.129999999</v>
      </c>
      <c r="E11" s="43">
        <v>28451</v>
      </c>
      <c r="F11" s="108">
        <v>18900437.399999999</v>
      </c>
      <c r="G11" s="43">
        <v>14287</v>
      </c>
      <c r="H11" s="108">
        <v>2194877.73</v>
      </c>
      <c r="I11" s="57">
        <v>0</v>
      </c>
      <c r="J11" s="108" t="s">
        <v>252</v>
      </c>
    </row>
    <row r="12" spans="1:10">
      <c r="A12" s="45">
        <v>8</v>
      </c>
      <c r="B12" s="57" t="s">
        <v>150</v>
      </c>
      <c r="C12" s="43">
        <v>13360</v>
      </c>
      <c r="D12" s="108">
        <v>6044458.4699999997</v>
      </c>
      <c r="E12" s="43">
        <v>9867</v>
      </c>
      <c r="F12" s="108">
        <v>5531205.54</v>
      </c>
      <c r="G12" s="43">
        <v>3493</v>
      </c>
      <c r="H12" s="108">
        <v>513252.93</v>
      </c>
      <c r="I12" s="57">
        <v>0</v>
      </c>
      <c r="J12" s="108" t="s">
        <v>252</v>
      </c>
    </row>
    <row r="13" spans="1:10">
      <c r="A13" s="45">
        <v>9</v>
      </c>
      <c r="B13" s="57" t="s">
        <v>151</v>
      </c>
      <c r="C13" s="43">
        <v>42425</v>
      </c>
      <c r="D13" s="108">
        <v>18974752.059999999</v>
      </c>
      <c r="E13" s="43">
        <v>28023</v>
      </c>
      <c r="F13" s="108">
        <v>16920004.510000002</v>
      </c>
      <c r="G13" s="43">
        <v>14402</v>
      </c>
      <c r="H13" s="108">
        <v>2054747.55</v>
      </c>
      <c r="I13" s="57">
        <v>0</v>
      </c>
      <c r="J13" s="108" t="s">
        <v>252</v>
      </c>
    </row>
    <row r="14" spans="1:10">
      <c r="A14" s="45">
        <v>10</v>
      </c>
      <c r="B14" s="57" t="s">
        <v>152</v>
      </c>
      <c r="C14" s="43">
        <v>62464</v>
      </c>
      <c r="D14" s="108">
        <v>30162756.989999998</v>
      </c>
      <c r="E14" s="43">
        <v>39480</v>
      </c>
      <c r="F14" s="108">
        <v>26524145.98</v>
      </c>
      <c r="G14" s="43">
        <v>22984</v>
      </c>
      <c r="H14" s="108">
        <v>3638611.01</v>
      </c>
      <c r="I14" s="57">
        <v>0</v>
      </c>
      <c r="J14" s="108" t="s">
        <v>252</v>
      </c>
    </row>
    <row r="15" spans="1:10">
      <c r="A15" s="45">
        <v>11</v>
      </c>
      <c r="B15" s="57" t="s">
        <v>153</v>
      </c>
      <c r="C15" s="43">
        <v>57844</v>
      </c>
      <c r="D15" s="108">
        <v>27092993.899999999</v>
      </c>
      <c r="E15" s="43">
        <v>39829</v>
      </c>
      <c r="F15" s="108">
        <v>24508683.989999998</v>
      </c>
      <c r="G15" s="43">
        <v>18015</v>
      </c>
      <c r="H15" s="108">
        <v>2584309.91</v>
      </c>
      <c r="I15" s="57">
        <v>0</v>
      </c>
      <c r="J15" s="108" t="s">
        <v>252</v>
      </c>
    </row>
    <row r="16" spans="1:10">
      <c r="A16" s="45">
        <v>12</v>
      </c>
      <c r="B16" s="57" t="s">
        <v>154</v>
      </c>
      <c r="C16" s="43">
        <v>86034</v>
      </c>
      <c r="D16" s="108">
        <v>43564534.759999998</v>
      </c>
      <c r="E16" s="43">
        <v>54660</v>
      </c>
      <c r="F16" s="108">
        <v>38618949.990000002</v>
      </c>
      <c r="G16" s="43">
        <v>31374</v>
      </c>
      <c r="H16" s="108">
        <v>4945584.7699999996</v>
      </c>
      <c r="I16" s="57">
        <v>0</v>
      </c>
      <c r="J16" s="108" t="s">
        <v>252</v>
      </c>
    </row>
    <row r="17" spans="1:10">
      <c r="A17" s="45">
        <v>13</v>
      </c>
      <c r="B17" s="57" t="s">
        <v>155</v>
      </c>
      <c r="C17" s="43">
        <v>6839</v>
      </c>
      <c r="D17" s="108">
        <v>3064181.47</v>
      </c>
      <c r="E17" s="43">
        <v>4905</v>
      </c>
      <c r="F17" s="108">
        <v>2784337.77</v>
      </c>
      <c r="G17" s="43">
        <v>1934</v>
      </c>
      <c r="H17" s="108">
        <v>279843.7</v>
      </c>
      <c r="I17" s="57">
        <v>0</v>
      </c>
      <c r="J17" s="108" t="s">
        <v>252</v>
      </c>
    </row>
    <row r="18" spans="1:10">
      <c r="A18" s="45">
        <v>14</v>
      </c>
      <c r="B18" s="57" t="s">
        <v>156</v>
      </c>
      <c r="C18" s="43">
        <v>11945</v>
      </c>
      <c r="D18" s="108">
        <v>5817181.7199999997</v>
      </c>
      <c r="E18" s="43">
        <v>8390</v>
      </c>
      <c r="F18" s="108">
        <v>5265729.71</v>
      </c>
      <c r="G18" s="43">
        <v>3555</v>
      </c>
      <c r="H18" s="108">
        <v>551452.01</v>
      </c>
      <c r="I18" s="57">
        <v>0</v>
      </c>
      <c r="J18" s="108" t="s">
        <v>252</v>
      </c>
    </row>
    <row r="19" spans="1:10">
      <c r="A19" s="45">
        <v>15</v>
      </c>
      <c r="B19" s="57" t="s">
        <v>157</v>
      </c>
      <c r="C19" s="43">
        <v>53566</v>
      </c>
      <c r="D19" s="108">
        <v>26019318.629999999</v>
      </c>
      <c r="E19" s="43">
        <v>37802</v>
      </c>
      <c r="F19" s="108">
        <v>23683960.370000001</v>
      </c>
      <c r="G19" s="43">
        <v>15764</v>
      </c>
      <c r="H19" s="108">
        <v>2335358.2599999998</v>
      </c>
      <c r="I19" s="57">
        <v>0</v>
      </c>
      <c r="J19" s="108" t="s">
        <v>252</v>
      </c>
    </row>
    <row r="20" spans="1:10">
      <c r="A20" s="45">
        <v>16</v>
      </c>
      <c r="B20" s="57" t="s">
        <v>158</v>
      </c>
      <c r="C20" s="43">
        <v>56708</v>
      </c>
      <c r="D20" s="108">
        <v>26776763.629999999</v>
      </c>
      <c r="E20" s="43">
        <v>38798</v>
      </c>
      <c r="F20" s="108">
        <v>24092660.800000001</v>
      </c>
      <c r="G20" s="43">
        <v>17910</v>
      </c>
      <c r="H20" s="108">
        <v>2684102.83</v>
      </c>
      <c r="I20" s="57">
        <v>0</v>
      </c>
      <c r="J20" s="108" t="s">
        <v>252</v>
      </c>
    </row>
    <row r="21" spans="1:10">
      <c r="A21" s="45">
        <v>17</v>
      </c>
      <c r="B21" s="57" t="s">
        <v>159</v>
      </c>
      <c r="C21" s="43">
        <v>106905</v>
      </c>
      <c r="D21" s="108">
        <v>53200737.759999998</v>
      </c>
      <c r="E21" s="43">
        <v>70463</v>
      </c>
      <c r="F21" s="108">
        <v>47600363</v>
      </c>
      <c r="G21" s="43">
        <v>36442</v>
      </c>
      <c r="H21" s="108">
        <v>5600374.7599999998</v>
      </c>
      <c r="I21" s="57">
        <v>0</v>
      </c>
      <c r="J21" s="108" t="s">
        <v>252</v>
      </c>
    </row>
    <row r="22" spans="1:10">
      <c r="A22" s="45">
        <v>18</v>
      </c>
      <c r="B22" s="57" t="s">
        <v>160</v>
      </c>
      <c r="C22" s="43">
        <v>16248</v>
      </c>
      <c r="D22" s="108">
        <v>7373941.8099999996</v>
      </c>
      <c r="E22" s="43">
        <v>11772</v>
      </c>
      <c r="F22" s="108">
        <v>6706944.6699999999</v>
      </c>
      <c r="G22" s="43">
        <v>4476</v>
      </c>
      <c r="H22" s="108">
        <v>666997.14</v>
      </c>
      <c r="I22" s="57">
        <v>0</v>
      </c>
      <c r="J22" s="108" t="s">
        <v>252</v>
      </c>
    </row>
    <row r="23" spans="1:10">
      <c r="A23" s="45">
        <v>19</v>
      </c>
      <c r="B23" s="57" t="s">
        <v>161</v>
      </c>
      <c r="C23" s="43">
        <v>448427</v>
      </c>
      <c r="D23" s="108">
        <v>226517197.74000001</v>
      </c>
      <c r="E23" s="43">
        <v>271036</v>
      </c>
      <c r="F23" s="108">
        <v>199628501.84</v>
      </c>
      <c r="G23" s="43">
        <v>177391</v>
      </c>
      <c r="H23" s="108">
        <v>26888695.899999999</v>
      </c>
      <c r="I23" s="57">
        <v>0</v>
      </c>
      <c r="J23" s="108" t="s">
        <v>252</v>
      </c>
    </row>
    <row r="24" spans="1:10">
      <c r="A24" s="45">
        <v>20</v>
      </c>
      <c r="B24" s="57" t="s">
        <v>162</v>
      </c>
      <c r="C24" s="43">
        <v>72659</v>
      </c>
      <c r="D24" s="108">
        <v>34607533.439999998</v>
      </c>
      <c r="E24" s="43">
        <v>44459</v>
      </c>
      <c r="F24" s="108">
        <v>30516252.16</v>
      </c>
      <c r="G24" s="43">
        <v>28200</v>
      </c>
      <c r="H24" s="108">
        <v>4091281.28</v>
      </c>
      <c r="I24" s="57">
        <v>0</v>
      </c>
      <c r="J24" s="108" t="s">
        <v>252</v>
      </c>
    </row>
    <row r="25" spans="1:10">
      <c r="A25" s="45">
        <v>21</v>
      </c>
      <c r="B25" s="57" t="s">
        <v>163</v>
      </c>
      <c r="C25" s="43">
        <v>59980</v>
      </c>
      <c r="D25" s="108">
        <v>27841157.27</v>
      </c>
      <c r="E25" s="43">
        <v>39029</v>
      </c>
      <c r="F25" s="108">
        <v>24783144.199999999</v>
      </c>
      <c r="G25" s="43">
        <v>20951</v>
      </c>
      <c r="H25" s="108">
        <v>3058013.07</v>
      </c>
      <c r="I25" s="57">
        <v>0</v>
      </c>
      <c r="J25" s="108" t="s">
        <v>252</v>
      </c>
    </row>
    <row r="26" spans="1:10">
      <c r="A26" s="45">
        <v>22</v>
      </c>
      <c r="B26" s="57" t="s">
        <v>164</v>
      </c>
      <c r="C26" s="43">
        <v>47314</v>
      </c>
      <c r="D26" s="108">
        <v>22640705.789999999</v>
      </c>
      <c r="E26" s="43">
        <v>33623</v>
      </c>
      <c r="F26" s="108">
        <v>20652963.539999999</v>
      </c>
      <c r="G26" s="43">
        <v>13691</v>
      </c>
      <c r="H26" s="108">
        <v>1987742.25</v>
      </c>
      <c r="I26" s="57">
        <v>0</v>
      </c>
      <c r="J26" s="108" t="s">
        <v>252</v>
      </c>
    </row>
    <row r="27" spans="1:10">
      <c r="A27" s="45">
        <v>23</v>
      </c>
      <c r="B27" s="57" t="s">
        <v>165</v>
      </c>
      <c r="C27" s="43">
        <v>17162</v>
      </c>
      <c r="D27" s="108">
        <v>8369973.6600000001</v>
      </c>
      <c r="E27" s="43">
        <v>12860</v>
      </c>
      <c r="F27" s="108">
        <v>7722751.6100000003</v>
      </c>
      <c r="G27" s="43">
        <v>4302</v>
      </c>
      <c r="H27" s="108">
        <v>647222.05000000005</v>
      </c>
      <c r="I27" s="57">
        <v>0</v>
      </c>
      <c r="J27" s="108" t="s">
        <v>252</v>
      </c>
    </row>
    <row r="28" spans="1:10">
      <c r="A28" s="45">
        <v>24</v>
      </c>
      <c r="B28" s="57" t="s">
        <v>166</v>
      </c>
      <c r="C28" s="43">
        <v>41966</v>
      </c>
      <c r="D28" s="108">
        <v>19808114.800000001</v>
      </c>
      <c r="E28" s="43">
        <v>27288</v>
      </c>
      <c r="F28" s="108">
        <v>17621965.149999999</v>
      </c>
      <c r="G28" s="43">
        <v>14678</v>
      </c>
      <c r="H28" s="108">
        <v>2186149.65</v>
      </c>
      <c r="I28" s="57">
        <v>0</v>
      </c>
      <c r="J28" s="108" t="s">
        <v>252</v>
      </c>
    </row>
    <row r="29" spans="1:10">
      <c r="A29" s="45">
        <v>25</v>
      </c>
      <c r="B29" s="57" t="s">
        <v>167</v>
      </c>
      <c r="C29" s="43">
        <v>14092</v>
      </c>
      <c r="D29" s="108">
        <v>6976861.7300000004</v>
      </c>
      <c r="E29" s="43">
        <v>9833</v>
      </c>
      <c r="F29" s="108">
        <v>6275161.6299999999</v>
      </c>
      <c r="G29" s="43">
        <v>4259</v>
      </c>
      <c r="H29" s="108">
        <v>701700.1</v>
      </c>
      <c r="I29" s="57">
        <v>0</v>
      </c>
      <c r="J29" s="108" t="s">
        <v>252</v>
      </c>
    </row>
    <row r="30" spans="1:10">
      <c r="A30" s="45">
        <v>26</v>
      </c>
      <c r="B30" s="57" t="s">
        <v>168</v>
      </c>
      <c r="C30" s="43">
        <v>28989</v>
      </c>
      <c r="D30" s="108">
        <v>12897984.560000001</v>
      </c>
      <c r="E30" s="43">
        <v>20818</v>
      </c>
      <c r="F30" s="108">
        <v>11708935.58</v>
      </c>
      <c r="G30" s="43">
        <v>8171</v>
      </c>
      <c r="H30" s="108">
        <v>1189048.98</v>
      </c>
      <c r="I30" s="57">
        <v>0</v>
      </c>
      <c r="J30" s="108" t="s">
        <v>252</v>
      </c>
    </row>
    <row r="31" spans="1:10">
      <c r="A31" s="45">
        <v>27</v>
      </c>
      <c r="B31" s="57" t="s">
        <v>169</v>
      </c>
      <c r="C31" s="43">
        <v>60764</v>
      </c>
      <c r="D31" s="108">
        <v>33589638.93</v>
      </c>
      <c r="E31" s="43">
        <v>39543</v>
      </c>
      <c r="F31" s="108">
        <v>29668947.84</v>
      </c>
      <c r="G31" s="43">
        <v>21221</v>
      </c>
      <c r="H31" s="108">
        <v>3920691.09</v>
      </c>
      <c r="I31" s="57">
        <v>0</v>
      </c>
      <c r="J31" s="108" t="s">
        <v>252</v>
      </c>
    </row>
    <row r="32" spans="1:10">
      <c r="A32" s="45">
        <v>28</v>
      </c>
      <c r="B32" s="57" t="s">
        <v>170</v>
      </c>
      <c r="C32" s="43">
        <v>54519</v>
      </c>
      <c r="D32" s="108">
        <v>27643739.43</v>
      </c>
      <c r="E32" s="43">
        <v>37094</v>
      </c>
      <c r="F32" s="108">
        <v>24982724.510000002</v>
      </c>
      <c r="G32" s="43">
        <v>17425</v>
      </c>
      <c r="H32" s="108">
        <v>2661014.92</v>
      </c>
      <c r="I32" s="57">
        <v>0</v>
      </c>
      <c r="J32" s="108" t="s">
        <v>252</v>
      </c>
    </row>
    <row r="33" spans="1:10">
      <c r="A33" s="45">
        <v>29</v>
      </c>
      <c r="B33" s="57" t="s">
        <v>171</v>
      </c>
      <c r="C33" s="43">
        <v>36940</v>
      </c>
      <c r="D33" s="108">
        <v>18893700.280000001</v>
      </c>
      <c r="E33" s="43">
        <v>24722</v>
      </c>
      <c r="F33" s="108">
        <v>16903922.98</v>
      </c>
      <c r="G33" s="43">
        <v>12218</v>
      </c>
      <c r="H33" s="108">
        <v>1989777.3</v>
      </c>
      <c r="I33" s="57">
        <v>0</v>
      </c>
      <c r="J33" s="108" t="s">
        <v>252</v>
      </c>
    </row>
    <row r="34" spans="1:10">
      <c r="A34" s="45">
        <v>30</v>
      </c>
      <c r="B34" s="57" t="s">
        <v>172</v>
      </c>
      <c r="C34" s="43">
        <v>30970</v>
      </c>
      <c r="D34" s="108">
        <v>14881999.07</v>
      </c>
      <c r="E34" s="43">
        <v>23610</v>
      </c>
      <c r="F34" s="108">
        <v>13766909.01</v>
      </c>
      <c r="G34" s="43">
        <v>7360</v>
      </c>
      <c r="H34" s="108">
        <v>1115090.06</v>
      </c>
      <c r="I34" s="57">
        <v>0</v>
      </c>
      <c r="J34" s="108" t="s">
        <v>252</v>
      </c>
    </row>
    <row r="35" spans="1:10">
      <c r="A35" s="45">
        <v>31</v>
      </c>
      <c r="B35" s="57" t="s">
        <v>173</v>
      </c>
      <c r="C35" s="43">
        <v>112622</v>
      </c>
      <c r="D35" s="108">
        <v>55179193.130000003</v>
      </c>
      <c r="E35" s="43">
        <v>74284</v>
      </c>
      <c r="F35" s="108">
        <v>49450713.210000001</v>
      </c>
      <c r="G35" s="43">
        <v>38338</v>
      </c>
      <c r="H35" s="108">
        <v>5728479.9199999999</v>
      </c>
      <c r="I35" s="57">
        <v>0</v>
      </c>
      <c r="J35" s="108" t="s">
        <v>252</v>
      </c>
    </row>
    <row r="36" spans="1:10">
      <c r="A36" s="45">
        <v>32</v>
      </c>
      <c r="B36" s="57" t="s">
        <v>174</v>
      </c>
      <c r="C36" s="43">
        <v>31502</v>
      </c>
      <c r="D36" s="108">
        <v>15331612.279999999</v>
      </c>
      <c r="E36" s="43">
        <v>20981</v>
      </c>
      <c r="F36" s="108">
        <v>13799583.800000001</v>
      </c>
      <c r="G36" s="43">
        <v>10521</v>
      </c>
      <c r="H36" s="108">
        <v>1532028.48</v>
      </c>
      <c r="I36" s="57">
        <v>0</v>
      </c>
      <c r="J36" s="108" t="s">
        <v>252</v>
      </c>
    </row>
    <row r="37" spans="1:10">
      <c r="A37" s="45">
        <v>33</v>
      </c>
      <c r="B37" s="57" t="s">
        <v>175</v>
      </c>
      <c r="C37" s="43">
        <v>40101</v>
      </c>
      <c r="D37" s="108">
        <v>19296325.960000001</v>
      </c>
      <c r="E37" s="43">
        <v>27343</v>
      </c>
      <c r="F37" s="108">
        <v>17349391.629999999</v>
      </c>
      <c r="G37" s="43">
        <v>12758</v>
      </c>
      <c r="H37" s="108">
        <v>1946934.33</v>
      </c>
      <c r="I37" s="57">
        <v>0</v>
      </c>
      <c r="J37" s="108" t="s">
        <v>252</v>
      </c>
    </row>
    <row r="38" spans="1:10">
      <c r="A38" s="45">
        <v>34</v>
      </c>
      <c r="B38" s="57" t="s">
        <v>176</v>
      </c>
      <c r="C38" s="43">
        <v>9290</v>
      </c>
      <c r="D38" s="108">
        <v>4401993.16</v>
      </c>
      <c r="E38" s="43">
        <v>6340</v>
      </c>
      <c r="F38" s="108">
        <v>3961728</v>
      </c>
      <c r="G38" s="43">
        <v>2950</v>
      </c>
      <c r="H38" s="108">
        <v>440265.16</v>
      </c>
      <c r="I38" s="57">
        <v>0</v>
      </c>
      <c r="J38" s="108" t="s">
        <v>252</v>
      </c>
    </row>
    <row r="39" spans="1:10">
      <c r="A39" s="45">
        <v>35</v>
      </c>
      <c r="B39" s="57" t="s">
        <v>177</v>
      </c>
      <c r="C39" s="43">
        <v>87731</v>
      </c>
      <c r="D39" s="108">
        <v>43859529.649999999</v>
      </c>
      <c r="E39" s="43">
        <v>54145</v>
      </c>
      <c r="F39" s="108">
        <v>38814254.030000001</v>
      </c>
      <c r="G39" s="43">
        <v>33586</v>
      </c>
      <c r="H39" s="108">
        <v>5045275.62</v>
      </c>
      <c r="I39" s="57">
        <v>0</v>
      </c>
      <c r="J39" s="108" t="s">
        <v>252</v>
      </c>
    </row>
    <row r="40" spans="1:10">
      <c r="A40" s="45">
        <v>36</v>
      </c>
      <c r="B40" s="57" t="s">
        <v>178</v>
      </c>
      <c r="C40" s="43">
        <v>63516</v>
      </c>
      <c r="D40" s="108">
        <v>31305761.140000001</v>
      </c>
      <c r="E40" s="43">
        <v>42952</v>
      </c>
      <c r="F40" s="108">
        <v>28234640.440000001</v>
      </c>
      <c r="G40" s="43">
        <v>20564</v>
      </c>
      <c r="H40" s="108">
        <v>3071120.7</v>
      </c>
      <c r="I40" s="57">
        <v>0</v>
      </c>
      <c r="J40" s="108" t="s">
        <v>252</v>
      </c>
    </row>
    <row r="41" spans="1:10">
      <c r="A41" s="45">
        <v>37</v>
      </c>
      <c r="B41" s="57" t="s">
        <v>179</v>
      </c>
      <c r="C41" s="43">
        <v>36363</v>
      </c>
      <c r="D41" s="108">
        <v>16707590.859999999</v>
      </c>
      <c r="E41" s="43">
        <v>23918</v>
      </c>
      <c r="F41" s="108">
        <v>14891372.810000001</v>
      </c>
      <c r="G41" s="43">
        <v>12445</v>
      </c>
      <c r="H41" s="108">
        <v>1816218.05</v>
      </c>
      <c r="I41" s="57">
        <v>0</v>
      </c>
      <c r="J41" s="108" t="s">
        <v>252</v>
      </c>
    </row>
    <row r="42" spans="1:10">
      <c r="A42" s="45">
        <v>38</v>
      </c>
      <c r="B42" s="57" t="s">
        <v>180</v>
      </c>
      <c r="C42" s="43">
        <v>50660</v>
      </c>
      <c r="D42" s="108">
        <v>23866840.52</v>
      </c>
      <c r="E42" s="43">
        <v>37267</v>
      </c>
      <c r="F42" s="108">
        <v>21897792.59</v>
      </c>
      <c r="G42" s="43">
        <v>13393</v>
      </c>
      <c r="H42" s="108">
        <v>1969047.93</v>
      </c>
      <c r="I42" s="57">
        <v>0</v>
      </c>
      <c r="J42" s="108" t="s">
        <v>252</v>
      </c>
    </row>
    <row r="43" spans="1:10">
      <c r="A43" s="45">
        <v>39</v>
      </c>
      <c r="B43" s="57" t="s">
        <v>181</v>
      </c>
      <c r="C43" s="43">
        <v>44762</v>
      </c>
      <c r="D43" s="108">
        <v>21076681.510000002</v>
      </c>
      <c r="E43" s="43">
        <v>31430</v>
      </c>
      <c r="F43" s="108">
        <v>19148321.539999999</v>
      </c>
      <c r="G43" s="43">
        <v>13332</v>
      </c>
      <c r="H43" s="108">
        <v>1928359.97</v>
      </c>
      <c r="I43" s="57">
        <v>0</v>
      </c>
      <c r="J43" s="108" t="s">
        <v>252</v>
      </c>
    </row>
    <row r="44" spans="1:10">
      <c r="A44" s="45">
        <v>40</v>
      </c>
      <c r="B44" s="57" t="s">
        <v>182</v>
      </c>
      <c r="C44" s="43">
        <v>27121</v>
      </c>
      <c r="D44" s="108">
        <v>12803364.08</v>
      </c>
      <c r="E44" s="43">
        <v>18452</v>
      </c>
      <c r="F44" s="108">
        <v>11548732.560000001</v>
      </c>
      <c r="G44" s="43">
        <v>8669</v>
      </c>
      <c r="H44" s="108">
        <v>1254631.52</v>
      </c>
      <c r="I44" s="57">
        <v>0</v>
      </c>
      <c r="J44" s="108" t="s">
        <v>252</v>
      </c>
    </row>
    <row r="45" spans="1:10">
      <c r="A45" s="45">
        <v>41</v>
      </c>
      <c r="B45" s="57" t="s">
        <v>183</v>
      </c>
      <c r="C45" s="43">
        <v>28001</v>
      </c>
      <c r="D45" s="108">
        <v>13554924.289999999</v>
      </c>
      <c r="E45" s="43">
        <v>18455</v>
      </c>
      <c r="F45" s="108">
        <v>12150881.050000001</v>
      </c>
      <c r="G45" s="43">
        <v>9546</v>
      </c>
      <c r="H45" s="108">
        <v>1404043.24</v>
      </c>
      <c r="I45" s="57">
        <v>0</v>
      </c>
      <c r="J45" s="108" t="s">
        <v>252</v>
      </c>
    </row>
    <row r="46" spans="1:10">
      <c r="A46" s="45">
        <v>42</v>
      </c>
      <c r="B46" s="57" t="s">
        <v>184</v>
      </c>
      <c r="C46" s="43">
        <v>37783</v>
      </c>
      <c r="D46" s="108">
        <v>17779362.379999999</v>
      </c>
      <c r="E46" s="43">
        <v>27553</v>
      </c>
      <c r="F46" s="108">
        <v>16258104.67</v>
      </c>
      <c r="G46" s="43">
        <v>10230</v>
      </c>
      <c r="H46" s="108">
        <v>1521257.71</v>
      </c>
      <c r="I46" s="57">
        <v>0</v>
      </c>
      <c r="J46" s="108" t="s">
        <v>252</v>
      </c>
    </row>
    <row r="47" spans="1:10">
      <c r="A47" s="45">
        <v>43</v>
      </c>
      <c r="B47" s="57" t="s">
        <v>185</v>
      </c>
      <c r="C47" s="43">
        <v>16135</v>
      </c>
      <c r="D47" s="108">
        <v>7944262.2400000002</v>
      </c>
      <c r="E47" s="43">
        <v>11170</v>
      </c>
      <c r="F47" s="108">
        <v>7165550.9699999997</v>
      </c>
      <c r="G47" s="43">
        <v>4965</v>
      </c>
      <c r="H47" s="108">
        <v>778711.27</v>
      </c>
      <c r="I47" s="57">
        <v>0</v>
      </c>
      <c r="J47" s="108" t="s">
        <v>252</v>
      </c>
    </row>
    <row r="48" spans="1:10">
      <c r="A48" s="45">
        <v>44</v>
      </c>
      <c r="B48" s="57" t="s">
        <v>186</v>
      </c>
      <c r="C48" s="43">
        <v>73339</v>
      </c>
      <c r="D48" s="108">
        <v>33895660.789999999</v>
      </c>
      <c r="E48" s="43">
        <v>52619</v>
      </c>
      <c r="F48" s="108">
        <v>30926112.129999999</v>
      </c>
      <c r="G48" s="43">
        <v>20720</v>
      </c>
      <c r="H48" s="108">
        <v>2969548.66</v>
      </c>
      <c r="I48" s="57">
        <v>0</v>
      </c>
      <c r="J48" s="108" t="s">
        <v>252</v>
      </c>
    </row>
    <row r="49" spans="1:10">
      <c r="A49" s="45">
        <v>45</v>
      </c>
      <c r="B49" s="57" t="s">
        <v>187</v>
      </c>
      <c r="C49" s="43">
        <v>57917</v>
      </c>
      <c r="D49" s="108">
        <v>27360805.239999998</v>
      </c>
      <c r="E49" s="43">
        <v>39606</v>
      </c>
      <c r="F49" s="108">
        <v>24728924.960000001</v>
      </c>
      <c r="G49" s="43">
        <v>18311</v>
      </c>
      <c r="H49" s="108">
        <v>2631880.2799999998</v>
      </c>
      <c r="I49" s="57">
        <v>0</v>
      </c>
      <c r="J49" s="108" t="s">
        <v>252</v>
      </c>
    </row>
    <row r="50" spans="1:10">
      <c r="A50" s="45">
        <v>46</v>
      </c>
      <c r="B50" s="57" t="s">
        <v>188</v>
      </c>
      <c r="C50" s="43">
        <v>66207</v>
      </c>
      <c r="D50" s="108">
        <v>32666384.989999998</v>
      </c>
      <c r="E50" s="43">
        <v>43723</v>
      </c>
      <c r="F50" s="108">
        <v>29364678.23</v>
      </c>
      <c r="G50" s="43">
        <v>22484</v>
      </c>
      <c r="H50" s="108">
        <v>3301706.76</v>
      </c>
      <c r="I50" s="57">
        <v>0</v>
      </c>
      <c r="J50" s="108" t="s">
        <v>252</v>
      </c>
    </row>
    <row r="51" spans="1:10">
      <c r="A51" s="45">
        <v>47</v>
      </c>
      <c r="B51" s="57" t="s">
        <v>189</v>
      </c>
      <c r="C51" s="43">
        <v>18075</v>
      </c>
      <c r="D51" s="108">
        <v>8658496.3800000008</v>
      </c>
      <c r="E51" s="43">
        <v>12506</v>
      </c>
      <c r="F51" s="108">
        <v>7790075.75</v>
      </c>
      <c r="G51" s="43">
        <v>5569</v>
      </c>
      <c r="H51" s="108">
        <v>868420.63</v>
      </c>
      <c r="I51" s="57">
        <v>0</v>
      </c>
      <c r="J51" s="108" t="s">
        <v>252</v>
      </c>
    </row>
    <row r="52" spans="1:10">
      <c r="A52" s="45">
        <v>48</v>
      </c>
      <c r="B52" s="57" t="s">
        <v>190</v>
      </c>
      <c r="C52" s="43">
        <v>15510</v>
      </c>
      <c r="D52" s="108">
        <v>7471261.3600000003</v>
      </c>
      <c r="E52" s="43">
        <v>10182</v>
      </c>
      <c r="F52" s="108">
        <v>6700508.0999999996</v>
      </c>
      <c r="G52" s="43">
        <v>5328</v>
      </c>
      <c r="H52" s="108">
        <v>770753.26</v>
      </c>
      <c r="I52" s="57">
        <v>0</v>
      </c>
      <c r="J52" s="108" t="s">
        <v>252</v>
      </c>
    </row>
    <row r="53" spans="1:10">
      <c r="A53" s="45">
        <v>49</v>
      </c>
      <c r="B53" s="57" t="s">
        <v>191</v>
      </c>
      <c r="C53" s="43">
        <v>34449</v>
      </c>
      <c r="D53" s="108">
        <v>16263145.359999999</v>
      </c>
      <c r="E53" s="43">
        <v>23541</v>
      </c>
      <c r="F53" s="108">
        <v>14610725.310000001</v>
      </c>
      <c r="G53" s="43">
        <v>10908</v>
      </c>
      <c r="H53" s="108">
        <v>1652420.05</v>
      </c>
      <c r="I53" s="57">
        <v>0</v>
      </c>
      <c r="J53" s="108" t="s">
        <v>252</v>
      </c>
    </row>
    <row r="54" spans="1:10">
      <c r="A54" s="45">
        <v>50</v>
      </c>
      <c r="B54" s="57" t="s">
        <v>192</v>
      </c>
      <c r="C54" s="43">
        <v>56748</v>
      </c>
      <c r="D54" s="108">
        <v>28528263.48</v>
      </c>
      <c r="E54" s="43">
        <v>35364</v>
      </c>
      <c r="F54" s="108">
        <v>25423055.780000001</v>
      </c>
      <c r="G54" s="43">
        <v>21384</v>
      </c>
      <c r="H54" s="108">
        <v>3105207.7</v>
      </c>
      <c r="I54" s="57">
        <v>0</v>
      </c>
      <c r="J54" s="108" t="s">
        <v>252</v>
      </c>
    </row>
    <row r="55" spans="1:10">
      <c r="A55" s="45">
        <v>51</v>
      </c>
      <c r="B55" s="57" t="s">
        <v>193</v>
      </c>
      <c r="C55" s="43">
        <v>20750</v>
      </c>
      <c r="D55" s="108">
        <v>11375768.02</v>
      </c>
      <c r="E55" s="43">
        <v>13949</v>
      </c>
      <c r="F55" s="108">
        <v>10161631.01</v>
      </c>
      <c r="G55" s="43">
        <v>6801</v>
      </c>
      <c r="H55" s="108">
        <v>1214137.01</v>
      </c>
      <c r="I55" s="57">
        <v>0</v>
      </c>
      <c r="J55" s="108" t="s">
        <v>252</v>
      </c>
    </row>
    <row r="56" spans="1:10">
      <c r="A56" s="45">
        <v>52</v>
      </c>
      <c r="B56" s="57" t="s">
        <v>252</v>
      </c>
      <c r="C56" s="43">
        <v>16173</v>
      </c>
      <c r="D56" s="108">
        <v>10131641.439999999</v>
      </c>
      <c r="E56" s="43">
        <v>11061</v>
      </c>
      <c r="F56" s="108">
        <v>9203093.6500000004</v>
      </c>
      <c r="G56" s="43">
        <v>5112</v>
      </c>
      <c r="H56" s="108">
        <v>928547.79</v>
      </c>
      <c r="I56" s="57">
        <v>0</v>
      </c>
      <c r="J56" s="108" t="s">
        <v>252</v>
      </c>
    </row>
    <row r="57" spans="1:10" s="13" customFormat="1" ht="15.75">
      <c r="A57" s="62"/>
      <c r="B57" s="262" t="s">
        <v>300</v>
      </c>
      <c r="C57" s="263">
        <f t="shared" ref="C57:J57" si="0">SUM(C5:C56)</f>
        <v>4449117</v>
      </c>
      <c r="D57" s="264">
        <f t="shared" si="0"/>
        <v>2260359572.6600008</v>
      </c>
      <c r="E57" s="263">
        <f t="shared" si="0"/>
        <v>2807607</v>
      </c>
      <c r="F57" s="264">
        <f t="shared" si="0"/>
        <v>2007579013.5999997</v>
      </c>
      <c r="G57" s="263">
        <f t="shared" si="0"/>
        <v>1641510</v>
      </c>
      <c r="H57" s="264">
        <f t="shared" si="0"/>
        <v>252780559.05999997</v>
      </c>
      <c r="I57" s="263">
        <f t="shared" si="0"/>
        <v>0</v>
      </c>
      <c r="J57" s="265">
        <f t="shared" si="0"/>
        <v>0</v>
      </c>
    </row>
    <row r="58" spans="1:10">
      <c r="C58" s="105"/>
    </row>
    <row r="59" spans="1:10">
      <c r="B59" s="106" t="s">
        <v>25</v>
      </c>
    </row>
  </sheetData>
  <mergeCells count="7"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106" workbookViewId="0">
      <selection activeCell="B117" sqref="B117"/>
    </sheetView>
  </sheetViews>
  <sheetFormatPr defaultRowHeight="15.75"/>
  <cols>
    <col min="1" max="1" width="5.28515625" style="13" customWidth="1"/>
    <col min="2" max="2" width="69.28515625" style="13" customWidth="1"/>
    <col min="3" max="3" width="29.5703125" style="50" customWidth="1"/>
    <col min="4" max="16384" width="9.140625" style="13"/>
  </cols>
  <sheetData>
    <row r="1" spans="1:3" s="46" customFormat="1" ht="18.75">
      <c r="A1" s="445" t="s">
        <v>403</v>
      </c>
      <c r="B1" s="445"/>
      <c r="C1" s="445"/>
    </row>
    <row r="3" spans="1:3">
      <c r="A3" s="243"/>
      <c r="B3" s="49" t="s">
        <v>6</v>
      </c>
      <c r="C3" s="21" t="s">
        <v>7</v>
      </c>
    </row>
    <row r="4" spans="1:3">
      <c r="A4" s="230"/>
      <c r="B4" s="231" t="s">
        <v>347</v>
      </c>
      <c r="C4" s="89">
        <v>3</v>
      </c>
    </row>
    <row r="5" spans="1:3">
      <c r="A5" s="232"/>
      <c r="B5" s="231" t="s">
        <v>51</v>
      </c>
      <c r="C5" s="89">
        <v>8</v>
      </c>
    </row>
    <row r="6" spans="1:3">
      <c r="A6" s="233"/>
      <c r="B6" s="231" t="s">
        <v>52</v>
      </c>
      <c r="C6" s="89">
        <v>375</v>
      </c>
    </row>
    <row r="7" spans="1:3">
      <c r="A7" s="233"/>
      <c r="B7" s="231" t="s">
        <v>53</v>
      </c>
      <c r="C7" s="89">
        <v>32</v>
      </c>
    </row>
    <row r="8" spans="1:3">
      <c r="A8" s="234"/>
      <c r="B8" s="231" t="s">
        <v>54</v>
      </c>
      <c r="C8" s="89">
        <v>6101</v>
      </c>
    </row>
    <row r="9" spans="1:3">
      <c r="A9" s="229"/>
      <c r="B9" s="231" t="s">
        <v>354</v>
      </c>
      <c r="C9" s="89">
        <v>2</v>
      </c>
    </row>
    <row r="10" spans="1:3">
      <c r="A10" s="234" t="s">
        <v>437</v>
      </c>
      <c r="B10" s="231" t="s">
        <v>55</v>
      </c>
      <c r="C10" s="89">
        <v>260</v>
      </c>
    </row>
    <row r="11" spans="1:3">
      <c r="A11" s="230"/>
      <c r="B11" s="231" t="s">
        <v>56</v>
      </c>
      <c r="C11" s="89">
        <v>2</v>
      </c>
    </row>
    <row r="12" spans="1:3">
      <c r="A12" s="230"/>
      <c r="B12" s="231" t="s">
        <v>57</v>
      </c>
      <c r="C12" s="89">
        <v>18</v>
      </c>
    </row>
    <row r="13" spans="1:3">
      <c r="A13" s="230"/>
      <c r="B13" s="231" t="s">
        <v>58</v>
      </c>
      <c r="C13" s="89">
        <v>207</v>
      </c>
    </row>
    <row r="14" spans="1:3">
      <c r="A14" s="230"/>
      <c r="B14" s="231" t="s">
        <v>59</v>
      </c>
      <c r="C14" s="89">
        <v>419</v>
      </c>
    </row>
    <row r="15" spans="1:3">
      <c r="A15" s="230"/>
      <c r="B15" s="231" t="s">
        <v>60</v>
      </c>
      <c r="C15" s="89">
        <v>88</v>
      </c>
    </row>
    <row r="16" spans="1:3" ht="17.25" customHeight="1">
      <c r="A16" s="230"/>
      <c r="B16" s="231" t="s">
        <v>244</v>
      </c>
      <c r="C16" s="89">
        <v>3</v>
      </c>
    </row>
    <row r="17" spans="1:4">
      <c r="A17" s="230"/>
      <c r="B17" s="231" t="s">
        <v>61</v>
      </c>
      <c r="C17" s="89">
        <v>70</v>
      </c>
    </row>
    <row r="18" spans="1:4">
      <c r="A18" s="230"/>
      <c r="B18" s="231" t="s">
        <v>339</v>
      </c>
      <c r="C18" s="89">
        <v>2</v>
      </c>
    </row>
    <row r="19" spans="1:4">
      <c r="A19" s="230"/>
      <c r="B19" s="231" t="s">
        <v>62</v>
      </c>
      <c r="C19" s="89">
        <v>6</v>
      </c>
    </row>
    <row r="20" spans="1:4">
      <c r="A20" s="230"/>
      <c r="B20" s="231" t="s">
        <v>63</v>
      </c>
      <c r="C20" s="89">
        <v>2</v>
      </c>
    </row>
    <row r="21" spans="1:4">
      <c r="A21" s="230"/>
      <c r="B21" s="231" t="s">
        <v>64</v>
      </c>
      <c r="C21" s="89">
        <v>5</v>
      </c>
    </row>
    <row r="22" spans="1:4">
      <c r="A22" s="230"/>
      <c r="B22" s="231" t="s">
        <v>65</v>
      </c>
      <c r="C22" s="89">
        <v>4752</v>
      </c>
      <c r="D22" s="18"/>
    </row>
    <row r="23" spans="1:4">
      <c r="A23" s="230"/>
      <c r="B23" s="231" t="s">
        <v>66</v>
      </c>
      <c r="C23" s="89">
        <v>30</v>
      </c>
      <c r="D23" s="18"/>
    </row>
    <row r="24" spans="1:4">
      <c r="A24" s="230"/>
      <c r="B24" s="231" t="s">
        <v>67</v>
      </c>
      <c r="C24" s="89">
        <v>266</v>
      </c>
      <c r="D24" s="18"/>
    </row>
    <row r="25" spans="1:4">
      <c r="A25" s="44"/>
      <c r="B25" s="231" t="s">
        <v>68</v>
      </c>
      <c r="C25" s="89">
        <v>643</v>
      </c>
      <c r="D25" s="18"/>
    </row>
    <row r="26" spans="1:4">
      <c r="A26" s="232"/>
      <c r="B26" s="231" t="s">
        <v>69</v>
      </c>
      <c r="C26" s="89">
        <v>420</v>
      </c>
      <c r="D26" s="18"/>
    </row>
    <row r="27" spans="1:4" ht="16.5" customHeight="1">
      <c r="A27" s="230"/>
      <c r="B27" s="231" t="s">
        <v>70</v>
      </c>
      <c r="C27" s="89">
        <v>40</v>
      </c>
      <c r="D27" s="18"/>
    </row>
    <row r="28" spans="1:4">
      <c r="A28" s="230"/>
      <c r="B28" s="231" t="s">
        <v>71</v>
      </c>
      <c r="C28" s="89">
        <v>2</v>
      </c>
      <c r="D28" s="18"/>
    </row>
    <row r="29" spans="1:4">
      <c r="A29" s="230"/>
      <c r="B29" s="231" t="s">
        <v>72</v>
      </c>
      <c r="C29" s="89">
        <v>10</v>
      </c>
      <c r="D29" s="18"/>
    </row>
    <row r="30" spans="1:4">
      <c r="A30" s="233"/>
      <c r="B30" s="231" t="s">
        <v>73</v>
      </c>
      <c r="C30" s="89">
        <v>1</v>
      </c>
      <c r="D30" s="18"/>
    </row>
    <row r="31" spans="1:4">
      <c r="A31" s="233"/>
      <c r="B31" s="231" t="s">
        <v>74</v>
      </c>
      <c r="C31" s="89">
        <v>29</v>
      </c>
      <c r="D31" s="18"/>
    </row>
    <row r="32" spans="1:4">
      <c r="A32" s="234"/>
      <c r="B32" s="231" t="s">
        <v>75</v>
      </c>
      <c r="C32" s="89">
        <v>11</v>
      </c>
      <c r="D32" s="18"/>
    </row>
    <row r="33" spans="1:4">
      <c r="A33" s="234"/>
      <c r="B33" s="231" t="s">
        <v>76</v>
      </c>
      <c r="C33" s="89">
        <v>51</v>
      </c>
      <c r="D33" s="18"/>
    </row>
    <row r="34" spans="1:4">
      <c r="A34" s="234" t="s">
        <v>438</v>
      </c>
      <c r="B34" s="231" t="s">
        <v>77</v>
      </c>
      <c r="C34" s="89">
        <v>4427572</v>
      </c>
      <c r="D34" s="18"/>
    </row>
    <row r="35" spans="1:4">
      <c r="A35" s="230"/>
      <c r="B35" s="231" t="s">
        <v>78</v>
      </c>
      <c r="C35" s="89">
        <v>3</v>
      </c>
      <c r="D35" s="18"/>
    </row>
    <row r="36" spans="1:4">
      <c r="A36" s="230"/>
      <c r="B36" s="231" t="s">
        <v>289</v>
      </c>
      <c r="C36" s="89">
        <v>3</v>
      </c>
      <c r="D36" s="18"/>
    </row>
    <row r="37" spans="1:4">
      <c r="A37" s="230"/>
      <c r="B37" s="231" t="s">
        <v>248</v>
      </c>
      <c r="C37" s="89">
        <v>1</v>
      </c>
      <c r="D37" s="18"/>
    </row>
    <row r="38" spans="1:4">
      <c r="A38" s="230"/>
      <c r="B38" s="231" t="s">
        <v>241</v>
      </c>
      <c r="C38" s="89">
        <v>2</v>
      </c>
      <c r="D38" s="18"/>
    </row>
    <row r="39" spans="1:4">
      <c r="A39" s="230"/>
      <c r="B39" s="231" t="s">
        <v>8</v>
      </c>
      <c r="C39" s="89">
        <v>608</v>
      </c>
      <c r="D39" s="18"/>
    </row>
    <row r="40" spans="1:4">
      <c r="A40" s="230"/>
      <c r="B40" s="231" t="s">
        <v>79</v>
      </c>
      <c r="C40" s="89">
        <v>293</v>
      </c>
      <c r="D40" s="18"/>
    </row>
    <row r="41" spans="1:4">
      <c r="A41" s="230"/>
      <c r="B41" s="231" t="s">
        <v>80</v>
      </c>
      <c r="C41" s="89">
        <v>9</v>
      </c>
      <c r="D41" s="18"/>
    </row>
    <row r="42" spans="1:4">
      <c r="A42" s="230"/>
      <c r="B42" s="231" t="s">
        <v>81</v>
      </c>
      <c r="C42" s="89">
        <v>76</v>
      </c>
      <c r="D42" s="18"/>
    </row>
    <row r="43" spans="1:4">
      <c r="A43" s="230"/>
      <c r="B43" s="231" t="s">
        <v>82</v>
      </c>
      <c r="C43" s="89">
        <v>5</v>
      </c>
      <c r="D43" s="18"/>
    </row>
    <row r="44" spans="1:4">
      <c r="A44" s="230"/>
      <c r="B44" s="231" t="s">
        <v>83</v>
      </c>
      <c r="C44" s="89">
        <v>10</v>
      </c>
      <c r="D44" s="18"/>
    </row>
    <row r="45" spans="1:4">
      <c r="A45" s="230"/>
      <c r="B45" s="231" t="s">
        <v>84</v>
      </c>
      <c r="C45" s="89">
        <v>13</v>
      </c>
      <c r="D45" s="18"/>
    </row>
    <row r="46" spans="1:4">
      <c r="A46" s="230"/>
      <c r="B46" s="231" t="s">
        <v>85</v>
      </c>
      <c r="C46" s="89">
        <v>9</v>
      </c>
      <c r="D46" s="18"/>
    </row>
    <row r="47" spans="1:4">
      <c r="A47" s="230"/>
      <c r="B47" s="231" t="s">
        <v>86</v>
      </c>
      <c r="C47" s="89">
        <v>15</v>
      </c>
      <c r="D47" s="18"/>
    </row>
    <row r="48" spans="1:4">
      <c r="A48" s="230"/>
      <c r="B48" s="231" t="s">
        <v>331</v>
      </c>
      <c r="C48" s="89">
        <v>4</v>
      </c>
      <c r="D48" s="18"/>
    </row>
    <row r="49" spans="1:4">
      <c r="A49" s="230"/>
      <c r="B49" s="231" t="s">
        <v>87</v>
      </c>
      <c r="C49" s="89">
        <v>56</v>
      </c>
      <c r="D49" s="18"/>
    </row>
    <row r="50" spans="1:4">
      <c r="A50" s="230"/>
      <c r="B50" s="231" t="s">
        <v>88</v>
      </c>
      <c r="C50" s="89">
        <v>6</v>
      </c>
      <c r="D50" s="18"/>
    </row>
    <row r="51" spans="1:4">
      <c r="A51" s="230"/>
      <c r="B51" s="231" t="s">
        <v>89</v>
      </c>
      <c r="C51" s="89">
        <v>395</v>
      </c>
      <c r="D51" s="18"/>
    </row>
    <row r="52" spans="1:4">
      <c r="A52" s="230"/>
      <c r="B52" s="231" t="s">
        <v>90</v>
      </c>
      <c r="C52" s="89">
        <v>55</v>
      </c>
      <c r="D52" s="18"/>
    </row>
    <row r="53" spans="1:4">
      <c r="A53" s="230"/>
      <c r="B53" s="231" t="s">
        <v>91</v>
      </c>
      <c r="C53" s="89">
        <v>245</v>
      </c>
      <c r="D53" s="18"/>
    </row>
    <row r="54" spans="1:4">
      <c r="A54" s="230"/>
      <c r="B54" s="231" t="s">
        <v>342</v>
      </c>
      <c r="C54" s="89">
        <v>1</v>
      </c>
      <c r="D54" s="18"/>
    </row>
    <row r="55" spans="1:4">
      <c r="A55" s="230"/>
      <c r="B55" s="231" t="s">
        <v>332</v>
      </c>
      <c r="C55" s="89">
        <v>4</v>
      </c>
      <c r="D55" s="18"/>
    </row>
    <row r="56" spans="1:4">
      <c r="A56" s="230"/>
      <c r="B56" s="231" t="s">
        <v>92</v>
      </c>
      <c r="C56" s="89">
        <v>7</v>
      </c>
      <c r="D56" s="18"/>
    </row>
    <row r="57" spans="1:4">
      <c r="A57" s="230"/>
      <c r="B57" s="231" t="s">
        <v>290</v>
      </c>
      <c r="C57" s="89">
        <v>6</v>
      </c>
      <c r="D57" s="18"/>
    </row>
    <row r="58" spans="1:4">
      <c r="A58" s="230"/>
      <c r="B58" s="231" t="s">
        <v>93</v>
      </c>
      <c r="C58" s="89">
        <v>11</v>
      </c>
      <c r="D58" s="18"/>
    </row>
    <row r="59" spans="1:4">
      <c r="A59" s="230"/>
      <c r="B59" s="231" t="s">
        <v>94</v>
      </c>
      <c r="C59" s="89">
        <v>4</v>
      </c>
      <c r="D59" s="18"/>
    </row>
    <row r="60" spans="1:4">
      <c r="A60" s="230"/>
      <c r="B60" s="231" t="s">
        <v>95</v>
      </c>
      <c r="C60" s="89">
        <v>2</v>
      </c>
      <c r="D60" s="18"/>
    </row>
    <row r="61" spans="1:4">
      <c r="A61" s="230"/>
      <c r="B61" s="231" t="s">
        <v>96</v>
      </c>
      <c r="C61" s="89">
        <v>10</v>
      </c>
      <c r="D61" s="18"/>
    </row>
    <row r="62" spans="1:4">
      <c r="A62" s="230"/>
      <c r="B62" s="231" t="s">
        <v>97</v>
      </c>
      <c r="C62" s="89">
        <v>1233</v>
      </c>
      <c r="D62" s="18"/>
    </row>
    <row r="63" spans="1:4">
      <c r="A63" s="230"/>
      <c r="B63" s="231" t="s">
        <v>98</v>
      </c>
      <c r="C63" s="89">
        <v>2</v>
      </c>
      <c r="D63" s="18"/>
    </row>
    <row r="64" spans="1:4">
      <c r="A64" s="230"/>
      <c r="B64" s="231" t="s">
        <v>99</v>
      </c>
      <c r="C64" s="89">
        <v>28</v>
      </c>
      <c r="D64" s="18"/>
    </row>
    <row r="65" spans="1:4">
      <c r="A65" s="230"/>
      <c r="B65" s="231" t="s">
        <v>100</v>
      </c>
      <c r="C65" s="89">
        <v>29</v>
      </c>
      <c r="D65" s="18"/>
    </row>
    <row r="66" spans="1:4">
      <c r="A66" s="230"/>
      <c r="B66" s="231" t="s">
        <v>101</v>
      </c>
      <c r="C66" s="89">
        <v>4</v>
      </c>
      <c r="D66" s="18"/>
    </row>
    <row r="67" spans="1:4">
      <c r="A67" s="230"/>
      <c r="B67" s="231" t="s">
        <v>102</v>
      </c>
      <c r="C67" s="89">
        <v>10</v>
      </c>
      <c r="D67" s="18"/>
    </row>
    <row r="68" spans="1:4">
      <c r="A68" s="230"/>
      <c r="B68" s="231" t="s">
        <v>245</v>
      </c>
      <c r="C68" s="89">
        <v>2</v>
      </c>
      <c r="D68" s="18"/>
    </row>
    <row r="69" spans="1:4">
      <c r="A69" s="230"/>
      <c r="B69" s="231" t="s">
        <v>103</v>
      </c>
      <c r="C69" s="89">
        <v>2</v>
      </c>
      <c r="D69" s="18"/>
    </row>
    <row r="70" spans="1:4">
      <c r="A70" s="230"/>
      <c r="B70" s="231" t="s">
        <v>104</v>
      </c>
      <c r="C70" s="89">
        <v>14</v>
      </c>
      <c r="D70" s="18"/>
    </row>
    <row r="71" spans="1:4">
      <c r="A71" s="230"/>
      <c r="B71" s="231" t="s">
        <v>239</v>
      </c>
      <c r="C71" s="89">
        <v>4</v>
      </c>
      <c r="D71" s="18"/>
    </row>
    <row r="72" spans="1:4">
      <c r="A72" s="230"/>
      <c r="B72" s="231" t="s">
        <v>105</v>
      </c>
      <c r="C72" s="89">
        <v>164</v>
      </c>
      <c r="D72" s="18"/>
    </row>
    <row r="73" spans="1:4">
      <c r="A73" s="230"/>
      <c r="B73" s="231" t="s">
        <v>106</v>
      </c>
      <c r="C73" s="89">
        <v>18</v>
      </c>
      <c r="D73" s="18"/>
    </row>
    <row r="74" spans="1:4">
      <c r="A74" s="230"/>
      <c r="B74" s="231" t="s">
        <v>107</v>
      </c>
      <c r="C74" s="89">
        <v>1</v>
      </c>
      <c r="D74" s="18"/>
    </row>
    <row r="75" spans="1:4">
      <c r="A75" s="230"/>
      <c r="B75" s="231" t="s">
        <v>336</v>
      </c>
      <c r="C75" s="89">
        <v>1</v>
      </c>
      <c r="D75" s="18"/>
    </row>
    <row r="76" spans="1:4">
      <c r="A76" s="230"/>
      <c r="B76" s="231" t="s">
        <v>240</v>
      </c>
      <c r="C76" s="89">
        <v>2</v>
      </c>
      <c r="D76" s="18"/>
    </row>
    <row r="77" spans="1:4">
      <c r="A77" s="230"/>
      <c r="B77" s="231" t="s">
        <v>108</v>
      </c>
      <c r="C77" s="89">
        <v>5</v>
      </c>
      <c r="D77" s="18"/>
    </row>
    <row r="78" spans="1:4">
      <c r="A78" s="230"/>
      <c r="B78" s="231" t="s">
        <v>356</v>
      </c>
      <c r="C78" s="89">
        <v>1</v>
      </c>
      <c r="D78" s="18"/>
    </row>
    <row r="79" spans="1:4">
      <c r="A79" s="230"/>
      <c r="B79" s="231" t="s">
        <v>439</v>
      </c>
      <c r="C79" s="89">
        <v>2</v>
      </c>
      <c r="D79" s="18"/>
    </row>
    <row r="80" spans="1:4">
      <c r="A80" s="230"/>
      <c r="B80" s="231" t="s">
        <v>109</v>
      </c>
      <c r="C80" s="89">
        <v>19</v>
      </c>
      <c r="D80" s="18"/>
    </row>
    <row r="81" spans="1:4">
      <c r="A81" s="230"/>
      <c r="B81" s="231" t="s">
        <v>110</v>
      </c>
      <c r="C81" s="89">
        <v>1</v>
      </c>
      <c r="D81" s="18"/>
    </row>
    <row r="82" spans="1:4">
      <c r="A82" s="230"/>
      <c r="B82" s="231" t="s">
        <v>111</v>
      </c>
      <c r="C82" s="89">
        <v>9</v>
      </c>
      <c r="D82" s="18"/>
    </row>
    <row r="83" spans="1:4">
      <c r="A83" s="230"/>
      <c r="B83" s="231" t="s">
        <v>291</v>
      </c>
      <c r="C83" s="89">
        <v>4</v>
      </c>
      <c r="D83" s="18"/>
    </row>
    <row r="84" spans="1:4">
      <c r="A84" s="230"/>
      <c r="B84" s="231" t="s">
        <v>112</v>
      </c>
      <c r="C84" s="89">
        <v>18</v>
      </c>
      <c r="D84" s="18"/>
    </row>
    <row r="85" spans="1:4">
      <c r="A85" s="230"/>
      <c r="B85" s="231" t="s">
        <v>113</v>
      </c>
      <c r="C85" s="89">
        <v>123</v>
      </c>
      <c r="D85" s="18"/>
    </row>
    <row r="86" spans="1:4">
      <c r="A86" s="230"/>
      <c r="B86" s="231" t="s">
        <v>114</v>
      </c>
      <c r="C86" s="89">
        <v>20</v>
      </c>
      <c r="D86" s="18"/>
    </row>
    <row r="87" spans="1:4">
      <c r="A87" s="230"/>
      <c r="B87" s="231" t="s">
        <v>115</v>
      </c>
      <c r="C87" s="89">
        <v>6</v>
      </c>
      <c r="D87" s="18"/>
    </row>
    <row r="88" spans="1:4">
      <c r="A88" s="230"/>
      <c r="B88" s="231" t="s">
        <v>116</v>
      </c>
      <c r="C88" s="89">
        <v>37</v>
      </c>
      <c r="D88" s="18"/>
    </row>
    <row r="89" spans="1:4">
      <c r="A89" s="230"/>
      <c r="B89" s="231" t="s">
        <v>117</v>
      </c>
      <c r="C89" s="89">
        <v>484</v>
      </c>
      <c r="D89" s="18"/>
    </row>
    <row r="90" spans="1:4">
      <c r="A90" s="230"/>
      <c r="B90" s="231" t="s">
        <v>118</v>
      </c>
      <c r="C90" s="89">
        <v>2</v>
      </c>
      <c r="D90" s="18"/>
    </row>
    <row r="91" spans="1:4">
      <c r="A91" s="230"/>
      <c r="B91" s="231" t="s">
        <v>119</v>
      </c>
      <c r="C91" s="89">
        <v>275</v>
      </c>
      <c r="D91" s="18"/>
    </row>
    <row r="92" spans="1:4">
      <c r="A92" s="230"/>
      <c r="B92" s="231" t="s">
        <v>120</v>
      </c>
      <c r="C92" s="89">
        <v>3</v>
      </c>
      <c r="D92" s="18"/>
    </row>
    <row r="93" spans="1:4">
      <c r="A93" s="230"/>
      <c r="B93" s="231" t="s">
        <v>121</v>
      </c>
      <c r="C93" s="89">
        <v>2</v>
      </c>
      <c r="D93" s="18"/>
    </row>
    <row r="94" spans="1:4">
      <c r="A94" s="230"/>
      <c r="B94" s="231" t="s">
        <v>122</v>
      </c>
      <c r="C94" s="89">
        <v>5</v>
      </c>
      <c r="D94" s="18"/>
    </row>
    <row r="95" spans="1:4">
      <c r="A95" s="230"/>
      <c r="B95" s="231" t="s">
        <v>123</v>
      </c>
      <c r="C95" s="89">
        <v>435</v>
      </c>
      <c r="D95" s="18"/>
    </row>
    <row r="96" spans="1:4">
      <c r="A96" s="230"/>
      <c r="B96" s="231" t="s">
        <v>292</v>
      </c>
      <c r="C96" s="89">
        <v>11</v>
      </c>
      <c r="D96" s="18"/>
    </row>
    <row r="97" spans="1:4">
      <c r="A97" s="230"/>
      <c r="B97" s="231" t="s">
        <v>249</v>
      </c>
      <c r="C97" s="89">
        <v>3</v>
      </c>
      <c r="D97" s="18"/>
    </row>
    <row r="98" spans="1:4">
      <c r="A98" s="230"/>
      <c r="B98" s="231" t="s">
        <v>124</v>
      </c>
      <c r="C98" s="89">
        <v>555</v>
      </c>
      <c r="D98" s="18"/>
    </row>
    <row r="99" spans="1:4">
      <c r="A99" s="230"/>
      <c r="B99" s="231" t="s">
        <v>125</v>
      </c>
      <c r="C99" s="89">
        <v>604</v>
      </c>
      <c r="D99" s="18"/>
    </row>
    <row r="100" spans="1:4">
      <c r="A100" s="230"/>
      <c r="B100" s="231" t="s">
        <v>250</v>
      </c>
      <c r="C100" s="89">
        <v>3</v>
      </c>
      <c r="D100" s="18"/>
    </row>
    <row r="101" spans="1:4">
      <c r="A101" s="230"/>
      <c r="B101" s="231" t="s">
        <v>126</v>
      </c>
      <c r="C101" s="89">
        <v>20</v>
      </c>
      <c r="D101" s="18"/>
    </row>
    <row r="102" spans="1:4">
      <c r="A102" s="230"/>
      <c r="B102" s="231" t="s">
        <v>127</v>
      </c>
      <c r="C102" s="89">
        <v>7</v>
      </c>
      <c r="D102" s="18"/>
    </row>
    <row r="103" spans="1:4">
      <c r="A103" s="230"/>
      <c r="B103" s="231" t="s">
        <v>343</v>
      </c>
      <c r="C103" s="89">
        <v>2</v>
      </c>
    </row>
    <row r="104" spans="1:4">
      <c r="A104" s="230"/>
      <c r="B104" s="231" t="s">
        <v>128</v>
      </c>
      <c r="C104" s="89">
        <v>2</v>
      </c>
    </row>
    <row r="105" spans="1:4">
      <c r="A105" s="230"/>
      <c r="B105" s="231" t="s">
        <v>129</v>
      </c>
      <c r="C105" s="89">
        <v>5</v>
      </c>
    </row>
    <row r="106" spans="1:4">
      <c r="A106" s="230"/>
      <c r="B106" s="231" t="s">
        <v>246</v>
      </c>
      <c r="C106" s="89">
        <v>5</v>
      </c>
    </row>
    <row r="107" spans="1:4">
      <c r="A107" s="230"/>
      <c r="B107" s="231" t="s">
        <v>130</v>
      </c>
      <c r="C107" s="89">
        <v>11</v>
      </c>
    </row>
    <row r="108" spans="1:4">
      <c r="A108" s="230"/>
      <c r="B108" s="231" t="s">
        <v>131</v>
      </c>
      <c r="C108" s="89">
        <v>67</v>
      </c>
    </row>
    <row r="109" spans="1:4">
      <c r="A109" s="230"/>
      <c r="B109" s="231" t="s">
        <v>132</v>
      </c>
      <c r="C109" s="89">
        <v>32</v>
      </c>
    </row>
    <row r="110" spans="1:4">
      <c r="A110" s="230"/>
      <c r="B110" s="231" t="s">
        <v>133</v>
      </c>
      <c r="C110" s="89">
        <v>45</v>
      </c>
    </row>
    <row r="111" spans="1:4">
      <c r="A111" s="230"/>
      <c r="B111" s="231" t="s">
        <v>340</v>
      </c>
      <c r="C111" s="89">
        <v>4</v>
      </c>
    </row>
    <row r="112" spans="1:4">
      <c r="A112" s="233"/>
      <c r="B112" s="231" t="s">
        <v>134</v>
      </c>
      <c r="C112" s="89">
        <v>2</v>
      </c>
    </row>
    <row r="113" spans="1:4">
      <c r="A113" s="233"/>
      <c r="B113" s="231" t="s">
        <v>135</v>
      </c>
      <c r="C113" s="89">
        <v>6</v>
      </c>
    </row>
    <row r="114" spans="1:4">
      <c r="A114" s="233"/>
      <c r="B114" s="231" t="s">
        <v>136</v>
      </c>
      <c r="C114" s="89">
        <v>1014</v>
      </c>
    </row>
    <row r="115" spans="1:4">
      <c r="A115" s="233"/>
      <c r="B115" s="231" t="s">
        <v>137</v>
      </c>
      <c r="C115" s="89">
        <v>34</v>
      </c>
      <c r="D115" s="46"/>
    </row>
    <row r="116" spans="1:4">
      <c r="A116" s="235"/>
      <c r="B116" s="231" t="s">
        <v>138</v>
      </c>
      <c r="C116" s="89">
        <v>7</v>
      </c>
    </row>
    <row r="117" spans="1:4">
      <c r="A117" s="236"/>
      <c r="B117" s="231" t="s">
        <v>348</v>
      </c>
      <c r="C117" s="89">
        <v>2</v>
      </c>
    </row>
    <row r="118" spans="1:4">
      <c r="A118" s="229"/>
      <c r="B118" s="231" t="s">
        <v>139</v>
      </c>
      <c r="C118" s="89">
        <v>372</v>
      </c>
    </row>
    <row r="119" spans="1:4">
      <c r="A119" s="233"/>
      <c r="B119" s="231" t="s">
        <v>140</v>
      </c>
      <c r="C119" s="89">
        <v>24</v>
      </c>
    </row>
    <row r="120" spans="1:4">
      <c r="A120" s="233"/>
      <c r="B120" s="231" t="s">
        <v>141</v>
      </c>
      <c r="C120" s="89">
        <v>21</v>
      </c>
    </row>
    <row r="121" spans="1:4">
      <c r="A121" s="236"/>
      <c r="B121" s="231" t="s">
        <v>142</v>
      </c>
      <c r="C121" s="89">
        <v>9</v>
      </c>
    </row>
    <row r="122" spans="1:4">
      <c r="A122" s="237"/>
      <c r="B122" s="238" t="s">
        <v>143</v>
      </c>
      <c r="C122" s="239">
        <v>2</v>
      </c>
    </row>
    <row r="123" spans="1:4">
      <c r="A123" s="240"/>
      <c r="B123" s="241" t="s">
        <v>357</v>
      </c>
      <c r="C123" s="242">
        <f>SUM(C4:C122)</f>
        <v>4449117</v>
      </c>
    </row>
    <row r="124" spans="1:4">
      <c r="B124" s="47"/>
    </row>
    <row r="125" spans="1:4">
      <c r="A125" s="244" t="s">
        <v>438</v>
      </c>
      <c r="B125" s="47" t="s">
        <v>440</v>
      </c>
    </row>
    <row r="126" spans="1:4">
      <c r="A126" s="244" t="s">
        <v>437</v>
      </c>
      <c r="B126" s="47" t="s">
        <v>441</v>
      </c>
    </row>
    <row r="130" spans="3:3">
      <c r="C130" s="1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82" workbookViewId="0">
      <selection activeCell="C102" sqref="C102"/>
    </sheetView>
  </sheetViews>
  <sheetFormatPr defaultRowHeight="15"/>
  <cols>
    <col min="1" max="1" width="37.5703125" style="106" customWidth="1"/>
    <col min="2" max="2" width="17.5703125" style="106" bestFit="1" customWidth="1"/>
    <col min="3" max="3" width="23.140625" style="106" bestFit="1" customWidth="1"/>
    <col min="4" max="4" width="15.85546875" style="106" customWidth="1"/>
    <col min="5" max="5" width="18.7109375" style="106" customWidth="1"/>
    <col min="6" max="6" width="14.42578125" style="106" customWidth="1"/>
    <col min="7" max="16384" width="9.140625" style="106"/>
  </cols>
  <sheetData>
    <row r="1" spans="1:6" s="46" customFormat="1" ht="18.75">
      <c r="A1" s="445" t="s">
        <v>410</v>
      </c>
      <c r="B1" s="445"/>
      <c r="C1" s="445"/>
      <c r="D1" s="445"/>
      <c r="E1" s="445"/>
      <c r="F1" s="445"/>
    </row>
    <row r="2" spans="1:6" ht="15.75" thickBot="1"/>
    <row r="3" spans="1:6" s="46" customFormat="1" ht="16.5" thickBot="1">
      <c r="A3" s="114" t="s">
        <v>404</v>
      </c>
      <c r="B3" s="115" t="s">
        <v>405</v>
      </c>
      <c r="C3" s="115" t="s">
        <v>406</v>
      </c>
      <c r="D3" s="115" t="s">
        <v>407</v>
      </c>
      <c r="E3" s="115" t="s">
        <v>408</v>
      </c>
      <c r="F3" s="116" t="s">
        <v>0</v>
      </c>
    </row>
    <row r="4" spans="1:6">
      <c r="A4" s="117">
        <v>10</v>
      </c>
      <c r="B4" s="118">
        <v>4</v>
      </c>
      <c r="C4" s="118">
        <v>4</v>
      </c>
      <c r="D4" s="118">
        <v>2</v>
      </c>
      <c r="E4" s="118">
        <v>0</v>
      </c>
      <c r="F4" s="119">
        <v>2</v>
      </c>
    </row>
    <row r="5" spans="1:6">
      <c r="A5" s="120">
        <v>10</v>
      </c>
      <c r="B5" s="8">
        <v>3</v>
      </c>
      <c r="C5" s="8">
        <v>3</v>
      </c>
      <c r="D5" s="8">
        <v>4</v>
      </c>
      <c r="E5" s="8">
        <v>0</v>
      </c>
      <c r="F5" s="121">
        <v>1</v>
      </c>
    </row>
    <row r="6" spans="1:6">
      <c r="A6" s="120">
        <v>9</v>
      </c>
      <c r="B6" s="8">
        <v>5</v>
      </c>
      <c r="C6" s="8">
        <v>2</v>
      </c>
      <c r="D6" s="8">
        <v>2</v>
      </c>
      <c r="E6" s="8">
        <v>0</v>
      </c>
      <c r="F6" s="121">
        <v>1</v>
      </c>
    </row>
    <row r="7" spans="1:6">
      <c r="A7" s="120">
        <v>9</v>
      </c>
      <c r="B7" s="8">
        <v>4</v>
      </c>
      <c r="C7" s="8">
        <v>1</v>
      </c>
      <c r="D7" s="8">
        <v>4</v>
      </c>
      <c r="E7" s="8">
        <v>0</v>
      </c>
      <c r="F7" s="121">
        <v>1</v>
      </c>
    </row>
    <row r="8" spans="1:6">
      <c r="A8" s="120">
        <v>9</v>
      </c>
      <c r="B8" s="8">
        <v>4</v>
      </c>
      <c r="C8" s="8">
        <v>2</v>
      </c>
      <c r="D8" s="8">
        <v>3</v>
      </c>
      <c r="E8" s="8">
        <v>0</v>
      </c>
      <c r="F8" s="121">
        <v>1</v>
      </c>
    </row>
    <row r="9" spans="1:6">
      <c r="A9" s="120">
        <v>9</v>
      </c>
      <c r="B9" s="8">
        <v>4</v>
      </c>
      <c r="C9" s="8">
        <v>3</v>
      </c>
      <c r="D9" s="8">
        <v>2</v>
      </c>
      <c r="E9" s="8">
        <v>0</v>
      </c>
      <c r="F9" s="121">
        <v>5</v>
      </c>
    </row>
    <row r="10" spans="1:6">
      <c r="A10" s="120">
        <v>9</v>
      </c>
      <c r="B10" s="8">
        <v>3</v>
      </c>
      <c r="C10" s="8">
        <v>2</v>
      </c>
      <c r="D10" s="8">
        <v>4</v>
      </c>
      <c r="E10" s="8">
        <v>0</v>
      </c>
      <c r="F10" s="121">
        <v>1</v>
      </c>
    </row>
    <row r="11" spans="1:6">
      <c r="A11" s="120">
        <v>8</v>
      </c>
      <c r="B11" s="8">
        <v>6</v>
      </c>
      <c r="C11" s="8">
        <v>2</v>
      </c>
      <c r="D11" s="8">
        <v>0</v>
      </c>
      <c r="E11" s="8">
        <v>0</v>
      </c>
      <c r="F11" s="121">
        <v>1</v>
      </c>
    </row>
    <row r="12" spans="1:6">
      <c r="A12" s="120">
        <v>8</v>
      </c>
      <c r="B12" s="8">
        <v>5</v>
      </c>
      <c r="C12" s="8">
        <v>2</v>
      </c>
      <c r="D12" s="8">
        <v>1</v>
      </c>
      <c r="E12" s="8">
        <v>0</v>
      </c>
      <c r="F12" s="121">
        <v>4</v>
      </c>
    </row>
    <row r="13" spans="1:6" s="12" customFormat="1">
      <c r="A13" s="120">
        <v>8</v>
      </c>
      <c r="B13" s="8">
        <v>5</v>
      </c>
      <c r="C13" s="8">
        <v>3</v>
      </c>
      <c r="D13" s="8">
        <v>0</v>
      </c>
      <c r="E13" s="8">
        <v>0</v>
      </c>
      <c r="F13" s="121">
        <v>1</v>
      </c>
    </row>
    <row r="14" spans="1:6">
      <c r="A14" s="120">
        <v>8</v>
      </c>
      <c r="B14" s="8">
        <v>4</v>
      </c>
      <c r="C14" s="8">
        <v>1</v>
      </c>
      <c r="D14" s="8">
        <v>3</v>
      </c>
      <c r="E14" s="8">
        <v>0</v>
      </c>
      <c r="F14" s="121">
        <v>1</v>
      </c>
    </row>
    <row r="15" spans="1:6">
      <c r="A15" s="120">
        <v>8</v>
      </c>
      <c r="B15" s="8">
        <v>4</v>
      </c>
      <c r="C15" s="8">
        <v>2</v>
      </c>
      <c r="D15" s="8">
        <v>2</v>
      </c>
      <c r="E15" s="8">
        <v>0</v>
      </c>
      <c r="F15" s="121">
        <v>30</v>
      </c>
    </row>
    <row r="16" spans="1:6">
      <c r="A16" s="120">
        <v>8</v>
      </c>
      <c r="B16" s="8">
        <v>4</v>
      </c>
      <c r="C16" s="8">
        <v>3</v>
      </c>
      <c r="D16" s="8">
        <v>1</v>
      </c>
      <c r="E16" s="8">
        <v>0</v>
      </c>
      <c r="F16" s="121">
        <v>7</v>
      </c>
    </row>
    <row r="17" spans="1:6">
      <c r="A17" s="120">
        <v>8</v>
      </c>
      <c r="B17" s="8">
        <v>3</v>
      </c>
      <c r="C17" s="8">
        <v>1</v>
      </c>
      <c r="D17" s="8">
        <v>4</v>
      </c>
      <c r="E17" s="8">
        <v>0</v>
      </c>
      <c r="F17" s="121">
        <v>2</v>
      </c>
    </row>
    <row r="18" spans="1:6">
      <c r="A18" s="120">
        <v>8</v>
      </c>
      <c r="B18" s="8">
        <v>3</v>
      </c>
      <c r="C18" s="8">
        <v>2</v>
      </c>
      <c r="D18" s="8">
        <v>3</v>
      </c>
      <c r="E18" s="8">
        <v>0</v>
      </c>
      <c r="F18" s="121">
        <v>4</v>
      </c>
    </row>
    <row r="19" spans="1:6">
      <c r="A19" s="120">
        <v>8</v>
      </c>
      <c r="B19" s="8">
        <v>3</v>
      </c>
      <c r="C19" s="8">
        <v>3</v>
      </c>
      <c r="D19" s="8">
        <v>2</v>
      </c>
      <c r="E19" s="8">
        <v>0</v>
      </c>
      <c r="F19" s="121">
        <v>13</v>
      </c>
    </row>
    <row r="20" spans="1:6">
      <c r="A20" s="120">
        <v>8</v>
      </c>
      <c r="B20" s="8">
        <v>2</v>
      </c>
      <c r="C20" s="8">
        <v>1</v>
      </c>
      <c r="D20" s="8">
        <v>5</v>
      </c>
      <c r="E20" s="8">
        <v>0</v>
      </c>
      <c r="F20" s="121">
        <v>1</v>
      </c>
    </row>
    <row r="21" spans="1:6">
      <c r="A21" s="120">
        <v>8</v>
      </c>
      <c r="B21" s="8">
        <v>2</v>
      </c>
      <c r="C21" s="8">
        <v>4</v>
      </c>
      <c r="D21" s="8">
        <v>2</v>
      </c>
      <c r="E21" s="8">
        <v>0</v>
      </c>
      <c r="F21" s="121">
        <v>2</v>
      </c>
    </row>
    <row r="22" spans="1:6">
      <c r="A22" s="120">
        <v>7</v>
      </c>
      <c r="B22" s="8">
        <v>5</v>
      </c>
      <c r="C22" s="8">
        <v>1</v>
      </c>
      <c r="D22" s="8">
        <v>1</v>
      </c>
      <c r="E22" s="8">
        <v>0</v>
      </c>
      <c r="F22" s="121">
        <v>1</v>
      </c>
    </row>
    <row r="23" spans="1:6">
      <c r="A23" s="120">
        <v>7</v>
      </c>
      <c r="B23" s="8">
        <v>5</v>
      </c>
      <c r="C23" s="8">
        <v>2</v>
      </c>
      <c r="D23" s="8">
        <v>0</v>
      </c>
      <c r="E23" s="8">
        <v>0</v>
      </c>
      <c r="F23" s="121">
        <v>3</v>
      </c>
    </row>
    <row r="24" spans="1:6">
      <c r="A24" s="120">
        <v>7</v>
      </c>
      <c r="B24" s="8">
        <v>4</v>
      </c>
      <c r="C24" s="8">
        <v>0</v>
      </c>
      <c r="D24" s="8">
        <v>3</v>
      </c>
      <c r="E24" s="8">
        <v>0</v>
      </c>
      <c r="F24" s="121">
        <v>2</v>
      </c>
    </row>
    <row r="25" spans="1:6">
      <c r="A25" s="120">
        <v>7</v>
      </c>
      <c r="B25" s="8">
        <v>4</v>
      </c>
      <c r="C25" s="8">
        <v>1</v>
      </c>
      <c r="D25" s="8">
        <v>2</v>
      </c>
      <c r="E25" s="8">
        <v>0</v>
      </c>
      <c r="F25" s="121">
        <v>46</v>
      </c>
    </row>
    <row r="26" spans="1:6">
      <c r="A26" s="120">
        <v>7</v>
      </c>
      <c r="B26" s="8">
        <v>4</v>
      </c>
      <c r="C26" s="8">
        <v>2</v>
      </c>
      <c r="D26" s="8">
        <v>1</v>
      </c>
      <c r="E26" s="8">
        <v>0</v>
      </c>
      <c r="F26" s="121">
        <v>72</v>
      </c>
    </row>
    <row r="27" spans="1:6">
      <c r="A27" s="120">
        <v>7</v>
      </c>
      <c r="B27" s="8">
        <v>4</v>
      </c>
      <c r="C27" s="8">
        <v>3</v>
      </c>
      <c r="D27" s="8">
        <v>0</v>
      </c>
      <c r="E27" s="8">
        <v>0</v>
      </c>
      <c r="F27" s="121">
        <v>4</v>
      </c>
    </row>
    <row r="28" spans="1:6">
      <c r="A28" s="120">
        <v>7</v>
      </c>
      <c r="B28" s="8">
        <v>3</v>
      </c>
      <c r="C28" s="8">
        <v>0</v>
      </c>
      <c r="D28" s="8">
        <v>4</v>
      </c>
      <c r="E28" s="8">
        <v>0</v>
      </c>
      <c r="F28" s="121">
        <v>7</v>
      </c>
    </row>
    <row r="29" spans="1:6">
      <c r="A29" s="120">
        <v>7</v>
      </c>
      <c r="B29" s="8">
        <v>3</v>
      </c>
      <c r="C29" s="8">
        <v>1</v>
      </c>
      <c r="D29" s="8">
        <v>3</v>
      </c>
      <c r="E29" s="8">
        <v>0</v>
      </c>
      <c r="F29" s="121">
        <v>46</v>
      </c>
    </row>
    <row r="30" spans="1:6">
      <c r="A30" s="120">
        <v>7</v>
      </c>
      <c r="B30" s="8">
        <v>3</v>
      </c>
      <c r="C30" s="8">
        <v>2</v>
      </c>
      <c r="D30" s="8">
        <v>2</v>
      </c>
      <c r="E30" s="8">
        <v>0</v>
      </c>
      <c r="F30" s="121">
        <v>199</v>
      </c>
    </row>
    <row r="31" spans="1:6">
      <c r="A31" s="120">
        <v>7</v>
      </c>
      <c r="B31" s="8">
        <v>3</v>
      </c>
      <c r="C31" s="8">
        <v>3</v>
      </c>
      <c r="D31" s="8">
        <v>1</v>
      </c>
      <c r="E31" s="8">
        <v>0</v>
      </c>
      <c r="F31" s="121">
        <v>50</v>
      </c>
    </row>
    <row r="32" spans="1:6">
      <c r="A32" s="120">
        <v>7</v>
      </c>
      <c r="B32" s="8">
        <v>3</v>
      </c>
      <c r="C32" s="8">
        <v>4</v>
      </c>
      <c r="D32" s="8">
        <v>0</v>
      </c>
      <c r="E32" s="8">
        <v>0</v>
      </c>
      <c r="F32" s="121">
        <v>4</v>
      </c>
    </row>
    <row r="33" spans="1:6">
      <c r="A33" s="120">
        <v>7</v>
      </c>
      <c r="B33" s="8">
        <v>2</v>
      </c>
      <c r="C33" s="8">
        <v>1</v>
      </c>
      <c r="D33" s="8">
        <v>4</v>
      </c>
      <c r="E33" s="8">
        <v>0</v>
      </c>
      <c r="F33" s="121">
        <v>4</v>
      </c>
    </row>
    <row r="34" spans="1:6">
      <c r="A34" s="120">
        <v>7</v>
      </c>
      <c r="B34" s="8">
        <v>2</v>
      </c>
      <c r="C34" s="8">
        <v>2</v>
      </c>
      <c r="D34" s="8">
        <v>3</v>
      </c>
      <c r="E34" s="8">
        <v>0</v>
      </c>
      <c r="F34" s="121">
        <v>2</v>
      </c>
    </row>
    <row r="35" spans="1:6">
      <c r="A35" s="120">
        <v>7</v>
      </c>
      <c r="B35" s="8">
        <v>2</v>
      </c>
      <c r="C35" s="8">
        <v>3</v>
      </c>
      <c r="D35" s="8">
        <v>2</v>
      </c>
      <c r="E35" s="8">
        <v>0</v>
      </c>
      <c r="F35" s="121">
        <v>10</v>
      </c>
    </row>
    <row r="36" spans="1:6">
      <c r="A36" s="120">
        <v>7</v>
      </c>
      <c r="B36" s="8">
        <v>2</v>
      </c>
      <c r="C36" s="8">
        <v>4</v>
      </c>
      <c r="D36" s="8">
        <v>1</v>
      </c>
      <c r="E36" s="8">
        <v>0</v>
      </c>
      <c r="F36" s="121">
        <v>1</v>
      </c>
    </row>
    <row r="37" spans="1:6">
      <c r="A37" s="120">
        <v>6</v>
      </c>
      <c r="B37" s="8">
        <v>5</v>
      </c>
      <c r="C37" s="8">
        <v>1</v>
      </c>
      <c r="D37" s="8">
        <v>0</v>
      </c>
      <c r="E37" s="8">
        <v>0</v>
      </c>
      <c r="F37" s="121">
        <v>2</v>
      </c>
    </row>
    <row r="38" spans="1:6">
      <c r="A38" s="120">
        <v>6</v>
      </c>
      <c r="B38" s="8">
        <v>4</v>
      </c>
      <c r="C38" s="8">
        <v>0</v>
      </c>
      <c r="D38" s="8">
        <v>2</v>
      </c>
      <c r="E38" s="8">
        <v>0</v>
      </c>
      <c r="F38" s="121">
        <v>20</v>
      </c>
    </row>
    <row r="39" spans="1:6">
      <c r="A39" s="120">
        <v>6</v>
      </c>
      <c r="B39" s="8">
        <v>4</v>
      </c>
      <c r="C39" s="8">
        <v>1</v>
      </c>
      <c r="D39" s="8">
        <v>1</v>
      </c>
      <c r="E39" s="8">
        <v>0</v>
      </c>
      <c r="F39" s="121">
        <v>87</v>
      </c>
    </row>
    <row r="40" spans="1:6">
      <c r="A40" s="120">
        <v>6</v>
      </c>
      <c r="B40" s="8">
        <v>4</v>
      </c>
      <c r="C40" s="8">
        <v>2</v>
      </c>
      <c r="D40" s="8">
        <v>0</v>
      </c>
      <c r="E40" s="8">
        <v>0</v>
      </c>
      <c r="F40" s="121">
        <v>122</v>
      </c>
    </row>
    <row r="41" spans="1:6">
      <c r="A41" s="120">
        <v>6</v>
      </c>
      <c r="B41" s="8">
        <v>3</v>
      </c>
      <c r="C41" s="8">
        <v>0</v>
      </c>
      <c r="D41" s="8">
        <v>3</v>
      </c>
      <c r="E41" s="8">
        <v>0</v>
      </c>
      <c r="F41" s="121">
        <v>19</v>
      </c>
    </row>
    <row r="42" spans="1:6">
      <c r="A42" s="120">
        <v>6</v>
      </c>
      <c r="B42" s="8">
        <v>3</v>
      </c>
      <c r="C42" s="8">
        <v>1</v>
      </c>
      <c r="D42" s="8">
        <v>2</v>
      </c>
      <c r="E42" s="8">
        <v>0</v>
      </c>
      <c r="F42" s="121">
        <v>383</v>
      </c>
    </row>
    <row r="43" spans="1:6">
      <c r="A43" s="120">
        <v>6</v>
      </c>
      <c r="B43" s="8">
        <v>3</v>
      </c>
      <c r="C43" s="8">
        <v>2</v>
      </c>
      <c r="D43" s="8">
        <v>1</v>
      </c>
      <c r="E43" s="8">
        <v>0</v>
      </c>
      <c r="F43" s="121">
        <v>783</v>
      </c>
    </row>
    <row r="44" spans="1:6">
      <c r="A44" s="120">
        <v>6</v>
      </c>
      <c r="B44" s="8">
        <v>3</v>
      </c>
      <c r="C44" s="8">
        <v>3</v>
      </c>
      <c r="D44" s="8">
        <v>0</v>
      </c>
      <c r="E44" s="8">
        <v>0</v>
      </c>
      <c r="F44" s="121">
        <v>63</v>
      </c>
    </row>
    <row r="45" spans="1:6">
      <c r="A45" s="120">
        <v>6</v>
      </c>
      <c r="B45" s="8">
        <v>2</v>
      </c>
      <c r="C45" s="8">
        <v>0</v>
      </c>
      <c r="D45" s="8">
        <v>4</v>
      </c>
      <c r="E45" s="8">
        <v>0</v>
      </c>
      <c r="F45" s="121">
        <v>20</v>
      </c>
    </row>
    <row r="46" spans="1:6">
      <c r="A46" s="120">
        <v>6</v>
      </c>
      <c r="B46" s="8">
        <v>2</v>
      </c>
      <c r="C46" s="8">
        <v>1</v>
      </c>
      <c r="D46" s="8">
        <v>3</v>
      </c>
      <c r="E46" s="8">
        <v>0</v>
      </c>
      <c r="F46" s="121">
        <v>397</v>
      </c>
    </row>
    <row r="47" spans="1:6">
      <c r="A47" s="120">
        <v>6</v>
      </c>
      <c r="B47" s="8">
        <v>2</v>
      </c>
      <c r="C47" s="8">
        <v>2</v>
      </c>
      <c r="D47" s="8">
        <v>2</v>
      </c>
      <c r="E47" s="8">
        <v>0</v>
      </c>
      <c r="F47" s="121">
        <v>4067</v>
      </c>
    </row>
    <row r="48" spans="1:6">
      <c r="A48" s="120">
        <v>6</v>
      </c>
      <c r="B48" s="8">
        <v>2</v>
      </c>
      <c r="C48" s="8">
        <v>3</v>
      </c>
      <c r="D48" s="8">
        <v>1</v>
      </c>
      <c r="E48" s="8">
        <v>0</v>
      </c>
      <c r="F48" s="121">
        <v>60</v>
      </c>
    </row>
    <row r="49" spans="1:6">
      <c r="A49" s="120">
        <v>6</v>
      </c>
      <c r="B49" s="8">
        <v>2</v>
      </c>
      <c r="C49" s="8">
        <v>4</v>
      </c>
      <c r="D49" s="8">
        <v>0</v>
      </c>
      <c r="E49" s="8">
        <v>0</v>
      </c>
      <c r="F49" s="121">
        <v>3</v>
      </c>
    </row>
    <row r="50" spans="1:6">
      <c r="A50" s="120">
        <v>6</v>
      </c>
      <c r="B50" s="8">
        <v>1</v>
      </c>
      <c r="C50" s="8">
        <v>3</v>
      </c>
      <c r="D50" s="8">
        <v>2</v>
      </c>
      <c r="E50" s="8">
        <v>0</v>
      </c>
      <c r="F50" s="121">
        <v>2</v>
      </c>
    </row>
    <row r="51" spans="1:6">
      <c r="A51" s="120">
        <v>5</v>
      </c>
      <c r="B51" s="8">
        <v>5</v>
      </c>
      <c r="C51" s="8">
        <v>0</v>
      </c>
      <c r="D51" s="8">
        <v>0</v>
      </c>
      <c r="E51" s="8">
        <v>0</v>
      </c>
      <c r="F51" s="121">
        <v>1</v>
      </c>
    </row>
    <row r="52" spans="1:6">
      <c r="A52" s="120">
        <v>5</v>
      </c>
      <c r="B52" s="8">
        <v>4</v>
      </c>
      <c r="C52" s="8">
        <v>0</v>
      </c>
      <c r="D52" s="8">
        <v>1</v>
      </c>
      <c r="E52" s="8">
        <v>0</v>
      </c>
      <c r="F52" s="121">
        <v>21</v>
      </c>
    </row>
    <row r="53" spans="1:6">
      <c r="A53" s="120">
        <v>5</v>
      </c>
      <c r="B53" s="8">
        <v>4</v>
      </c>
      <c r="C53" s="8">
        <v>1</v>
      </c>
      <c r="D53" s="8">
        <v>0</v>
      </c>
      <c r="E53" s="8">
        <v>0</v>
      </c>
      <c r="F53" s="121">
        <v>170</v>
      </c>
    </row>
    <row r="54" spans="1:6">
      <c r="A54" s="120">
        <v>5</v>
      </c>
      <c r="B54" s="8">
        <v>3</v>
      </c>
      <c r="C54" s="8">
        <v>0</v>
      </c>
      <c r="D54" s="8">
        <v>2</v>
      </c>
      <c r="E54" s="8">
        <v>0</v>
      </c>
      <c r="F54" s="121">
        <v>147</v>
      </c>
    </row>
    <row r="55" spans="1:6">
      <c r="A55" s="120">
        <v>5</v>
      </c>
      <c r="B55" s="8">
        <v>3</v>
      </c>
      <c r="C55" s="8">
        <v>1</v>
      </c>
      <c r="D55" s="8">
        <v>1</v>
      </c>
      <c r="E55" s="8">
        <v>0</v>
      </c>
      <c r="F55" s="121">
        <v>1216</v>
      </c>
    </row>
    <row r="56" spans="1:6">
      <c r="A56" s="120">
        <v>5</v>
      </c>
      <c r="B56" s="8">
        <v>3</v>
      </c>
      <c r="C56" s="8">
        <v>2</v>
      </c>
      <c r="D56" s="8">
        <v>0</v>
      </c>
      <c r="E56" s="8">
        <v>0</v>
      </c>
      <c r="F56" s="121">
        <v>1521</v>
      </c>
    </row>
    <row r="57" spans="1:6">
      <c r="A57" s="120">
        <v>5</v>
      </c>
      <c r="B57" s="8">
        <v>2</v>
      </c>
      <c r="C57" s="8">
        <v>0</v>
      </c>
      <c r="D57" s="8">
        <v>3</v>
      </c>
      <c r="E57" s="8">
        <v>0</v>
      </c>
      <c r="F57" s="121">
        <v>128</v>
      </c>
    </row>
    <row r="58" spans="1:6">
      <c r="A58" s="120">
        <v>5</v>
      </c>
      <c r="B58" s="8">
        <v>2</v>
      </c>
      <c r="C58" s="8">
        <v>1</v>
      </c>
      <c r="D58" s="8">
        <v>2</v>
      </c>
      <c r="E58" s="8">
        <v>0</v>
      </c>
      <c r="F58" s="121">
        <v>3082</v>
      </c>
    </row>
    <row r="59" spans="1:6">
      <c r="A59" s="120">
        <v>5</v>
      </c>
      <c r="B59" s="8">
        <v>2</v>
      </c>
      <c r="C59" s="8">
        <v>2</v>
      </c>
      <c r="D59" s="8">
        <v>1</v>
      </c>
      <c r="E59" s="8">
        <v>0</v>
      </c>
      <c r="F59" s="121">
        <v>8516</v>
      </c>
    </row>
    <row r="60" spans="1:6">
      <c r="A60" s="120">
        <v>5</v>
      </c>
      <c r="B60" s="8">
        <v>2</v>
      </c>
      <c r="C60" s="8">
        <v>3</v>
      </c>
      <c r="D60" s="8">
        <v>0</v>
      </c>
      <c r="E60" s="8">
        <v>0</v>
      </c>
      <c r="F60" s="121">
        <v>120</v>
      </c>
    </row>
    <row r="61" spans="1:6">
      <c r="A61" s="120">
        <v>5</v>
      </c>
      <c r="B61" s="8">
        <v>1</v>
      </c>
      <c r="C61" s="8">
        <v>0</v>
      </c>
      <c r="D61" s="8">
        <v>4</v>
      </c>
      <c r="E61" s="8">
        <v>0</v>
      </c>
      <c r="F61" s="121">
        <v>14</v>
      </c>
    </row>
    <row r="62" spans="1:6">
      <c r="A62" s="120">
        <v>5</v>
      </c>
      <c r="B62" s="8">
        <v>1</v>
      </c>
      <c r="C62" s="8">
        <v>1</v>
      </c>
      <c r="D62" s="8">
        <v>3</v>
      </c>
      <c r="E62" s="8">
        <v>0</v>
      </c>
      <c r="F62" s="121">
        <v>127</v>
      </c>
    </row>
    <row r="63" spans="1:6">
      <c r="A63" s="120">
        <v>5</v>
      </c>
      <c r="B63" s="8">
        <v>1</v>
      </c>
      <c r="C63" s="8">
        <v>2</v>
      </c>
      <c r="D63" s="8">
        <v>2</v>
      </c>
      <c r="E63" s="8">
        <v>0</v>
      </c>
      <c r="F63" s="121">
        <v>83</v>
      </c>
    </row>
    <row r="64" spans="1:6">
      <c r="A64" s="120">
        <v>5</v>
      </c>
      <c r="B64" s="8">
        <v>1</v>
      </c>
      <c r="C64" s="8">
        <v>3</v>
      </c>
      <c r="D64" s="8">
        <v>1</v>
      </c>
      <c r="E64" s="8">
        <v>0</v>
      </c>
      <c r="F64" s="121">
        <v>4</v>
      </c>
    </row>
    <row r="65" spans="1:6">
      <c r="A65" s="120">
        <v>4</v>
      </c>
      <c r="B65" s="8">
        <v>4</v>
      </c>
      <c r="C65" s="8">
        <v>0</v>
      </c>
      <c r="D65" s="8">
        <v>0</v>
      </c>
      <c r="E65" s="8">
        <v>0</v>
      </c>
      <c r="F65" s="121">
        <v>70</v>
      </c>
    </row>
    <row r="66" spans="1:6">
      <c r="A66" s="120">
        <v>4</v>
      </c>
      <c r="B66" s="8">
        <v>3</v>
      </c>
      <c r="C66" s="8">
        <v>0</v>
      </c>
      <c r="D66" s="8">
        <v>1</v>
      </c>
      <c r="E66" s="8">
        <v>0</v>
      </c>
      <c r="F66" s="121">
        <v>357</v>
      </c>
    </row>
    <row r="67" spans="1:6">
      <c r="A67" s="120">
        <v>4</v>
      </c>
      <c r="B67" s="8">
        <v>3</v>
      </c>
      <c r="C67" s="8">
        <v>1</v>
      </c>
      <c r="D67" s="8">
        <v>0</v>
      </c>
      <c r="E67" s="8">
        <v>0</v>
      </c>
      <c r="F67" s="121">
        <v>3064</v>
      </c>
    </row>
    <row r="68" spans="1:6">
      <c r="A68" s="120">
        <v>4</v>
      </c>
      <c r="B68" s="8">
        <v>2</v>
      </c>
      <c r="C68" s="8">
        <v>0</v>
      </c>
      <c r="D68" s="8">
        <v>2</v>
      </c>
      <c r="E68" s="8">
        <v>0</v>
      </c>
      <c r="F68" s="121">
        <v>2275</v>
      </c>
    </row>
    <row r="69" spans="1:6" s="125" customFormat="1" ht="15.75">
      <c r="A69" s="122">
        <v>4</v>
      </c>
      <c r="B69" s="123">
        <v>2</v>
      </c>
      <c r="C69" s="123">
        <v>1</v>
      </c>
      <c r="D69" s="123">
        <v>1</v>
      </c>
      <c r="E69" s="123">
        <v>0</v>
      </c>
      <c r="F69" s="124">
        <v>22571</v>
      </c>
    </row>
    <row r="70" spans="1:6">
      <c r="A70" s="120">
        <v>4</v>
      </c>
      <c r="B70" s="44">
        <v>2</v>
      </c>
      <c r="C70" s="44">
        <v>2</v>
      </c>
      <c r="D70" s="44">
        <v>0</v>
      </c>
      <c r="E70" s="44">
        <v>0</v>
      </c>
      <c r="F70" s="126">
        <v>35339</v>
      </c>
    </row>
    <row r="71" spans="1:6">
      <c r="A71" s="120">
        <v>4</v>
      </c>
      <c r="B71" s="44">
        <v>1</v>
      </c>
      <c r="C71" s="44">
        <v>0</v>
      </c>
      <c r="D71" s="44">
        <v>3</v>
      </c>
      <c r="E71" s="44">
        <v>0</v>
      </c>
      <c r="F71" s="126">
        <v>105</v>
      </c>
    </row>
    <row r="72" spans="1:6">
      <c r="A72" s="120">
        <v>4</v>
      </c>
      <c r="B72" s="44">
        <v>1</v>
      </c>
      <c r="C72" s="44">
        <v>1</v>
      </c>
      <c r="D72" s="44">
        <v>2</v>
      </c>
      <c r="E72" s="44">
        <v>0</v>
      </c>
      <c r="F72" s="126">
        <v>1467</v>
      </c>
    </row>
    <row r="73" spans="1:6">
      <c r="A73" s="120">
        <v>4</v>
      </c>
      <c r="B73" s="44">
        <v>1</v>
      </c>
      <c r="C73" s="44">
        <v>2</v>
      </c>
      <c r="D73" s="44">
        <v>1</v>
      </c>
      <c r="E73" s="44">
        <v>0</v>
      </c>
      <c r="F73" s="126">
        <v>630</v>
      </c>
    </row>
    <row r="74" spans="1:6">
      <c r="A74" s="120">
        <v>4</v>
      </c>
      <c r="B74" s="44">
        <v>1</v>
      </c>
      <c r="C74" s="44">
        <v>3</v>
      </c>
      <c r="D74" s="44">
        <v>0</v>
      </c>
      <c r="E74" s="44">
        <v>0</v>
      </c>
      <c r="F74" s="126">
        <v>10</v>
      </c>
    </row>
    <row r="75" spans="1:6">
      <c r="A75" s="120">
        <v>4</v>
      </c>
      <c r="B75" s="44">
        <v>0</v>
      </c>
      <c r="C75" s="44">
        <v>2</v>
      </c>
      <c r="D75" s="44">
        <v>2</v>
      </c>
      <c r="E75" s="44">
        <v>0</v>
      </c>
      <c r="F75" s="126">
        <v>1</v>
      </c>
    </row>
    <row r="76" spans="1:6">
      <c r="A76" s="120">
        <v>3</v>
      </c>
      <c r="B76" s="44">
        <v>3</v>
      </c>
      <c r="C76" s="44">
        <v>0</v>
      </c>
      <c r="D76" s="44">
        <v>0</v>
      </c>
      <c r="E76" s="44">
        <v>0</v>
      </c>
      <c r="F76" s="126">
        <v>2180</v>
      </c>
    </row>
    <row r="77" spans="1:6">
      <c r="A77" s="120">
        <v>3</v>
      </c>
      <c r="B77" s="44">
        <v>2</v>
      </c>
      <c r="C77" s="44">
        <v>0</v>
      </c>
      <c r="D77" s="44">
        <v>1</v>
      </c>
      <c r="E77" s="44">
        <v>0</v>
      </c>
      <c r="F77" s="126">
        <v>6429</v>
      </c>
    </row>
    <row r="78" spans="1:6">
      <c r="A78" s="120">
        <v>3</v>
      </c>
      <c r="B78" s="44">
        <v>2</v>
      </c>
      <c r="C78" s="44">
        <v>1</v>
      </c>
      <c r="D78" s="44">
        <v>0</v>
      </c>
      <c r="E78" s="44">
        <v>0</v>
      </c>
      <c r="F78" s="126">
        <v>90919</v>
      </c>
    </row>
    <row r="79" spans="1:6">
      <c r="A79" s="120">
        <v>3</v>
      </c>
      <c r="B79" s="44">
        <v>1</v>
      </c>
      <c r="C79" s="44">
        <v>0</v>
      </c>
      <c r="D79" s="44">
        <v>2</v>
      </c>
      <c r="E79" s="44">
        <v>0</v>
      </c>
      <c r="F79" s="126">
        <v>36170</v>
      </c>
    </row>
    <row r="80" spans="1:6">
      <c r="A80" s="120">
        <v>3</v>
      </c>
      <c r="B80" s="44">
        <v>1</v>
      </c>
      <c r="C80" s="44">
        <v>1</v>
      </c>
      <c r="D80" s="44">
        <v>1</v>
      </c>
      <c r="E80" s="44">
        <v>0</v>
      </c>
      <c r="F80" s="126">
        <v>217731</v>
      </c>
    </row>
    <row r="81" spans="1:6">
      <c r="A81" s="120">
        <v>3</v>
      </c>
      <c r="B81" s="44">
        <v>1</v>
      </c>
      <c r="C81" s="44">
        <v>2</v>
      </c>
      <c r="D81" s="44">
        <v>0</v>
      </c>
      <c r="E81" s="44">
        <v>0</v>
      </c>
      <c r="F81" s="126">
        <v>2004</v>
      </c>
    </row>
    <row r="82" spans="1:6">
      <c r="A82" s="120">
        <v>3</v>
      </c>
      <c r="B82" s="44">
        <v>0</v>
      </c>
      <c r="C82" s="44">
        <v>0</v>
      </c>
      <c r="D82" s="44">
        <v>3</v>
      </c>
      <c r="E82" s="44">
        <v>0</v>
      </c>
      <c r="F82" s="126">
        <v>3</v>
      </c>
    </row>
    <row r="83" spans="1:6">
      <c r="A83" s="120">
        <v>3</v>
      </c>
      <c r="B83" s="44">
        <v>0</v>
      </c>
      <c r="C83" s="44">
        <v>2</v>
      </c>
      <c r="D83" s="44">
        <v>1</v>
      </c>
      <c r="E83" s="44">
        <v>0</v>
      </c>
      <c r="F83" s="126">
        <v>1</v>
      </c>
    </row>
    <row r="84" spans="1:6">
      <c r="A84" s="120">
        <v>2</v>
      </c>
      <c r="B84" s="44">
        <v>2</v>
      </c>
      <c r="C84" s="44">
        <v>0</v>
      </c>
      <c r="D84" s="44">
        <v>0</v>
      </c>
      <c r="E84" s="44">
        <v>0</v>
      </c>
      <c r="F84" s="126">
        <v>80990</v>
      </c>
    </row>
    <row r="85" spans="1:6">
      <c r="A85" s="120">
        <v>2</v>
      </c>
      <c r="B85" s="44">
        <v>1</v>
      </c>
      <c r="C85" s="44">
        <v>0</v>
      </c>
      <c r="D85" s="44">
        <v>1</v>
      </c>
      <c r="E85" s="44">
        <v>0</v>
      </c>
      <c r="F85" s="126">
        <v>45083</v>
      </c>
    </row>
    <row r="86" spans="1:6">
      <c r="A86" s="120">
        <v>2</v>
      </c>
      <c r="B86" s="44">
        <v>1</v>
      </c>
      <c r="C86" s="44">
        <v>1</v>
      </c>
      <c r="D86" s="44">
        <v>0</v>
      </c>
      <c r="E86" s="44">
        <v>0</v>
      </c>
      <c r="F86" s="126">
        <v>781655</v>
      </c>
    </row>
    <row r="87" spans="1:6">
      <c r="A87" s="120">
        <v>2</v>
      </c>
      <c r="B87" s="44">
        <v>0</v>
      </c>
      <c r="C87" s="44">
        <v>0</v>
      </c>
      <c r="D87" s="44">
        <v>2</v>
      </c>
      <c r="E87" s="44">
        <v>0</v>
      </c>
      <c r="F87" s="126">
        <v>406</v>
      </c>
    </row>
    <row r="88" spans="1:6">
      <c r="A88" s="120">
        <v>2</v>
      </c>
      <c r="B88" s="44">
        <v>0</v>
      </c>
      <c r="C88" s="44">
        <v>1</v>
      </c>
      <c r="D88" s="44">
        <v>1</v>
      </c>
      <c r="E88" s="44">
        <v>0</v>
      </c>
      <c r="F88" s="126">
        <v>150</v>
      </c>
    </row>
    <row r="89" spans="1:6">
      <c r="A89" s="120">
        <v>2</v>
      </c>
      <c r="B89" s="44">
        <v>0</v>
      </c>
      <c r="C89" s="44">
        <v>2</v>
      </c>
      <c r="D89" s="44">
        <v>0</v>
      </c>
      <c r="E89" s="44">
        <v>0</v>
      </c>
      <c r="F89" s="126">
        <v>52</v>
      </c>
    </row>
    <row r="90" spans="1:6">
      <c r="A90" s="120">
        <v>1</v>
      </c>
      <c r="B90" s="44">
        <v>1</v>
      </c>
      <c r="C90" s="44">
        <v>0</v>
      </c>
      <c r="D90" s="44">
        <v>0</v>
      </c>
      <c r="E90" s="44">
        <v>0</v>
      </c>
      <c r="F90" s="126">
        <v>1179755</v>
      </c>
    </row>
    <row r="91" spans="1:6">
      <c r="A91" s="120">
        <v>1</v>
      </c>
      <c r="B91" s="44">
        <v>0</v>
      </c>
      <c r="C91" s="44">
        <v>0</v>
      </c>
      <c r="D91" s="44">
        <v>1</v>
      </c>
      <c r="E91" s="44">
        <v>0</v>
      </c>
      <c r="F91" s="126">
        <v>3866</v>
      </c>
    </row>
    <row r="92" spans="1:6" ht="15.75" thickBot="1">
      <c r="A92" s="245">
        <v>1</v>
      </c>
      <c r="B92" s="246">
        <v>0</v>
      </c>
      <c r="C92" s="246">
        <v>1</v>
      </c>
      <c r="D92" s="246">
        <v>0</v>
      </c>
      <c r="E92" s="246">
        <v>0</v>
      </c>
      <c r="F92" s="247">
        <v>3243</v>
      </c>
    </row>
    <row r="93" spans="1:6" ht="16.5" thickBot="1">
      <c r="A93" s="248"/>
      <c r="B93" s="249"/>
      <c r="C93" s="249"/>
      <c r="D93" s="249"/>
      <c r="E93" s="250"/>
      <c r="F93" s="251">
        <f>SUM(F4:F92)</f>
        <v>2538233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21" sqref="B21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45" t="s">
        <v>431</v>
      </c>
      <c r="B1" s="445"/>
      <c r="C1" s="445"/>
      <c r="D1" s="445"/>
      <c r="E1" s="208"/>
      <c r="F1" s="208"/>
    </row>
    <row r="2" spans="1:6" s="106" customFormat="1" ht="18.75">
      <c r="A2" s="205"/>
      <c r="B2" s="205"/>
      <c r="C2" s="205"/>
      <c r="D2" s="205"/>
      <c r="E2" s="205"/>
      <c r="F2" s="205"/>
    </row>
    <row r="3" spans="1:6" ht="45">
      <c r="A3" s="209" t="s">
        <v>414</v>
      </c>
      <c r="B3" s="210" t="s">
        <v>415</v>
      </c>
      <c r="C3" s="210" t="s">
        <v>416</v>
      </c>
      <c r="D3" s="211" t="s">
        <v>417</v>
      </c>
    </row>
    <row r="4" spans="1:6" ht="35.25" customHeight="1">
      <c r="A4" s="206" t="s">
        <v>418</v>
      </c>
      <c r="B4" s="252">
        <v>108395856.46999998</v>
      </c>
      <c r="C4" s="253">
        <v>7013</v>
      </c>
      <c r="D4" s="207">
        <v>0.18547701092827604</v>
      </c>
    </row>
    <row r="5" spans="1:6">
      <c r="A5" s="57" t="s">
        <v>419</v>
      </c>
      <c r="B5" s="252">
        <v>361294274.11000001</v>
      </c>
      <c r="C5" s="253">
        <v>24453</v>
      </c>
      <c r="D5" s="207">
        <v>0.17730058844804317</v>
      </c>
    </row>
    <row r="6" spans="1:6">
      <c r="A6" s="57" t="s">
        <v>420</v>
      </c>
      <c r="B6" s="252">
        <v>56662567.440000005</v>
      </c>
      <c r="C6" s="253">
        <v>4383</v>
      </c>
      <c r="D6" s="207">
        <v>0.15513365486652977</v>
      </c>
    </row>
    <row r="7" spans="1:6">
      <c r="A7" s="57" t="s">
        <v>421</v>
      </c>
      <c r="B7" s="252">
        <v>149040233.81</v>
      </c>
      <c r="C7" s="253">
        <v>9284</v>
      </c>
      <c r="D7" s="207">
        <v>0.19264140518311074</v>
      </c>
    </row>
    <row r="8" spans="1:6">
      <c r="A8" s="57" t="s">
        <v>422</v>
      </c>
      <c r="B8" s="252">
        <v>70140663.109999999</v>
      </c>
      <c r="C8" s="253">
        <v>3965</v>
      </c>
      <c r="D8" s="207">
        <v>0.21227943438083224</v>
      </c>
    </row>
    <row r="9" spans="1:6">
      <c r="A9" s="57" t="s">
        <v>423</v>
      </c>
      <c r="B9" s="252">
        <v>37004151.409999996</v>
      </c>
      <c r="C9" s="254">
        <v>3054</v>
      </c>
      <c r="D9" s="207">
        <v>0.14539941614931237</v>
      </c>
    </row>
    <row r="10" spans="1:6">
      <c r="A10" s="57" t="s">
        <v>424</v>
      </c>
      <c r="B10" s="252">
        <v>126081365.88999999</v>
      </c>
      <c r="C10" s="253">
        <v>8318</v>
      </c>
      <c r="D10" s="207">
        <v>0.18189184788170232</v>
      </c>
    </row>
    <row r="11" spans="1:6">
      <c r="A11" s="57" t="s">
        <v>425</v>
      </c>
      <c r="B11" s="252">
        <v>107861677.70999999</v>
      </c>
      <c r="C11" s="253">
        <v>8315</v>
      </c>
      <c r="D11" s="207">
        <v>0.15566327510763681</v>
      </c>
    </row>
    <row r="12" spans="1:6">
      <c r="A12" s="57" t="s">
        <v>426</v>
      </c>
      <c r="B12" s="252">
        <v>109329773.73999999</v>
      </c>
      <c r="C12" s="253">
        <v>7910</v>
      </c>
      <c r="D12" s="207">
        <v>0.16586059227307204</v>
      </c>
    </row>
    <row r="13" spans="1:6">
      <c r="A13" s="57" t="s">
        <v>427</v>
      </c>
      <c r="B13" s="252">
        <v>926129016.23000002</v>
      </c>
      <c r="C13" s="253">
        <v>86468</v>
      </c>
      <c r="D13" s="207">
        <v>0.12852787383494471</v>
      </c>
    </row>
    <row r="14" spans="1:6">
      <c r="A14" s="57" t="s">
        <v>428</v>
      </c>
      <c r="B14" s="252">
        <v>38616356.219999999</v>
      </c>
      <c r="C14" s="253">
        <v>2654</v>
      </c>
      <c r="D14" s="207">
        <v>0.17499999999999999</v>
      </c>
    </row>
    <row r="15" spans="1:6">
      <c r="A15" s="57" t="s">
        <v>429</v>
      </c>
      <c r="B15" s="252">
        <v>49056457.270000003</v>
      </c>
      <c r="C15" s="253">
        <v>5832</v>
      </c>
      <c r="D15" s="207">
        <v>0.10100000000000001</v>
      </c>
    </row>
    <row r="16" spans="1:6">
      <c r="A16" s="57" t="s">
        <v>430</v>
      </c>
      <c r="B16" s="252">
        <v>110615537.80999999</v>
      </c>
      <c r="C16" s="253">
        <v>8831</v>
      </c>
      <c r="D16" s="207">
        <v>0.15030986906579094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06" bestFit="1" customWidth="1"/>
    <col min="2" max="2" width="15.140625" style="106" customWidth="1"/>
    <col min="3" max="3" width="22.85546875" style="106" customWidth="1"/>
    <col min="4" max="5" width="17.140625" style="106" customWidth="1"/>
    <col min="6" max="6" width="7.42578125" style="106" customWidth="1"/>
    <col min="7" max="16384" width="9.140625" style="106"/>
  </cols>
  <sheetData>
    <row r="1" spans="1:5" s="12" customFormat="1" ht="18.75">
      <c r="A1" s="445" t="s">
        <v>775</v>
      </c>
      <c r="B1" s="445"/>
      <c r="C1" s="445"/>
      <c r="D1" s="445"/>
      <c r="E1" s="445"/>
    </row>
    <row r="2" spans="1:5">
      <c r="A2" s="11"/>
    </row>
    <row r="3" spans="1:5" s="46" customFormat="1" ht="15.75">
      <c r="A3" s="268" t="s">
        <v>456</v>
      </c>
      <c r="B3" s="269" t="s">
        <v>0</v>
      </c>
      <c r="C3" s="269" t="s">
        <v>1</v>
      </c>
      <c r="D3" s="269" t="s">
        <v>457</v>
      </c>
      <c r="E3" s="269" t="s">
        <v>253</v>
      </c>
    </row>
    <row r="4" spans="1:5">
      <c r="A4" s="1" t="s">
        <v>458</v>
      </c>
      <c r="B4" s="270">
        <f>B5+B6+B7+B8+B9</f>
        <v>2807607</v>
      </c>
      <c r="C4" s="271">
        <f>C5+C6+C7+C8+C9</f>
        <v>2007579013.6000001</v>
      </c>
      <c r="D4" s="271">
        <f>C4/B4</f>
        <v>715.04986759186738</v>
      </c>
      <c r="E4" s="271"/>
    </row>
    <row r="5" spans="1:5">
      <c r="A5" s="3" t="s">
        <v>2</v>
      </c>
      <c r="B5" s="272">
        <v>1928292</v>
      </c>
      <c r="C5" s="273">
        <v>1555933528.99</v>
      </c>
      <c r="D5" s="273">
        <v>806.9</v>
      </c>
      <c r="E5" s="273">
        <v>677.96</v>
      </c>
    </row>
    <row r="6" spans="1:5">
      <c r="A6" s="3" t="s">
        <v>3</v>
      </c>
      <c r="B6" s="272">
        <v>593122</v>
      </c>
      <c r="C6" s="273">
        <v>296305341.36000001</v>
      </c>
      <c r="D6" s="273">
        <v>499.57</v>
      </c>
      <c r="E6" s="273">
        <v>433.47</v>
      </c>
    </row>
    <row r="7" spans="1:5">
      <c r="A7" s="3" t="s">
        <v>459</v>
      </c>
      <c r="B7" s="272">
        <v>247224</v>
      </c>
      <c r="C7" s="273">
        <v>140920151.88</v>
      </c>
      <c r="D7" s="273">
        <v>570.01</v>
      </c>
      <c r="E7" s="273">
        <v>485.25</v>
      </c>
    </row>
    <row r="8" spans="1:5">
      <c r="A8" s="3" t="s">
        <v>4</v>
      </c>
      <c r="B8" s="272">
        <v>5088</v>
      </c>
      <c r="C8" s="273">
        <v>3880086.45</v>
      </c>
      <c r="D8" s="273">
        <v>762.6</v>
      </c>
      <c r="E8" s="273">
        <v>783.3</v>
      </c>
    </row>
    <row r="9" spans="1:5">
      <c r="A9" s="274" t="s">
        <v>460</v>
      </c>
      <c r="B9" s="272">
        <v>33881</v>
      </c>
      <c r="C9" s="273">
        <v>10539904.92</v>
      </c>
      <c r="D9" s="273">
        <v>311.08999999999997</v>
      </c>
      <c r="E9" s="273">
        <v>360</v>
      </c>
    </row>
    <row r="10" spans="1:5">
      <c r="A10" s="3"/>
      <c r="B10" s="227"/>
      <c r="C10" s="4"/>
      <c r="D10" s="4"/>
      <c r="E10" s="57"/>
    </row>
    <row r="11" spans="1:5">
      <c r="A11" s="1" t="s">
        <v>461</v>
      </c>
      <c r="B11" s="270">
        <f>B12+B13+B14+B15</f>
        <v>1234338</v>
      </c>
      <c r="C11" s="271">
        <f>C12+C13+C14+C15</f>
        <v>212829465.81999999</v>
      </c>
      <c r="D11" s="271">
        <f>C11/B11</f>
        <v>172.42397610703065</v>
      </c>
      <c r="E11" s="57"/>
    </row>
    <row r="12" spans="1:5">
      <c r="A12" s="3" t="s">
        <v>2</v>
      </c>
      <c r="B12" s="272">
        <v>908531</v>
      </c>
      <c r="C12" s="273">
        <v>172255599.38</v>
      </c>
      <c r="D12" s="273">
        <v>189.6</v>
      </c>
      <c r="E12" s="273">
        <v>186.83</v>
      </c>
    </row>
    <row r="13" spans="1:5">
      <c r="A13" s="3" t="s">
        <v>3</v>
      </c>
      <c r="B13" s="272">
        <v>254537</v>
      </c>
      <c r="C13" s="273">
        <v>30011733.800000001</v>
      </c>
      <c r="D13" s="273">
        <v>117.91</v>
      </c>
      <c r="E13" s="273">
        <v>107.27</v>
      </c>
    </row>
    <row r="14" spans="1:5">
      <c r="A14" s="3" t="s">
        <v>459</v>
      </c>
      <c r="B14" s="272">
        <v>71270</v>
      </c>
      <c r="C14" s="273">
        <v>10562132.640000001</v>
      </c>
      <c r="D14" s="273">
        <v>148.19999999999999</v>
      </c>
      <c r="E14" s="273">
        <v>142.31</v>
      </c>
    </row>
    <row r="15" spans="1:5">
      <c r="A15" s="3" t="s">
        <v>4</v>
      </c>
      <c r="B15" s="273">
        <v>0</v>
      </c>
      <c r="C15" s="273">
        <v>0</v>
      </c>
      <c r="D15" s="273">
        <v>0</v>
      </c>
      <c r="E15" s="273" t="s">
        <v>252</v>
      </c>
    </row>
    <row r="16" spans="1:5">
      <c r="A16" s="3"/>
      <c r="B16" s="272"/>
      <c r="C16" s="273"/>
      <c r="D16" s="273"/>
      <c r="E16" s="57"/>
    </row>
    <row r="17" spans="1:5">
      <c r="A17" s="1" t="s">
        <v>462</v>
      </c>
      <c r="B17" s="270">
        <f>B18+B19+B20</f>
        <v>407172</v>
      </c>
      <c r="C17" s="271">
        <f>C18+C19+C20</f>
        <v>39951093.240000002</v>
      </c>
      <c r="D17" s="271">
        <f>C17/B17</f>
        <v>98.118468951696087</v>
      </c>
      <c r="E17" s="57"/>
    </row>
    <row r="18" spans="1:5">
      <c r="A18" s="3" t="s">
        <v>2</v>
      </c>
      <c r="B18" s="272">
        <v>339229</v>
      </c>
      <c r="C18" s="273">
        <v>35357202.990000002</v>
      </c>
      <c r="D18" s="273">
        <v>104.23</v>
      </c>
      <c r="E18" s="273">
        <v>97.06</v>
      </c>
    </row>
    <row r="19" spans="1:5">
      <c r="A19" s="3" t="s">
        <v>3</v>
      </c>
      <c r="B19" s="272">
        <v>67922</v>
      </c>
      <c r="C19" s="273">
        <v>4588890.82</v>
      </c>
      <c r="D19" s="273">
        <v>67.56</v>
      </c>
      <c r="E19" s="273">
        <v>50.02</v>
      </c>
    </row>
    <row r="20" spans="1:5">
      <c r="A20" s="3" t="s">
        <v>459</v>
      </c>
      <c r="B20" s="272">
        <v>21</v>
      </c>
      <c r="C20" s="273">
        <v>4999.43</v>
      </c>
      <c r="D20" s="273">
        <v>238.07</v>
      </c>
      <c r="E20" s="273">
        <v>251.37</v>
      </c>
    </row>
    <row r="21" spans="1:5">
      <c r="A21" s="3" t="s">
        <v>4</v>
      </c>
      <c r="B21" s="272">
        <v>0</v>
      </c>
      <c r="C21" s="273">
        <v>0</v>
      </c>
      <c r="D21" s="273">
        <v>0</v>
      </c>
      <c r="E21" s="273" t="s">
        <v>252</v>
      </c>
    </row>
    <row r="22" spans="1:5">
      <c r="A22" s="3"/>
      <c r="B22" s="275"/>
      <c r="C22" s="276"/>
      <c r="D22" s="276"/>
      <c r="E22" s="277"/>
    </row>
    <row r="23" spans="1:5" s="12" customFormat="1">
      <c r="A23" s="1" t="s">
        <v>463</v>
      </c>
      <c r="B23" s="270">
        <v>0</v>
      </c>
      <c r="C23" s="271">
        <v>0</v>
      </c>
      <c r="D23" s="271">
        <v>0</v>
      </c>
      <c r="E23" s="272" t="s">
        <v>252</v>
      </c>
    </row>
    <row r="24" spans="1:5">
      <c r="A24" s="3" t="s">
        <v>2</v>
      </c>
      <c r="B24" s="272">
        <v>0</v>
      </c>
      <c r="C24" s="273">
        <v>0</v>
      </c>
      <c r="D24" s="273">
        <v>0</v>
      </c>
      <c r="E24" s="273" t="s">
        <v>252</v>
      </c>
    </row>
    <row r="25" spans="1:5">
      <c r="A25" s="3" t="s">
        <v>3</v>
      </c>
      <c r="B25" s="272">
        <v>0</v>
      </c>
      <c r="C25" s="273">
        <v>0</v>
      </c>
      <c r="D25" s="273">
        <v>0</v>
      </c>
      <c r="E25" s="273" t="s">
        <v>252</v>
      </c>
    </row>
    <row r="26" spans="1:5">
      <c r="A26" s="3" t="s">
        <v>459</v>
      </c>
      <c r="B26" s="272">
        <v>0</v>
      </c>
      <c r="C26" s="273">
        <v>0</v>
      </c>
      <c r="D26" s="273">
        <v>0</v>
      </c>
      <c r="E26" s="273" t="s">
        <v>252</v>
      </c>
    </row>
    <row r="27" spans="1:5">
      <c r="A27" s="3" t="s">
        <v>4</v>
      </c>
      <c r="B27" s="272">
        <v>0</v>
      </c>
      <c r="C27" s="273">
        <v>0</v>
      </c>
      <c r="D27" s="273">
        <v>0</v>
      </c>
      <c r="E27" s="273" t="s">
        <v>252</v>
      </c>
    </row>
    <row r="28" spans="1:5" ht="15.75">
      <c r="A28" s="278" t="s">
        <v>5</v>
      </c>
      <c r="B28" s="279">
        <f>B4+B11+B17+B23</f>
        <v>4449117</v>
      </c>
      <c r="C28" s="280">
        <f>C4+C11+C17+C23</f>
        <v>2260359572.6599998</v>
      </c>
      <c r="D28" s="281"/>
      <c r="E28" s="281"/>
    </row>
    <row r="29" spans="1:5">
      <c r="E29" s="282"/>
    </row>
    <row r="30" spans="1:5">
      <c r="A30" s="107"/>
    </row>
    <row r="33" spans="3:3">
      <c r="C33" s="105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106" bestFit="1" customWidth="1"/>
    <col min="2" max="2" width="16.28515625" style="106" customWidth="1"/>
    <col min="3" max="3" width="23.42578125" style="106" customWidth="1"/>
    <col min="4" max="4" width="15.140625" style="106" bestFit="1" customWidth="1"/>
    <col min="5" max="5" width="12.7109375" style="106" customWidth="1"/>
    <col min="6" max="16384" width="9.140625" style="106"/>
  </cols>
  <sheetData>
    <row r="1" spans="1:5" ht="18.75">
      <c r="A1" s="445" t="s">
        <v>776</v>
      </c>
      <c r="B1" s="445"/>
      <c r="C1" s="445"/>
      <c r="D1" s="445"/>
      <c r="E1" s="445"/>
    </row>
    <row r="2" spans="1:5">
      <c r="A2" s="11"/>
    </row>
    <row r="3" spans="1:5" ht="15.75">
      <c r="A3" s="268" t="s">
        <v>456</v>
      </c>
      <c r="B3" s="269" t="s">
        <v>0</v>
      </c>
      <c r="C3" s="269" t="s">
        <v>1</v>
      </c>
      <c r="D3" s="269" t="s">
        <v>457</v>
      </c>
      <c r="E3" s="269" t="s">
        <v>253</v>
      </c>
    </row>
    <row r="4" spans="1:5">
      <c r="A4" s="1" t="s">
        <v>458</v>
      </c>
      <c r="B4" s="270">
        <f>B5+B6+B7+B8+B9</f>
        <v>2807607</v>
      </c>
      <c r="C4" s="271">
        <f>C5+C6+C7+C8+C9</f>
        <v>1884312894.4299998</v>
      </c>
      <c r="D4" s="271">
        <f>C4/B4</f>
        <v>671.14553227356953</v>
      </c>
      <c r="E4" s="271"/>
    </row>
    <row r="5" spans="1:5">
      <c r="A5" s="3" t="s">
        <v>2</v>
      </c>
      <c r="B5" s="272">
        <v>1928292</v>
      </c>
      <c r="C5" s="273">
        <v>1457872504.6199999</v>
      </c>
      <c r="D5" s="273">
        <v>756.04</v>
      </c>
      <c r="E5" s="273">
        <v>636.37</v>
      </c>
    </row>
    <row r="6" spans="1:5">
      <c r="A6" s="3" t="s">
        <v>3</v>
      </c>
      <c r="B6" s="272">
        <v>593122</v>
      </c>
      <c r="C6" s="273">
        <v>279260638.57999998</v>
      </c>
      <c r="D6" s="273">
        <v>470.83</v>
      </c>
      <c r="E6" s="273">
        <v>423.41</v>
      </c>
    </row>
    <row r="7" spans="1:5">
      <c r="A7" s="3" t="s">
        <v>459</v>
      </c>
      <c r="B7" s="272">
        <v>247224</v>
      </c>
      <c r="C7" s="273">
        <v>133405271.45999999</v>
      </c>
      <c r="D7" s="273">
        <v>539.61</v>
      </c>
      <c r="E7" s="273">
        <v>458.58</v>
      </c>
    </row>
    <row r="8" spans="1:5">
      <c r="A8" s="3" t="s">
        <v>4</v>
      </c>
      <c r="B8" s="272">
        <v>5088</v>
      </c>
      <c r="C8" s="273">
        <v>3764946.97</v>
      </c>
      <c r="D8" s="273">
        <v>739.97</v>
      </c>
      <c r="E8" s="273">
        <v>736.3</v>
      </c>
    </row>
    <row r="9" spans="1:5">
      <c r="A9" s="274" t="s">
        <v>460</v>
      </c>
      <c r="B9" s="272">
        <v>33881</v>
      </c>
      <c r="C9" s="273">
        <v>10009532.800000001</v>
      </c>
      <c r="D9" s="273">
        <v>295.43</v>
      </c>
      <c r="E9" s="273">
        <v>338.4</v>
      </c>
    </row>
    <row r="10" spans="1:5">
      <c r="A10" s="3"/>
      <c r="B10" s="227"/>
      <c r="C10" s="4"/>
      <c r="D10" s="4"/>
      <c r="E10" s="57"/>
    </row>
    <row r="11" spans="1:5">
      <c r="A11" s="1" t="s">
        <v>461</v>
      </c>
      <c r="B11" s="270">
        <f>B12+B13+B14+B15</f>
        <v>1234338</v>
      </c>
      <c r="C11" s="271">
        <f>C12+C13+C14+C15</f>
        <v>199013955.12</v>
      </c>
      <c r="D11" s="271">
        <f>C11/B11</f>
        <v>161.23132814512718</v>
      </c>
      <c r="E11" s="57"/>
    </row>
    <row r="12" spans="1:5">
      <c r="A12" s="3" t="s">
        <v>2</v>
      </c>
      <c r="B12" s="272">
        <v>908531</v>
      </c>
      <c r="C12" s="273">
        <v>160921788.53999999</v>
      </c>
      <c r="D12" s="273">
        <v>177.12</v>
      </c>
      <c r="E12" s="273">
        <v>175.64</v>
      </c>
    </row>
    <row r="13" spans="1:5">
      <c r="A13" s="3" t="s">
        <v>3</v>
      </c>
      <c r="B13" s="272">
        <v>254537</v>
      </c>
      <c r="C13" s="273">
        <v>28179315.960000001</v>
      </c>
      <c r="D13" s="273">
        <v>110.71</v>
      </c>
      <c r="E13" s="273">
        <v>100.84</v>
      </c>
    </row>
    <row r="14" spans="1:5">
      <c r="A14" s="3" t="s">
        <v>459</v>
      </c>
      <c r="B14" s="272">
        <v>71270</v>
      </c>
      <c r="C14" s="273">
        <v>9912850.6199999992</v>
      </c>
      <c r="D14" s="273">
        <v>139.09</v>
      </c>
      <c r="E14" s="273">
        <v>133.78</v>
      </c>
    </row>
    <row r="15" spans="1:5">
      <c r="A15" s="3" t="s">
        <v>4</v>
      </c>
      <c r="B15" s="273">
        <v>0</v>
      </c>
      <c r="C15" s="273">
        <v>0</v>
      </c>
      <c r="D15" s="273">
        <v>0</v>
      </c>
      <c r="E15" s="273" t="s">
        <v>252</v>
      </c>
    </row>
    <row r="16" spans="1:5">
      <c r="A16" s="3"/>
      <c r="B16" s="272"/>
      <c r="C16" s="273"/>
      <c r="D16" s="273"/>
      <c r="E16" s="57"/>
    </row>
    <row r="17" spans="1:5">
      <c r="A17" s="1" t="s">
        <v>462</v>
      </c>
      <c r="B17" s="270">
        <f>B18+B19+B20</f>
        <v>407172</v>
      </c>
      <c r="C17" s="271">
        <f>C18+C19+C20</f>
        <v>39719883.549999997</v>
      </c>
      <c r="D17" s="271">
        <f>C17/B17</f>
        <v>97.550626148163417</v>
      </c>
      <c r="E17" s="57"/>
    </row>
    <row r="18" spans="1:5">
      <c r="A18" s="3" t="s">
        <v>2</v>
      </c>
      <c r="B18" s="272">
        <v>339229</v>
      </c>
      <c r="C18" s="273">
        <v>35150568.700000003</v>
      </c>
      <c r="D18" s="273">
        <v>103.62</v>
      </c>
      <c r="E18" s="273">
        <v>96.66</v>
      </c>
    </row>
    <row r="19" spans="1:5">
      <c r="A19" s="3" t="s">
        <v>3</v>
      </c>
      <c r="B19" s="272">
        <v>67922</v>
      </c>
      <c r="C19" s="273">
        <v>4564331.7699999996</v>
      </c>
      <c r="D19" s="273">
        <v>67.2</v>
      </c>
      <c r="E19" s="273">
        <v>49.95</v>
      </c>
    </row>
    <row r="20" spans="1:5">
      <c r="A20" s="3" t="s">
        <v>459</v>
      </c>
      <c r="B20" s="272">
        <v>21</v>
      </c>
      <c r="C20" s="273">
        <v>4983.08</v>
      </c>
      <c r="D20" s="273">
        <v>237.29</v>
      </c>
      <c r="E20" s="273">
        <v>248.99</v>
      </c>
    </row>
    <row r="21" spans="1:5">
      <c r="A21" s="3" t="s">
        <v>4</v>
      </c>
      <c r="B21" s="272">
        <v>0</v>
      </c>
      <c r="C21" s="273">
        <v>0</v>
      </c>
      <c r="D21" s="273">
        <v>0</v>
      </c>
      <c r="E21" s="273" t="s">
        <v>252</v>
      </c>
    </row>
    <row r="22" spans="1:5">
      <c r="A22" s="3"/>
      <c r="B22" s="275"/>
      <c r="C22" s="276"/>
      <c r="D22" s="276"/>
      <c r="E22" s="277"/>
    </row>
    <row r="23" spans="1:5">
      <c r="A23" s="1" t="s">
        <v>463</v>
      </c>
      <c r="B23" s="270">
        <v>0</v>
      </c>
      <c r="C23" s="271">
        <v>0</v>
      </c>
      <c r="D23" s="271">
        <v>0</v>
      </c>
      <c r="E23" s="272" t="s">
        <v>252</v>
      </c>
    </row>
    <row r="24" spans="1:5">
      <c r="A24" s="3" t="s">
        <v>2</v>
      </c>
      <c r="B24" s="272">
        <v>0</v>
      </c>
      <c r="C24" s="273">
        <v>0</v>
      </c>
      <c r="D24" s="273">
        <v>0</v>
      </c>
      <c r="E24" s="273" t="s">
        <v>252</v>
      </c>
    </row>
    <row r="25" spans="1:5">
      <c r="A25" s="3" t="s">
        <v>3</v>
      </c>
      <c r="B25" s="272">
        <v>0</v>
      </c>
      <c r="C25" s="273">
        <v>0</v>
      </c>
      <c r="D25" s="273">
        <v>0</v>
      </c>
      <c r="E25" s="273" t="s">
        <v>252</v>
      </c>
    </row>
    <row r="26" spans="1:5">
      <c r="A26" s="3" t="s">
        <v>459</v>
      </c>
      <c r="B26" s="272">
        <v>0</v>
      </c>
      <c r="C26" s="273">
        <v>0</v>
      </c>
      <c r="D26" s="273">
        <v>0</v>
      </c>
      <c r="E26" s="273" t="s">
        <v>252</v>
      </c>
    </row>
    <row r="27" spans="1:5">
      <c r="A27" s="3" t="s">
        <v>4</v>
      </c>
      <c r="B27" s="272">
        <v>0</v>
      </c>
      <c r="C27" s="273">
        <v>0</v>
      </c>
      <c r="D27" s="273">
        <v>0</v>
      </c>
      <c r="E27" s="273" t="s">
        <v>252</v>
      </c>
    </row>
    <row r="28" spans="1:5" ht="15.75">
      <c r="A28" s="278" t="s">
        <v>5</v>
      </c>
      <c r="B28" s="279">
        <f>B4+B11+B17+B23</f>
        <v>4449117</v>
      </c>
      <c r="C28" s="280">
        <f>C4+C11+C17+C23</f>
        <v>2123046733.0999997</v>
      </c>
      <c r="D28" s="281"/>
      <c r="E28" s="28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31"/>
  <sheetViews>
    <sheetView workbookViewId="0">
      <selection sqref="A1:F1"/>
    </sheetView>
  </sheetViews>
  <sheetFormatPr defaultRowHeight="15"/>
  <cols>
    <col min="1" max="1" width="35.28515625" style="106" bestFit="1" customWidth="1"/>
    <col min="2" max="2" width="16.42578125" style="106" customWidth="1"/>
    <col min="3" max="3" width="21" style="106" customWidth="1"/>
    <col min="4" max="4" width="19.28515625" style="106" customWidth="1"/>
    <col min="5" max="5" width="22" style="106" customWidth="1"/>
    <col min="6" max="6" width="18.140625" style="106" bestFit="1" customWidth="1"/>
    <col min="7" max="7" width="19.42578125" style="106" customWidth="1"/>
    <col min="8" max="16384" width="9.140625" style="106"/>
  </cols>
  <sheetData>
    <row r="1" spans="1:7" s="12" customFormat="1" ht="18.75">
      <c r="A1" s="445" t="s">
        <v>777</v>
      </c>
      <c r="B1" s="445"/>
      <c r="C1" s="445"/>
      <c r="D1" s="445"/>
      <c r="E1" s="445"/>
      <c r="F1" s="445"/>
      <c r="G1" s="283"/>
    </row>
    <row r="2" spans="1:7">
      <c r="A2" s="11"/>
    </row>
    <row r="3" spans="1:7" s="13" customFormat="1" ht="47.25">
      <c r="A3" s="32" t="s">
        <v>464</v>
      </c>
      <c r="B3" s="32" t="s">
        <v>465</v>
      </c>
      <c r="C3" s="32" t="s">
        <v>466</v>
      </c>
      <c r="D3" s="284" t="s">
        <v>467</v>
      </c>
      <c r="E3" s="284" t="s">
        <v>468</v>
      </c>
      <c r="F3" s="284" t="s">
        <v>469</v>
      </c>
    </row>
    <row r="4" spans="1:7">
      <c r="A4" s="198" t="s">
        <v>2</v>
      </c>
      <c r="B4" s="285">
        <v>1904824</v>
      </c>
      <c r="C4" s="286">
        <v>1858766105.5999999</v>
      </c>
      <c r="D4" s="286" t="s">
        <v>470</v>
      </c>
      <c r="E4" s="286">
        <v>101020666.76000001</v>
      </c>
      <c r="F4" s="286" t="s">
        <v>471</v>
      </c>
    </row>
    <row r="5" spans="1:7">
      <c r="A5" s="198" t="s">
        <v>460</v>
      </c>
      <c r="B5" s="285">
        <v>24602</v>
      </c>
      <c r="C5" s="286">
        <v>8865313.6199999992</v>
      </c>
      <c r="D5" s="286" t="s">
        <v>472</v>
      </c>
      <c r="E5" s="286">
        <v>531405.62</v>
      </c>
      <c r="F5" s="286" t="s">
        <v>473</v>
      </c>
    </row>
    <row r="6" spans="1:7" ht="15" customHeight="1">
      <c r="A6" s="198" t="s">
        <v>3</v>
      </c>
      <c r="B6" s="285">
        <v>384391</v>
      </c>
      <c r="C6" s="286">
        <v>241386236.88</v>
      </c>
      <c r="D6" s="286" t="s">
        <v>474</v>
      </c>
      <c r="E6" s="286">
        <v>13127280.74</v>
      </c>
      <c r="F6" s="286" t="s">
        <v>475</v>
      </c>
    </row>
    <row r="7" spans="1:7">
      <c r="A7" s="198" t="s">
        <v>23</v>
      </c>
      <c r="B7" s="285">
        <v>213168</v>
      </c>
      <c r="C7" s="286">
        <v>132795375</v>
      </c>
      <c r="D7" s="286" t="s">
        <v>476</v>
      </c>
      <c r="E7" s="286">
        <v>7235653.0700000003</v>
      </c>
      <c r="F7" s="286" t="s">
        <v>477</v>
      </c>
    </row>
    <row r="8" spans="1:7" ht="15" customHeight="1">
      <c r="A8" s="198" t="s">
        <v>4</v>
      </c>
      <c r="B8" s="287">
        <v>11248</v>
      </c>
      <c r="C8" s="288">
        <v>3241336.97</v>
      </c>
      <c r="D8" s="288" t="s">
        <v>478</v>
      </c>
      <c r="E8" s="286">
        <v>92628.78</v>
      </c>
      <c r="F8" s="288" t="s">
        <v>479</v>
      </c>
    </row>
    <row r="9" spans="1:7" ht="15.75">
      <c r="A9" s="289" t="s">
        <v>5</v>
      </c>
      <c r="B9" s="279">
        <f>SUM(B4:B8)</f>
        <v>2538233</v>
      </c>
      <c r="C9" s="280">
        <f>SUM(C4:C8)</f>
        <v>2245054368.0699997</v>
      </c>
      <c r="D9" s="280"/>
      <c r="E9" s="280">
        <f>SUM(E4:E8)</f>
        <v>122007634.97</v>
      </c>
      <c r="F9" s="280"/>
    </row>
    <row r="10" spans="1:7" ht="15" customHeight="1"/>
    <row r="12" spans="1:7" ht="15.75">
      <c r="A12" s="465" t="s">
        <v>480</v>
      </c>
      <c r="B12" s="465"/>
      <c r="C12" s="465"/>
      <c r="D12" s="465"/>
      <c r="E12" s="465"/>
      <c r="F12" s="465"/>
    </row>
    <row r="13" spans="1:7">
      <c r="A13" s="11"/>
    </row>
    <row r="14" spans="1:7" ht="47.25">
      <c r="A14" s="32" t="s">
        <v>464</v>
      </c>
      <c r="B14" s="32" t="s">
        <v>465</v>
      </c>
      <c r="C14" s="32" t="s">
        <v>466</v>
      </c>
      <c r="D14" s="284" t="s">
        <v>467</v>
      </c>
      <c r="E14" s="284" t="s">
        <v>468</v>
      </c>
      <c r="F14" s="284" t="s">
        <v>469</v>
      </c>
    </row>
    <row r="15" spans="1:7">
      <c r="A15" s="198" t="s">
        <v>2</v>
      </c>
      <c r="B15" s="285">
        <v>1909112</v>
      </c>
      <c r="C15" s="286">
        <v>1859986344.1099999</v>
      </c>
      <c r="D15" s="286" t="s">
        <v>481</v>
      </c>
      <c r="E15" s="286">
        <v>101300549.22</v>
      </c>
      <c r="F15" s="286" t="s">
        <v>482</v>
      </c>
    </row>
    <row r="16" spans="1:7">
      <c r="A16" s="198" t="s">
        <v>460</v>
      </c>
      <c r="B16" s="285">
        <v>24802</v>
      </c>
      <c r="C16" s="286">
        <v>8936451.7200000007</v>
      </c>
      <c r="D16" s="286" t="s">
        <v>483</v>
      </c>
      <c r="E16" s="286">
        <v>535703.53</v>
      </c>
      <c r="F16" s="286" t="s">
        <v>484</v>
      </c>
    </row>
    <row r="17" spans="1:6">
      <c r="A17" s="198" t="s">
        <v>3</v>
      </c>
      <c r="B17" s="285">
        <v>385300</v>
      </c>
      <c r="C17" s="286">
        <v>241381411.16999999</v>
      </c>
      <c r="D17" s="286" t="s">
        <v>485</v>
      </c>
      <c r="E17" s="286">
        <v>13143110.210000001</v>
      </c>
      <c r="F17" s="286" t="s">
        <v>486</v>
      </c>
    </row>
    <row r="18" spans="1:6">
      <c r="A18" s="198" t="s">
        <v>23</v>
      </c>
      <c r="B18" s="285">
        <v>212430</v>
      </c>
      <c r="C18" s="286">
        <v>132111759.23</v>
      </c>
      <c r="D18" s="286" t="s">
        <v>487</v>
      </c>
      <c r="E18" s="286">
        <v>7212396.5199999996</v>
      </c>
      <c r="F18" s="286" t="s">
        <v>488</v>
      </c>
    </row>
    <row r="19" spans="1:6">
      <c r="A19" s="198" t="s">
        <v>4</v>
      </c>
      <c r="B19" s="287">
        <v>11076</v>
      </c>
      <c r="C19" s="288">
        <v>3182212.93</v>
      </c>
      <c r="D19" s="288" t="s">
        <v>489</v>
      </c>
      <c r="E19" s="286">
        <v>91447.37</v>
      </c>
      <c r="F19" s="288" t="s">
        <v>490</v>
      </c>
    </row>
    <row r="20" spans="1:6" ht="15.75">
      <c r="A20" s="289" t="s">
        <v>5</v>
      </c>
      <c r="B20" s="279">
        <f>SUM(B15:B19)</f>
        <v>2542720</v>
      </c>
      <c r="C20" s="280">
        <f>SUM(C15:C19)</f>
        <v>2245598179.1599998</v>
      </c>
      <c r="D20" s="280"/>
      <c r="E20" s="280">
        <f>SUM(E15:E19)</f>
        <v>122283206.85000001</v>
      </c>
      <c r="F20" s="280"/>
    </row>
    <row r="23" spans="1:6" ht="15.75">
      <c r="A23" s="465" t="s">
        <v>491</v>
      </c>
      <c r="B23" s="465"/>
      <c r="C23" s="465"/>
      <c r="D23" s="465"/>
      <c r="E23" s="465"/>
      <c r="F23" s="465"/>
    </row>
    <row r="24" spans="1:6">
      <c r="A24" s="11"/>
    </row>
    <row r="25" spans="1:6" ht="47.25">
      <c r="A25" s="32" t="s">
        <v>464</v>
      </c>
      <c r="B25" s="32" t="s">
        <v>465</v>
      </c>
      <c r="C25" s="32" t="s">
        <v>466</v>
      </c>
      <c r="D25" s="284" t="s">
        <v>467</v>
      </c>
      <c r="E25" s="284" t="s">
        <v>468</v>
      </c>
      <c r="F25" s="284" t="s">
        <v>469</v>
      </c>
    </row>
    <row r="26" spans="1:6">
      <c r="A26" s="198" t="s">
        <v>2</v>
      </c>
      <c r="B26" s="285">
        <v>1914807</v>
      </c>
      <c r="C26" s="286">
        <v>1863352571.4100001</v>
      </c>
      <c r="D26" s="286" t="s">
        <v>492</v>
      </c>
      <c r="E26" s="286">
        <v>101184427.06999999</v>
      </c>
      <c r="F26" s="286" t="s">
        <v>493</v>
      </c>
    </row>
    <row r="27" spans="1:6">
      <c r="A27" s="198" t="s">
        <v>460</v>
      </c>
      <c r="B27" s="285">
        <v>25013</v>
      </c>
      <c r="C27" s="286">
        <v>9012895.1199999992</v>
      </c>
      <c r="D27" s="286" t="s">
        <v>494</v>
      </c>
      <c r="E27" s="286">
        <v>540270.51</v>
      </c>
      <c r="F27" s="286" t="s">
        <v>495</v>
      </c>
    </row>
    <row r="28" spans="1:6">
      <c r="A28" s="198" t="s">
        <v>3</v>
      </c>
      <c r="B28" s="285">
        <v>385849</v>
      </c>
      <c r="C28" s="286">
        <v>242487097.13999999</v>
      </c>
      <c r="D28" s="286" t="s">
        <v>496</v>
      </c>
      <c r="E28" s="286">
        <v>13062778.24</v>
      </c>
      <c r="F28" s="286" t="s">
        <v>497</v>
      </c>
    </row>
    <row r="29" spans="1:6">
      <c r="A29" s="198" t="s">
        <v>23</v>
      </c>
      <c r="B29" s="285">
        <v>212749</v>
      </c>
      <c r="C29" s="286">
        <v>132472542.52</v>
      </c>
      <c r="D29" s="286" t="s">
        <v>498</v>
      </c>
      <c r="E29" s="286">
        <v>7223292.1399999997</v>
      </c>
      <c r="F29" s="286" t="s">
        <v>499</v>
      </c>
    </row>
    <row r="30" spans="1:6">
      <c r="A30" s="198" t="s">
        <v>4</v>
      </c>
      <c r="B30" s="287">
        <v>10807</v>
      </c>
      <c r="C30" s="288">
        <v>3107123.86</v>
      </c>
      <c r="D30" s="288" t="s">
        <v>500</v>
      </c>
      <c r="E30" s="286">
        <v>90458.02</v>
      </c>
      <c r="F30" s="288" t="s">
        <v>501</v>
      </c>
    </row>
    <row r="31" spans="1:6" ht="15.75">
      <c r="A31" s="289" t="s">
        <v>5</v>
      </c>
      <c r="B31" s="279">
        <f>SUM(B26:B30)</f>
        <v>2549225</v>
      </c>
      <c r="C31" s="280">
        <f>SUM(C26:C30)</f>
        <v>2250432230.0500002</v>
      </c>
      <c r="D31" s="280"/>
      <c r="E31" s="280">
        <f>SUM(E26:E30)</f>
        <v>122101225.97999999</v>
      </c>
      <c r="F31" s="280"/>
    </row>
  </sheetData>
  <mergeCells count="3">
    <mergeCell ref="A1:F1"/>
    <mergeCell ref="A12:F12"/>
    <mergeCell ref="A23:F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6" bestFit="1" customWidth="1"/>
    <col min="2" max="2" width="11.85546875" style="106" customWidth="1"/>
    <col min="3" max="3" width="13.85546875" style="106" customWidth="1"/>
    <col min="4" max="4" width="12.42578125" style="106" customWidth="1"/>
    <col min="5" max="5" width="13.5703125" style="106" customWidth="1"/>
    <col min="6" max="6" width="13.42578125" style="106" customWidth="1"/>
    <col min="7" max="7" width="15.140625" style="106" customWidth="1"/>
    <col min="8" max="8" width="13.5703125" style="106" customWidth="1"/>
    <col min="9" max="9" width="14.28515625" style="106" customWidth="1"/>
    <col min="10" max="10" width="14.42578125" style="106" customWidth="1"/>
    <col min="11" max="11" width="13.5703125" style="106" customWidth="1"/>
    <col min="12" max="12" width="13.28515625" style="106" customWidth="1"/>
    <col min="13" max="13" width="15" style="106" customWidth="1"/>
    <col min="14" max="16384" width="9.140625" style="106"/>
  </cols>
  <sheetData>
    <row r="1" spans="1:13" ht="18.75">
      <c r="A1" s="445" t="s">
        <v>778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13">
      <c r="A2" s="11"/>
      <c r="B2" s="105"/>
      <c r="C2" s="105"/>
      <c r="D2" s="107"/>
      <c r="E2" s="105"/>
      <c r="F2" s="107"/>
      <c r="G2" s="107"/>
      <c r="H2" s="105"/>
      <c r="I2" s="105"/>
      <c r="J2" s="107"/>
    </row>
    <row r="3" spans="1:13" ht="15.75">
      <c r="A3" s="490" t="s">
        <v>10</v>
      </c>
      <c r="B3" s="492" t="s">
        <v>2</v>
      </c>
      <c r="C3" s="492"/>
      <c r="D3" s="492"/>
      <c r="E3" s="492" t="s">
        <v>3</v>
      </c>
      <c r="F3" s="492"/>
      <c r="G3" s="204"/>
      <c r="H3" s="492" t="s">
        <v>11</v>
      </c>
      <c r="I3" s="492"/>
      <c r="J3" s="492"/>
      <c r="K3" s="492" t="s">
        <v>12</v>
      </c>
      <c r="L3" s="492"/>
      <c r="M3" s="492"/>
    </row>
    <row r="4" spans="1:13" ht="15.75">
      <c r="A4" s="491"/>
      <c r="B4" s="204" t="s">
        <v>0</v>
      </c>
      <c r="C4" s="21" t="s">
        <v>13</v>
      </c>
      <c r="D4" s="21" t="s">
        <v>253</v>
      </c>
      <c r="E4" s="204" t="s">
        <v>0</v>
      </c>
      <c r="F4" s="21" t="s">
        <v>13</v>
      </c>
      <c r="G4" s="21" t="s">
        <v>253</v>
      </c>
      <c r="H4" s="204" t="s">
        <v>0</v>
      </c>
      <c r="I4" s="21" t="s">
        <v>13</v>
      </c>
      <c r="J4" s="21" t="s">
        <v>253</v>
      </c>
      <c r="K4" s="204" t="s">
        <v>0</v>
      </c>
      <c r="L4" s="21" t="s">
        <v>13</v>
      </c>
      <c r="M4" s="21" t="s">
        <v>253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8"/>
    </row>
    <row r="6" spans="1:13">
      <c r="A6" s="3" t="s">
        <v>256</v>
      </c>
      <c r="B6" s="6">
        <v>652396</v>
      </c>
      <c r="C6" s="16">
        <v>370.66</v>
      </c>
      <c r="D6" s="95">
        <v>412.01</v>
      </c>
      <c r="E6" s="58">
        <v>407824</v>
      </c>
      <c r="F6" s="95">
        <v>332.56</v>
      </c>
      <c r="G6" s="95">
        <v>358.62</v>
      </c>
      <c r="H6" s="58">
        <v>150463</v>
      </c>
      <c r="I6" s="95">
        <v>377.52</v>
      </c>
      <c r="J6" s="95">
        <v>376.54</v>
      </c>
      <c r="K6" s="58">
        <v>294</v>
      </c>
      <c r="L6" s="95">
        <v>383.03</v>
      </c>
      <c r="M6" s="95">
        <v>391.65</v>
      </c>
    </row>
    <row r="7" spans="1:13">
      <c r="A7" s="3" t="s">
        <v>257</v>
      </c>
      <c r="B7" s="6">
        <v>687213</v>
      </c>
      <c r="C7" s="16">
        <v>696.59</v>
      </c>
      <c r="D7" s="95">
        <v>661.77</v>
      </c>
      <c r="E7" s="58">
        <v>156122</v>
      </c>
      <c r="F7" s="95">
        <v>701.25</v>
      </c>
      <c r="G7" s="95">
        <v>676.8</v>
      </c>
      <c r="H7" s="58">
        <v>79976</v>
      </c>
      <c r="I7" s="95">
        <v>697.13</v>
      </c>
      <c r="J7" s="95">
        <v>697.32</v>
      </c>
      <c r="K7" s="58">
        <v>4790</v>
      </c>
      <c r="L7" s="95">
        <v>761.4</v>
      </c>
      <c r="M7" s="95">
        <v>783.3</v>
      </c>
    </row>
    <row r="8" spans="1:13">
      <c r="A8" s="3" t="s">
        <v>258</v>
      </c>
      <c r="B8" s="6">
        <v>529908</v>
      </c>
      <c r="C8" s="16">
        <v>1205.03</v>
      </c>
      <c r="D8" s="95">
        <v>1190.8599999999999</v>
      </c>
      <c r="E8" s="58">
        <v>28281</v>
      </c>
      <c r="F8" s="95">
        <v>1146.5999999999999</v>
      </c>
      <c r="G8" s="95">
        <v>1128.0999999999999</v>
      </c>
      <c r="H8" s="58">
        <v>14931</v>
      </c>
      <c r="I8" s="95">
        <v>1180.42</v>
      </c>
      <c r="J8" s="95">
        <v>1145.25</v>
      </c>
      <c r="K8" s="58">
        <v>4</v>
      </c>
      <c r="L8" s="95">
        <v>1308.83</v>
      </c>
      <c r="M8" s="95">
        <v>1367.42</v>
      </c>
    </row>
    <row r="9" spans="1:13">
      <c r="A9" s="3" t="s">
        <v>259</v>
      </c>
      <c r="B9" s="6">
        <v>55466</v>
      </c>
      <c r="C9" s="16">
        <v>1633.78</v>
      </c>
      <c r="D9" s="95">
        <v>1615.9</v>
      </c>
      <c r="E9" s="58">
        <v>567</v>
      </c>
      <c r="F9" s="95">
        <v>1701</v>
      </c>
      <c r="G9" s="95">
        <v>1682.91</v>
      </c>
      <c r="H9" s="58">
        <v>1650</v>
      </c>
      <c r="I9" s="95">
        <v>1652.15</v>
      </c>
      <c r="J9" s="95">
        <v>1621.97</v>
      </c>
      <c r="K9" s="58">
        <v>0</v>
      </c>
      <c r="L9" s="95">
        <v>0</v>
      </c>
      <c r="M9" s="95" t="s">
        <v>252</v>
      </c>
    </row>
    <row r="10" spans="1:13">
      <c r="A10" s="3" t="s">
        <v>260</v>
      </c>
      <c r="B10" s="6">
        <v>2110</v>
      </c>
      <c r="C10" s="16">
        <v>2186.2399999999998</v>
      </c>
      <c r="D10" s="95">
        <v>2152.65</v>
      </c>
      <c r="E10" s="58">
        <v>294</v>
      </c>
      <c r="F10" s="95">
        <v>2215.65</v>
      </c>
      <c r="G10" s="95">
        <v>2210.3000000000002</v>
      </c>
      <c r="H10" s="58">
        <v>146</v>
      </c>
      <c r="I10" s="95">
        <v>2180.8200000000002</v>
      </c>
      <c r="J10" s="95">
        <v>2160.48</v>
      </c>
      <c r="K10" s="58">
        <v>0</v>
      </c>
      <c r="L10" s="95">
        <v>0</v>
      </c>
      <c r="M10" s="95" t="s">
        <v>252</v>
      </c>
    </row>
    <row r="11" spans="1:13">
      <c r="A11" s="3" t="s">
        <v>261</v>
      </c>
      <c r="B11" s="6">
        <v>1199</v>
      </c>
      <c r="C11" s="16">
        <v>2972.75</v>
      </c>
      <c r="D11" s="95">
        <v>2945.07</v>
      </c>
      <c r="E11" s="58">
        <v>34</v>
      </c>
      <c r="F11" s="95">
        <v>3226.19</v>
      </c>
      <c r="G11" s="95">
        <v>2909.38</v>
      </c>
      <c r="H11" s="58">
        <v>58</v>
      </c>
      <c r="I11" s="95">
        <v>3088.59</v>
      </c>
      <c r="J11" s="95">
        <v>2763.52</v>
      </c>
      <c r="K11" s="58">
        <v>0</v>
      </c>
      <c r="L11" s="95">
        <v>0</v>
      </c>
      <c r="M11" s="95" t="s">
        <v>252</v>
      </c>
    </row>
    <row r="12" spans="1:13" ht="15.75">
      <c r="A12" s="22" t="s">
        <v>15</v>
      </c>
      <c r="B12" s="15">
        <f>SUM(B6:B11)</f>
        <v>1928292</v>
      </c>
      <c r="C12" s="23"/>
      <c r="D12" s="23"/>
      <c r="E12" s="15">
        <f>SUM(E6:E11)</f>
        <v>593122</v>
      </c>
      <c r="F12" s="23"/>
      <c r="G12" s="23"/>
      <c r="H12" s="15">
        <f>SUM(H6:H11)</f>
        <v>247224</v>
      </c>
      <c r="I12" s="23"/>
      <c r="J12" s="23"/>
      <c r="K12" s="15">
        <f>SUM(K6:K11)</f>
        <v>5088</v>
      </c>
      <c r="L12" s="23"/>
      <c r="M12" s="23"/>
    </row>
    <row r="13" spans="1:13">
      <c r="A13" s="26" t="s">
        <v>16</v>
      </c>
      <c r="B13" s="7"/>
      <c r="C13" s="17"/>
      <c r="D13" s="17"/>
      <c r="E13" s="7"/>
      <c r="F13" s="17"/>
      <c r="G13" s="17"/>
      <c r="H13" s="7"/>
      <c r="I13" s="17"/>
      <c r="J13" s="17"/>
      <c r="K13" s="7"/>
      <c r="L13" s="17"/>
      <c r="M13" s="17"/>
    </row>
    <row r="14" spans="1:13">
      <c r="A14" s="3" t="s">
        <v>262</v>
      </c>
      <c r="B14" s="6">
        <v>71537</v>
      </c>
      <c r="C14" s="16">
        <v>76.89</v>
      </c>
      <c r="D14" s="16">
        <v>81.39</v>
      </c>
      <c r="E14" s="6">
        <v>126054</v>
      </c>
      <c r="F14" s="16">
        <v>69.97</v>
      </c>
      <c r="G14" s="16">
        <v>78.849999999999994</v>
      </c>
      <c r="H14" s="6">
        <v>17224</v>
      </c>
      <c r="I14" s="16">
        <v>71.010000000000005</v>
      </c>
      <c r="J14" s="16">
        <v>76.05</v>
      </c>
      <c r="K14" s="6">
        <v>0</v>
      </c>
      <c r="L14" s="16">
        <v>0</v>
      </c>
      <c r="M14" s="16" t="s">
        <v>252</v>
      </c>
    </row>
    <row r="15" spans="1:13">
      <c r="A15" s="3" t="s">
        <v>263</v>
      </c>
      <c r="B15" s="6">
        <v>583678</v>
      </c>
      <c r="C15" s="16">
        <v>156.47999999999999</v>
      </c>
      <c r="D15" s="16">
        <v>162.06</v>
      </c>
      <c r="E15" s="6">
        <v>117252</v>
      </c>
      <c r="F15" s="16">
        <v>141.72999999999999</v>
      </c>
      <c r="G15" s="16">
        <v>137.96</v>
      </c>
      <c r="H15" s="6">
        <v>45147</v>
      </c>
      <c r="I15" s="16">
        <v>143.29</v>
      </c>
      <c r="J15" s="16">
        <v>141.81</v>
      </c>
      <c r="K15" s="6">
        <v>0</v>
      </c>
      <c r="L15" s="16">
        <v>0</v>
      </c>
      <c r="M15" s="16" t="s">
        <v>252</v>
      </c>
    </row>
    <row r="16" spans="1:13">
      <c r="A16" s="3" t="s">
        <v>264</v>
      </c>
      <c r="B16" s="6">
        <v>212566</v>
      </c>
      <c r="C16" s="16">
        <v>228.08</v>
      </c>
      <c r="D16" s="16">
        <v>219.06</v>
      </c>
      <c r="E16" s="6">
        <v>9931</v>
      </c>
      <c r="F16" s="16">
        <v>226.18</v>
      </c>
      <c r="G16" s="16">
        <v>218.77</v>
      </c>
      <c r="H16" s="6">
        <v>7703</v>
      </c>
      <c r="I16" s="16">
        <v>229.78</v>
      </c>
      <c r="J16" s="16">
        <v>225.05</v>
      </c>
      <c r="K16" s="6">
        <v>0</v>
      </c>
      <c r="L16" s="16">
        <v>0</v>
      </c>
      <c r="M16" s="16" t="s">
        <v>252</v>
      </c>
    </row>
    <row r="17" spans="1:13">
      <c r="A17" s="3" t="s">
        <v>265</v>
      </c>
      <c r="B17" s="6">
        <v>30084</v>
      </c>
      <c r="C17" s="16">
        <v>336.75</v>
      </c>
      <c r="D17" s="16">
        <v>332.98</v>
      </c>
      <c r="E17" s="6">
        <v>926</v>
      </c>
      <c r="F17" s="16">
        <v>339.17</v>
      </c>
      <c r="G17" s="16">
        <v>334.93</v>
      </c>
      <c r="H17" s="6">
        <v>881</v>
      </c>
      <c r="I17" s="16">
        <v>339.4</v>
      </c>
      <c r="J17" s="16">
        <v>334.72</v>
      </c>
      <c r="K17" s="6">
        <v>0</v>
      </c>
      <c r="L17" s="16">
        <v>0</v>
      </c>
      <c r="M17" s="16" t="s">
        <v>252</v>
      </c>
    </row>
    <row r="18" spans="1:13">
      <c r="A18" s="3" t="s">
        <v>266</v>
      </c>
      <c r="B18" s="6">
        <v>6236</v>
      </c>
      <c r="C18" s="16">
        <v>445.87</v>
      </c>
      <c r="D18" s="16">
        <v>442.2</v>
      </c>
      <c r="E18" s="6">
        <v>256</v>
      </c>
      <c r="F18" s="16">
        <v>442.21</v>
      </c>
      <c r="G18" s="16">
        <v>439.97</v>
      </c>
      <c r="H18" s="6">
        <v>226</v>
      </c>
      <c r="I18" s="16">
        <v>439.72</v>
      </c>
      <c r="J18" s="16">
        <v>435.82</v>
      </c>
      <c r="K18" s="6">
        <v>0</v>
      </c>
      <c r="L18" s="16">
        <v>0</v>
      </c>
      <c r="M18" s="16" t="s">
        <v>252</v>
      </c>
    </row>
    <row r="19" spans="1:13">
      <c r="A19" s="25" t="s">
        <v>267</v>
      </c>
      <c r="B19" s="6">
        <v>4397</v>
      </c>
      <c r="C19" s="16">
        <v>604.38</v>
      </c>
      <c r="D19" s="16">
        <v>580.64</v>
      </c>
      <c r="E19" s="6">
        <v>118</v>
      </c>
      <c r="F19" s="16">
        <v>575.74</v>
      </c>
      <c r="G19" s="16">
        <v>548.91999999999996</v>
      </c>
      <c r="H19" s="6">
        <v>89</v>
      </c>
      <c r="I19" s="16">
        <v>586.88</v>
      </c>
      <c r="J19" s="16">
        <v>551.97</v>
      </c>
      <c r="K19" s="6">
        <v>0</v>
      </c>
      <c r="L19" s="16">
        <v>0</v>
      </c>
      <c r="M19" s="16" t="s">
        <v>252</v>
      </c>
    </row>
    <row r="20" spans="1:13">
      <c r="A20" s="3" t="s">
        <v>268</v>
      </c>
      <c r="B20" s="6">
        <v>32</v>
      </c>
      <c r="C20" s="16">
        <v>1111.23</v>
      </c>
      <c r="D20" s="16">
        <v>1071.6500000000001</v>
      </c>
      <c r="E20" s="6">
        <v>0</v>
      </c>
      <c r="F20" s="16">
        <v>0</v>
      </c>
      <c r="G20" s="16" t="s">
        <v>252</v>
      </c>
      <c r="H20" s="6">
        <v>0</v>
      </c>
      <c r="I20" s="16">
        <v>0</v>
      </c>
      <c r="J20" s="16" t="s">
        <v>252</v>
      </c>
      <c r="K20" s="6">
        <v>0</v>
      </c>
      <c r="L20" s="16">
        <v>0</v>
      </c>
      <c r="M20" s="16" t="s">
        <v>252</v>
      </c>
    </row>
    <row r="21" spans="1:13">
      <c r="A21" s="3" t="s">
        <v>269</v>
      </c>
      <c r="B21" s="6">
        <v>1</v>
      </c>
      <c r="C21" s="16">
        <v>1526.93</v>
      </c>
      <c r="D21" s="16">
        <v>1526.93</v>
      </c>
      <c r="E21" s="6">
        <v>0</v>
      </c>
      <c r="F21" s="16">
        <v>0</v>
      </c>
      <c r="G21" s="16" t="s">
        <v>252</v>
      </c>
      <c r="H21" s="6">
        <v>0</v>
      </c>
      <c r="I21" s="16">
        <v>0</v>
      </c>
      <c r="J21" s="16" t="s">
        <v>252</v>
      </c>
      <c r="K21" s="6">
        <v>0</v>
      </c>
      <c r="L21" s="16">
        <v>0</v>
      </c>
      <c r="M21" s="16" t="s">
        <v>252</v>
      </c>
    </row>
    <row r="22" spans="1:13">
      <c r="A22" s="3" t="s">
        <v>270</v>
      </c>
      <c r="B22" s="6">
        <v>0</v>
      </c>
      <c r="C22" s="16">
        <v>0</v>
      </c>
      <c r="D22" s="16" t="s">
        <v>252</v>
      </c>
      <c r="E22" s="6">
        <v>0</v>
      </c>
      <c r="F22" s="16">
        <v>0</v>
      </c>
      <c r="G22" s="16" t="s">
        <v>252</v>
      </c>
      <c r="H22" s="6">
        <v>0</v>
      </c>
      <c r="I22" s="16">
        <v>0</v>
      </c>
      <c r="J22" s="16" t="s">
        <v>252</v>
      </c>
      <c r="K22" s="6">
        <v>0</v>
      </c>
      <c r="L22" s="16">
        <v>0</v>
      </c>
      <c r="M22" s="16" t="s">
        <v>252</v>
      </c>
    </row>
    <row r="23" spans="1:13">
      <c r="A23" s="3" t="s">
        <v>261</v>
      </c>
      <c r="B23" s="6">
        <v>0</v>
      </c>
      <c r="C23" s="16">
        <v>0</v>
      </c>
      <c r="D23" s="16" t="s">
        <v>252</v>
      </c>
      <c r="E23" s="6">
        <v>0</v>
      </c>
      <c r="F23" s="16">
        <v>0</v>
      </c>
      <c r="G23" s="16" t="s">
        <v>252</v>
      </c>
      <c r="H23" s="6">
        <v>0</v>
      </c>
      <c r="I23" s="16">
        <v>0</v>
      </c>
      <c r="J23" s="16" t="s">
        <v>252</v>
      </c>
      <c r="K23" s="6">
        <v>0</v>
      </c>
      <c r="L23" s="16">
        <v>0</v>
      </c>
      <c r="M23" s="16" t="s">
        <v>252</v>
      </c>
    </row>
    <row r="24" spans="1:13" ht="15.75">
      <c r="A24" s="22" t="s">
        <v>17</v>
      </c>
      <c r="B24" s="15">
        <f>SUM(B14:B23)</f>
        <v>908531</v>
      </c>
      <c r="C24" s="23"/>
      <c r="D24" s="23"/>
      <c r="E24" s="15">
        <f>SUM(E14:E23)</f>
        <v>254537</v>
      </c>
      <c r="F24" s="23"/>
      <c r="G24" s="23"/>
      <c r="H24" s="15">
        <f>SUM(H14:H23)</f>
        <v>71270</v>
      </c>
      <c r="I24" s="23"/>
      <c r="J24" s="23"/>
      <c r="K24" s="15">
        <f>SUM(K14:K23)</f>
        <v>0</v>
      </c>
      <c r="L24" s="23"/>
      <c r="M24" s="23"/>
    </row>
    <row r="25" spans="1:13">
      <c r="A25" s="1" t="s">
        <v>254</v>
      </c>
      <c r="B25" s="7"/>
      <c r="C25" s="17"/>
      <c r="D25" s="17"/>
      <c r="E25" s="7"/>
      <c r="F25" s="17"/>
      <c r="G25" s="17"/>
      <c r="H25" s="7"/>
      <c r="I25" s="17"/>
      <c r="J25" s="17"/>
      <c r="K25" s="7"/>
      <c r="L25" s="17"/>
      <c r="M25" s="17"/>
    </row>
    <row r="26" spans="1:13">
      <c r="A26" s="3" t="s">
        <v>262</v>
      </c>
      <c r="B26" s="6">
        <v>182650</v>
      </c>
      <c r="C26" s="95">
        <v>72.44</v>
      </c>
      <c r="D26" s="95">
        <v>74.3</v>
      </c>
      <c r="E26" s="6">
        <v>54105</v>
      </c>
      <c r="F26" s="16">
        <v>46.85</v>
      </c>
      <c r="G26" s="16">
        <v>44.7</v>
      </c>
      <c r="H26" s="6">
        <v>2</v>
      </c>
      <c r="I26" s="16">
        <v>47.78</v>
      </c>
      <c r="J26" s="16">
        <v>47.78</v>
      </c>
      <c r="K26" s="58">
        <v>0</v>
      </c>
      <c r="L26" s="95">
        <v>0</v>
      </c>
      <c r="M26" s="95" t="s">
        <v>252</v>
      </c>
    </row>
    <row r="27" spans="1:13">
      <c r="A27" s="3" t="s">
        <v>263</v>
      </c>
      <c r="B27" s="6">
        <v>137356</v>
      </c>
      <c r="C27" s="95">
        <v>124.86</v>
      </c>
      <c r="D27" s="95">
        <v>117.59</v>
      </c>
      <c r="E27" s="6">
        <v>12330</v>
      </c>
      <c r="F27" s="16">
        <v>134.22</v>
      </c>
      <c r="G27" s="16">
        <v>127.22</v>
      </c>
      <c r="H27" s="6">
        <v>1</v>
      </c>
      <c r="I27" s="16">
        <v>152.84</v>
      </c>
      <c r="J27" s="16">
        <v>152.84</v>
      </c>
      <c r="K27" s="58">
        <v>0</v>
      </c>
      <c r="L27" s="95">
        <v>0</v>
      </c>
      <c r="M27" s="95" t="s">
        <v>252</v>
      </c>
    </row>
    <row r="28" spans="1:13">
      <c r="A28" s="3" t="s">
        <v>264</v>
      </c>
      <c r="B28" s="6">
        <v>18237</v>
      </c>
      <c r="C28" s="95">
        <v>243.57</v>
      </c>
      <c r="D28" s="95">
        <v>242.76</v>
      </c>
      <c r="E28" s="6">
        <v>1331</v>
      </c>
      <c r="F28" s="16">
        <v>244.17</v>
      </c>
      <c r="G28" s="16">
        <v>243.68</v>
      </c>
      <c r="H28" s="6">
        <v>12</v>
      </c>
      <c r="I28" s="16">
        <v>241.84</v>
      </c>
      <c r="J28" s="16">
        <v>247.93</v>
      </c>
      <c r="K28" s="58">
        <v>0</v>
      </c>
      <c r="L28" s="95">
        <v>0</v>
      </c>
      <c r="M28" s="95" t="s">
        <v>252</v>
      </c>
    </row>
    <row r="29" spans="1:13">
      <c r="A29" s="3" t="s">
        <v>265</v>
      </c>
      <c r="B29" s="6">
        <v>972</v>
      </c>
      <c r="C29" s="95">
        <v>329.69</v>
      </c>
      <c r="D29" s="95">
        <v>324.45</v>
      </c>
      <c r="E29" s="6">
        <v>154</v>
      </c>
      <c r="F29" s="16">
        <v>314.38</v>
      </c>
      <c r="G29" s="16">
        <v>309.86</v>
      </c>
      <c r="H29" s="6">
        <v>6</v>
      </c>
      <c r="I29" s="16">
        <v>305.43</v>
      </c>
      <c r="J29" s="16">
        <v>303.8</v>
      </c>
      <c r="K29" s="58">
        <v>0</v>
      </c>
      <c r="L29" s="95">
        <v>0</v>
      </c>
      <c r="M29" s="95" t="s">
        <v>252</v>
      </c>
    </row>
    <row r="30" spans="1:13">
      <c r="A30" s="3" t="s">
        <v>266</v>
      </c>
      <c r="B30" s="6">
        <v>10</v>
      </c>
      <c r="C30" s="95">
        <v>442</v>
      </c>
      <c r="D30" s="95">
        <v>435.81</v>
      </c>
      <c r="E30" s="6">
        <v>2</v>
      </c>
      <c r="F30" s="16">
        <v>441.77</v>
      </c>
      <c r="G30" s="16">
        <v>441.77</v>
      </c>
      <c r="H30" s="6">
        <v>0</v>
      </c>
      <c r="I30" s="16">
        <v>0</v>
      </c>
      <c r="J30" s="16" t="s">
        <v>252</v>
      </c>
      <c r="K30" s="58">
        <v>0</v>
      </c>
      <c r="L30" s="95">
        <v>0</v>
      </c>
      <c r="M30" s="95" t="s">
        <v>252</v>
      </c>
    </row>
    <row r="31" spans="1:13">
      <c r="A31" s="25" t="s">
        <v>267</v>
      </c>
      <c r="B31" s="6">
        <v>4</v>
      </c>
      <c r="C31" s="95">
        <v>564.4</v>
      </c>
      <c r="D31" s="95">
        <v>558.47</v>
      </c>
      <c r="E31" s="6">
        <v>0</v>
      </c>
      <c r="F31" s="16">
        <v>0</v>
      </c>
      <c r="G31" s="16" t="s">
        <v>252</v>
      </c>
      <c r="H31" s="6">
        <v>0</v>
      </c>
      <c r="I31" s="16">
        <v>0</v>
      </c>
      <c r="J31" s="16" t="s">
        <v>252</v>
      </c>
      <c r="K31" s="58">
        <v>0</v>
      </c>
      <c r="L31" s="95">
        <v>0</v>
      </c>
      <c r="M31" s="95" t="s">
        <v>252</v>
      </c>
    </row>
    <row r="32" spans="1:13">
      <c r="A32" s="3" t="s">
        <v>268</v>
      </c>
      <c r="B32" s="6">
        <v>0</v>
      </c>
      <c r="C32" s="95">
        <v>0</v>
      </c>
      <c r="D32" s="95" t="s">
        <v>252</v>
      </c>
      <c r="E32" s="6">
        <v>0</v>
      </c>
      <c r="F32" s="16">
        <v>0</v>
      </c>
      <c r="G32" s="16" t="s">
        <v>252</v>
      </c>
      <c r="H32" s="6">
        <v>0</v>
      </c>
      <c r="I32" s="16">
        <v>0</v>
      </c>
      <c r="J32" s="16" t="s">
        <v>252</v>
      </c>
      <c r="K32" s="6">
        <v>0</v>
      </c>
      <c r="L32" s="16">
        <v>0</v>
      </c>
      <c r="M32" s="16" t="s">
        <v>252</v>
      </c>
    </row>
    <row r="33" spans="1:13">
      <c r="A33" s="3" t="s">
        <v>269</v>
      </c>
      <c r="B33" s="6">
        <v>0</v>
      </c>
      <c r="C33" s="95">
        <v>0</v>
      </c>
      <c r="D33" s="95" t="s">
        <v>252</v>
      </c>
      <c r="E33" s="6">
        <v>0</v>
      </c>
      <c r="F33" s="16">
        <v>0</v>
      </c>
      <c r="G33" s="16" t="s">
        <v>252</v>
      </c>
      <c r="H33" s="6">
        <v>0</v>
      </c>
      <c r="I33" s="16">
        <v>0</v>
      </c>
      <c r="J33" s="16" t="s">
        <v>252</v>
      </c>
      <c r="K33" s="6">
        <v>0</v>
      </c>
      <c r="L33" s="16">
        <v>0</v>
      </c>
      <c r="M33" s="16" t="s">
        <v>252</v>
      </c>
    </row>
    <row r="34" spans="1:13">
      <c r="A34" s="3" t="s">
        <v>270</v>
      </c>
      <c r="B34" s="6">
        <v>0</v>
      </c>
      <c r="C34" s="95">
        <v>0</v>
      </c>
      <c r="D34" s="95" t="s">
        <v>252</v>
      </c>
      <c r="E34" s="6">
        <v>0</v>
      </c>
      <c r="F34" s="16">
        <v>0</v>
      </c>
      <c r="G34" s="16" t="s">
        <v>252</v>
      </c>
      <c r="H34" s="6">
        <v>0</v>
      </c>
      <c r="I34" s="16">
        <v>0</v>
      </c>
      <c r="J34" s="16" t="s">
        <v>252</v>
      </c>
      <c r="K34" s="6">
        <v>0</v>
      </c>
      <c r="L34" s="16">
        <v>0</v>
      </c>
      <c r="M34" s="16" t="s">
        <v>252</v>
      </c>
    </row>
    <row r="35" spans="1:13">
      <c r="A35" s="3" t="s">
        <v>261</v>
      </c>
      <c r="B35" s="6">
        <v>0</v>
      </c>
      <c r="C35" s="95">
        <v>0</v>
      </c>
      <c r="D35" s="95" t="s">
        <v>252</v>
      </c>
      <c r="E35" s="6">
        <v>0</v>
      </c>
      <c r="F35" s="16">
        <v>0</v>
      </c>
      <c r="G35" s="16" t="s">
        <v>252</v>
      </c>
      <c r="H35" s="6">
        <v>0</v>
      </c>
      <c r="I35" s="16">
        <v>0</v>
      </c>
      <c r="J35" s="16" t="s">
        <v>252</v>
      </c>
      <c r="K35" s="6">
        <v>0</v>
      </c>
      <c r="L35" s="16">
        <v>0</v>
      </c>
      <c r="M35" s="16" t="s">
        <v>252</v>
      </c>
    </row>
    <row r="36" spans="1:13" ht="15.75">
      <c r="A36" s="22" t="s">
        <v>255</v>
      </c>
      <c r="B36" s="15">
        <f>SUM(B26:B35)</f>
        <v>339229</v>
      </c>
      <c r="C36" s="23"/>
      <c r="D36" s="23"/>
      <c r="E36" s="15">
        <f>SUM(E26:E35)</f>
        <v>67922</v>
      </c>
      <c r="F36" s="23"/>
      <c r="G36" s="23"/>
      <c r="H36" s="15">
        <f>SUM(H26:H35)</f>
        <v>21</v>
      </c>
      <c r="I36" s="23"/>
      <c r="J36" s="23"/>
      <c r="K36" s="15">
        <f>SUM(K26:K35)</f>
        <v>0</v>
      </c>
      <c r="L36" s="23"/>
      <c r="M36" s="23"/>
    </row>
    <row r="37" spans="1:13">
      <c r="A37" s="1" t="s">
        <v>361</v>
      </c>
      <c r="B37" s="9"/>
      <c r="C37" s="226"/>
      <c r="D37" s="17"/>
      <c r="E37" s="7"/>
      <c r="F37" s="17"/>
      <c r="G37" s="17"/>
      <c r="H37" s="7"/>
      <c r="I37" s="17"/>
      <c r="J37" s="17"/>
      <c r="K37" s="7"/>
      <c r="L37" s="17"/>
      <c r="M37" s="17"/>
    </row>
    <row r="38" spans="1:13">
      <c r="A38" s="3" t="s">
        <v>256</v>
      </c>
      <c r="B38" s="6">
        <v>24546</v>
      </c>
      <c r="C38" s="95">
        <v>338.51</v>
      </c>
      <c r="D38" s="95">
        <v>338.4</v>
      </c>
      <c r="E38" s="6">
        <v>0</v>
      </c>
      <c r="F38" s="16">
        <v>0</v>
      </c>
      <c r="G38" s="16" t="s">
        <v>252</v>
      </c>
      <c r="H38" s="6">
        <v>0</v>
      </c>
      <c r="I38" s="16">
        <v>0</v>
      </c>
      <c r="J38" s="16" t="s">
        <v>252</v>
      </c>
      <c r="K38" s="6">
        <v>9335</v>
      </c>
      <c r="L38" s="16">
        <v>182.15</v>
      </c>
      <c r="M38" s="16">
        <v>149.91999999999999</v>
      </c>
    </row>
    <row r="39" spans="1:13">
      <c r="A39" s="3" t="s">
        <v>257</v>
      </c>
      <c r="B39" s="58">
        <v>0</v>
      </c>
      <c r="C39" s="95">
        <v>0</v>
      </c>
      <c r="D39" s="95" t="s">
        <v>252</v>
      </c>
      <c r="E39" s="227">
        <v>0</v>
      </c>
      <c r="F39" s="4">
        <v>0</v>
      </c>
      <c r="G39" s="4" t="s">
        <v>252</v>
      </c>
      <c r="H39" s="227">
        <v>0</v>
      </c>
      <c r="I39" s="4">
        <v>0</v>
      </c>
      <c r="J39" s="4" t="s">
        <v>252</v>
      </c>
      <c r="K39" s="227">
        <v>0</v>
      </c>
      <c r="L39" s="4">
        <v>0</v>
      </c>
      <c r="M39" s="4" t="s">
        <v>252</v>
      </c>
    </row>
    <row r="40" spans="1:13">
      <c r="A40" s="3" t="s">
        <v>258</v>
      </c>
      <c r="B40" s="58">
        <v>0</v>
      </c>
      <c r="C40" s="95">
        <v>0</v>
      </c>
      <c r="D40" s="95" t="s">
        <v>252</v>
      </c>
      <c r="E40" s="227">
        <v>0</v>
      </c>
      <c r="F40" s="4">
        <v>0</v>
      </c>
      <c r="G40" s="4" t="s">
        <v>252</v>
      </c>
      <c r="H40" s="227">
        <v>0</v>
      </c>
      <c r="I40" s="4">
        <v>0</v>
      </c>
      <c r="J40" s="4" t="s">
        <v>252</v>
      </c>
      <c r="K40" s="227">
        <v>0</v>
      </c>
      <c r="L40" s="4">
        <v>0</v>
      </c>
      <c r="M40" s="4" t="s">
        <v>252</v>
      </c>
    </row>
    <row r="41" spans="1:13">
      <c r="A41" s="3" t="s">
        <v>259</v>
      </c>
      <c r="B41" s="58">
        <v>0</v>
      </c>
      <c r="C41" s="95">
        <v>0</v>
      </c>
      <c r="D41" s="95" t="s">
        <v>252</v>
      </c>
      <c r="E41" s="227">
        <v>0</v>
      </c>
      <c r="F41" s="4">
        <v>0</v>
      </c>
      <c r="G41" s="4" t="s">
        <v>252</v>
      </c>
      <c r="H41" s="227">
        <v>0</v>
      </c>
      <c r="I41" s="4">
        <v>0</v>
      </c>
      <c r="J41" s="4" t="s">
        <v>252</v>
      </c>
      <c r="K41" s="227">
        <v>0</v>
      </c>
      <c r="L41" s="4">
        <v>0</v>
      </c>
      <c r="M41" s="4" t="s">
        <v>252</v>
      </c>
    </row>
    <row r="42" spans="1:13">
      <c r="A42" s="3" t="s">
        <v>260</v>
      </c>
      <c r="B42" s="58">
        <v>0</v>
      </c>
      <c r="C42" s="95">
        <v>0</v>
      </c>
      <c r="D42" s="95" t="s">
        <v>252</v>
      </c>
      <c r="E42" s="227">
        <v>0</v>
      </c>
      <c r="F42" s="4">
        <v>0</v>
      </c>
      <c r="G42" s="4" t="s">
        <v>252</v>
      </c>
      <c r="H42" s="227">
        <v>0</v>
      </c>
      <c r="I42" s="4">
        <v>0</v>
      </c>
      <c r="J42" s="4" t="s">
        <v>252</v>
      </c>
      <c r="K42" s="227">
        <v>0</v>
      </c>
      <c r="L42" s="4">
        <v>0</v>
      </c>
      <c r="M42" s="4" t="s">
        <v>252</v>
      </c>
    </row>
    <row r="43" spans="1:13">
      <c r="A43" s="3" t="s">
        <v>261</v>
      </c>
      <c r="B43" s="58">
        <v>0</v>
      </c>
      <c r="C43" s="95">
        <v>0</v>
      </c>
      <c r="D43" s="95" t="s">
        <v>252</v>
      </c>
      <c r="E43" s="227">
        <v>0</v>
      </c>
      <c r="F43" s="4">
        <v>0</v>
      </c>
      <c r="G43" s="4" t="s">
        <v>252</v>
      </c>
      <c r="H43" s="227">
        <v>0</v>
      </c>
      <c r="I43" s="4">
        <v>0</v>
      </c>
      <c r="J43" s="4" t="s">
        <v>252</v>
      </c>
      <c r="K43" s="227">
        <v>0</v>
      </c>
      <c r="L43" s="4">
        <v>0</v>
      </c>
      <c r="M43" s="4" t="s">
        <v>252</v>
      </c>
    </row>
    <row r="44" spans="1:13" ht="15.75">
      <c r="A44" s="22" t="s">
        <v>367</v>
      </c>
      <c r="B44" s="24">
        <f>SUM(B38:B43)</f>
        <v>24546</v>
      </c>
      <c r="C44" s="228"/>
      <c r="D44" s="23"/>
      <c r="E44" s="15">
        <f>SUM(E38:E43)</f>
        <v>0</v>
      </c>
      <c r="F44" s="23"/>
      <c r="G44" s="23"/>
      <c r="H44" s="15">
        <f>SUM(H38:H43)</f>
        <v>0</v>
      </c>
      <c r="I44" s="23"/>
      <c r="J44" s="23"/>
      <c r="K44" s="15">
        <f>SUM(K38:K43)</f>
        <v>9335</v>
      </c>
      <c r="L44" s="23"/>
      <c r="M44" s="23"/>
    </row>
    <row r="45" spans="1:13">
      <c r="A45" s="1" t="s">
        <v>502</v>
      </c>
      <c r="B45" s="9"/>
      <c r="C45" s="226"/>
      <c r="D45" s="17"/>
      <c r="E45" s="7"/>
      <c r="F45" s="17"/>
      <c r="G45" s="17"/>
      <c r="H45" s="7"/>
      <c r="I45" s="17"/>
      <c r="J45" s="17"/>
      <c r="K45" s="7"/>
      <c r="L45" s="17"/>
      <c r="M45" s="17"/>
    </row>
    <row r="46" spans="1:13">
      <c r="A46" s="3" t="s">
        <v>256</v>
      </c>
      <c r="B46" s="6">
        <v>0</v>
      </c>
      <c r="C46" s="95">
        <v>0</v>
      </c>
      <c r="D46" s="95" t="s">
        <v>252</v>
      </c>
      <c r="E46" s="6">
        <v>0</v>
      </c>
      <c r="F46" s="16">
        <v>0</v>
      </c>
      <c r="G46" s="16" t="s">
        <v>252</v>
      </c>
      <c r="H46" s="6">
        <v>0</v>
      </c>
      <c r="I46" s="16">
        <v>0</v>
      </c>
      <c r="J46" s="16" t="s">
        <v>252</v>
      </c>
      <c r="K46" s="6">
        <v>0</v>
      </c>
      <c r="L46" s="16">
        <v>0</v>
      </c>
      <c r="M46" s="16" t="s">
        <v>252</v>
      </c>
    </row>
    <row r="47" spans="1:13">
      <c r="A47" s="3" t="s">
        <v>257</v>
      </c>
      <c r="B47" s="58">
        <v>0</v>
      </c>
      <c r="C47" s="95">
        <v>0</v>
      </c>
      <c r="D47" s="95" t="s">
        <v>252</v>
      </c>
      <c r="E47" s="227">
        <v>0</v>
      </c>
      <c r="F47" s="4">
        <v>0</v>
      </c>
      <c r="G47" s="4" t="s">
        <v>252</v>
      </c>
      <c r="H47" s="227">
        <v>0</v>
      </c>
      <c r="I47" s="4">
        <v>0</v>
      </c>
      <c r="J47" s="4" t="s">
        <v>252</v>
      </c>
      <c r="K47" s="227">
        <v>0</v>
      </c>
      <c r="L47" s="4">
        <v>0</v>
      </c>
      <c r="M47" s="4" t="s">
        <v>252</v>
      </c>
    </row>
    <row r="48" spans="1:13">
      <c r="A48" s="3" t="s">
        <v>258</v>
      </c>
      <c r="B48" s="58">
        <v>0</v>
      </c>
      <c r="C48" s="95">
        <v>0</v>
      </c>
      <c r="D48" s="95" t="s">
        <v>252</v>
      </c>
      <c r="E48" s="227">
        <v>0</v>
      </c>
      <c r="F48" s="4">
        <v>0</v>
      </c>
      <c r="G48" s="4" t="s">
        <v>252</v>
      </c>
      <c r="H48" s="227">
        <v>0</v>
      </c>
      <c r="I48" s="4">
        <v>0</v>
      </c>
      <c r="J48" s="4" t="s">
        <v>252</v>
      </c>
      <c r="K48" s="227">
        <v>0</v>
      </c>
      <c r="L48" s="4">
        <v>0</v>
      </c>
      <c r="M48" s="4" t="s">
        <v>252</v>
      </c>
    </row>
    <row r="49" spans="1:13">
      <c r="A49" s="3" t="s">
        <v>259</v>
      </c>
      <c r="B49" s="58">
        <v>0</v>
      </c>
      <c r="C49" s="95">
        <v>0</v>
      </c>
      <c r="D49" s="95" t="s">
        <v>252</v>
      </c>
      <c r="E49" s="227">
        <v>0</v>
      </c>
      <c r="F49" s="4">
        <v>0</v>
      </c>
      <c r="G49" s="4" t="s">
        <v>252</v>
      </c>
      <c r="H49" s="227">
        <v>0</v>
      </c>
      <c r="I49" s="4">
        <v>0</v>
      </c>
      <c r="J49" s="4" t="s">
        <v>252</v>
      </c>
      <c r="K49" s="227">
        <v>0</v>
      </c>
      <c r="L49" s="4">
        <v>0</v>
      </c>
      <c r="M49" s="4" t="s">
        <v>252</v>
      </c>
    </row>
    <row r="50" spans="1:13">
      <c r="A50" s="3" t="s">
        <v>260</v>
      </c>
      <c r="B50" s="58">
        <v>0</v>
      </c>
      <c r="C50" s="95">
        <v>0</v>
      </c>
      <c r="D50" s="95" t="s">
        <v>252</v>
      </c>
      <c r="E50" s="227">
        <v>0</v>
      </c>
      <c r="F50" s="4">
        <v>0</v>
      </c>
      <c r="G50" s="4" t="s">
        <v>252</v>
      </c>
      <c r="H50" s="227">
        <v>0</v>
      </c>
      <c r="I50" s="4">
        <v>0</v>
      </c>
      <c r="J50" s="4" t="s">
        <v>252</v>
      </c>
      <c r="K50" s="227">
        <v>0</v>
      </c>
      <c r="L50" s="4">
        <v>0</v>
      </c>
      <c r="M50" s="4" t="s">
        <v>252</v>
      </c>
    </row>
    <row r="51" spans="1:13">
      <c r="A51" s="3" t="s">
        <v>261</v>
      </c>
      <c r="B51" s="58">
        <v>0</v>
      </c>
      <c r="C51" s="95">
        <v>0</v>
      </c>
      <c r="D51" s="95" t="s">
        <v>252</v>
      </c>
      <c r="E51" s="227">
        <v>0</v>
      </c>
      <c r="F51" s="4">
        <v>0</v>
      </c>
      <c r="G51" s="4" t="s">
        <v>252</v>
      </c>
      <c r="H51" s="227">
        <v>0</v>
      </c>
      <c r="I51" s="4">
        <v>0</v>
      </c>
      <c r="J51" s="4" t="s">
        <v>252</v>
      </c>
      <c r="K51" s="227">
        <v>0</v>
      </c>
      <c r="L51" s="4">
        <v>0</v>
      </c>
      <c r="M51" s="4" t="s">
        <v>252</v>
      </c>
    </row>
    <row r="52" spans="1:13" ht="15.75">
      <c r="A52" s="22" t="s">
        <v>435</v>
      </c>
      <c r="B52" s="24">
        <f>SUM(B46:B51)</f>
        <v>0</v>
      </c>
      <c r="C52" s="228"/>
      <c r="D52" s="23"/>
      <c r="E52" s="15">
        <f>SUM(E46:E51)</f>
        <v>0</v>
      </c>
      <c r="F52" s="23"/>
      <c r="G52" s="23"/>
      <c r="H52" s="15">
        <f>SUM(H46:H51)</f>
        <v>0</v>
      </c>
      <c r="I52" s="23"/>
      <c r="J52" s="23"/>
      <c r="K52" s="15">
        <f>SUM(K46:K51)</f>
        <v>0</v>
      </c>
      <c r="L52" s="23"/>
      <c r="M52" s="23"/>
    </row>
    <row r="53" spans="1:13">
      <c r="H53" s="105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06" bestFit="1" customWidth="1"/>
    <col min="2" max="2" width="50.42578125" style="106" customWidth="1"/>
    <col min="3" max="3" width="16.5703125" style="106" customWidth="1"/>
    <col min="4" max="4" width="19" style="106" customWidth="1"/>
    <col min="5" max="5" width="23.7109375" style="106" customWidth="1"/>
    <col min="6" max="6" width="17.5703125" style="106" customWidth="1"/>
    <col min="7" max="7" width="17.7109375" style="106" customWidth="1"/>
    <col min="8" max="16384" width="9.140625" style="106"/>
  </cols>
  <sheetData>
    <row r="1" spans="1:10" s="46" customFormat="1" ht="18.75">
      <c r="A1" s="445" t="s">
        <v>779</v>
      </c>
      <c r="B1" s="445"/>
      <c r="C1" s="445"/>
      <c r="D1" s="445"/>
      <c r="E1" s="445"/>
      <c r="F1" s="445"/>
      <c r="G1" s="445"/>
    </row>
    <row r="2" spans="1:10">
      <c r="A2" s="11"/>
    </row>
    <row r="3" spans="1:10" s="46" customFormat="1" ht="15.75">
      <c r="A3" s="269" t="s">
        <v>9</v>
      </c>
      <c r="B3" s="49" t="s">
        <v>404</v>
      </c>
      <c r="C3" s="269" t="s">
        <v>503</v>
      </c>
      <c r="D3" s="269" t="s">
        <v>405</v>
      </c>
      <c r="E3" s="269" t="s">
        <v>406</v>
      </c>
      <c r="F3" s="269" t="s">
        <v>407</v>
      </c>
      <c r="G3" s="269" t="s">
        <v>408</v>
      </c>
    </row>
    <row r="4" spans="1:10">
      <c r="A4" s="45">
        <v>1</v>
      </c>
      <c r="B4" s="57">
        <v>10</v>
      </c>
      <c r="C4" s="43">
        <v>3</v>
      </c>
      <c r="D4" s="43">
        <v>11</v>
      </c>
      <c r="E4" s="43">
        <v>11</v>
      </c>
      <c r="F4" s="43">
        <v>8</v>
      </c>
      <c r="G4" s="43">
        <v>0</v>
      </c>
    </row>
    <row r="5" spans="1:10">
      <c r="A5" s="45">
        <v>2</v>
      </c>
      <c r="B5" s="57">
        <v>9</v>
      </c>
      <c r="C5" s="43">
        <v>9</v>
      </c>
      <c r="D5" s="43">
        <v>36</v>
      </c>
      <c r="E5" s="43">
        <v>22</v>
      </c>
      <c r="F5" s="43">
        <v>23</v>
      </c>
      <c r="G5" s="43">
        <v>0</v>
      </c>
    </row>
    <row r="6" spans="1:10">
      <c r="A6" s="45">
        <v>3</v>
      </c>
      <c r="B6" s="57">
        <v>8</v>
      </c>
      <c r="C6" s="43">
        <v>66</v>
      </c>
      <c r="D6" s="43">
        <v>246</v>
      </c>
      <c r="E6" s="43">
        <v>153</v>
      </c>
      <c r="F6" s="43">
        <v>129</v>
      </c>
      <c r="G6" s="43">
        <v>0</v>
      </c>
    </row>
    <row r="7" spans="1:10">
      <c r="A7" s="45">
        <v>4</v>
      </c>
      <c r="B7" s="57">
        <v>7</v>
      </c>
      <c r="C7" s="43">
        <v>451</v>
      </c>
      <c r="D7" s="43">
        <v>1468</v>
      </c>
      <c r="E7" s="43">
        <v>861</v>
      </c>
      <c r="F7" s="43">
        <v>828</v>
      </c>
      <c r="G7" s="43">
        <v>0</v>
      </c>
    </row>
    <row r="8" spans="1:10">
      <c r="A8" s="45">
        <v>5</v>
      </c>
      <c r="B8" s="57">
        <v>6</v>
      </c>
      <c r="C8" s="43">
        <v>6028</v>
      </c>
      <c r="D8" s="43">
        <v>13766</v>
      </c>
      <c r="E8" s="43">
        <v>11200</v>
      </c>
      <c r="F8" s="43">
        <v>11202</v>
      </c>
      <c r="G8" s="43">
        <v>0</v>
      </c>
    </row>
    <row r="9" spans="1:10">
      <c r="A9" s="45">
        <v>6</v>
      </c>
      <c r="B9" s="57">
        <v>5</v>
      </c>
      <c r="C9" s="43">
        <v>15150</v>
      </c>
      <c r="D9" s="43">
        <v>33341</v>
      </c>
      <c r="E9" s="43">
        <v>25207</v>
      </c>
      <c r="F9" s="43">
        <v>17202</v>
      </c>
      <c r="G9" s="43">
        <v>0</v>
      </c>
    </row>
    <row r="10" spans="1:10">
      <c r="A10" s="45">
        <v>7</v>
      </c>
      <c r="B10" s="57">
        <v>4</v>
      </c>
      <c r="C10" s="43">
        <v>65889</v>
      </c>
      <c r="D10" s="43">
        <v>133125</v>
      </c>
      <c r="E10" s="43">
        <v>99072</v>
      </c>
      <c r="F10" s="43">
        <v>31359</v>
      </c>
      <c r="G10" s="43">
        <v>0</v>
      </c>
    </row>
    <row r="11" spans="1:10">
      <c r="A11" s="45">
        <v>8</v>
      </c>
      <c r="B11" s="57">
        <v>3</v>
      </c>
      <c r="C11" s="43">
        <v>355437</v>
      </c>
      <c r="D11" s="43">
        <v>457141</v>
      </c>
      <c r="E11" s="43">
        <v>312660</v>
      </c>
      <c r="F11" s="43">
        <v>296510</v>
      </c>
      <c r="G11" s="43">
        <v>0</v>
      </c>
    </row>
    <row r="12" spans="1:10">
      <c r="A12" s="45">
        <v>9</v>
      </c>
      <c r="B12" s="57">
        <v>2</v>
      </c>
      <c r="C12" s="43">
        <v>908336</v>
      </c>
      <c r="D12" s="43">
        <v>988718</v>
      </c>
      <c r="E12" s="43">
        <v>781909</v>
      </c>
      <c r="F12" s="43">
        <v>46045</v>
      </c>
      <c r="G12" s="43">
        <v>0</v>
      </c>
    </row>
    <row r="13" spans="1:10">
      <c r="A13" s="45">
        <v>10</v>
      </c>
      <c r="B13" s="57">
        <v>1</v>
      </c>
      <c r="C13" s="43">
        <v>1186864</v>
      </c>
      <c r="D13" s="43">
        <v>1179755</v>
      </c>
      <c r="E13" s="43">
        <v>3243</v>
      </c>
      <c r="F13" s="43">
        <v>3866</v>
      </c>
      <c r="G13" s="43">
        <v>0</v>
      </c>
    </row>
    <row r="14" spans="1:10" s="12" customFormat="1" ht="15.75">
      <c r="A14" s="262"/>
      <c r="B14" s="290" t="s">
        <v>504</v>
      </c>
      <c r="C14" s="48">
        <f t="shared" ref="C14:G14" si="0">SUM(C4:C13)</f>
        <v>2538233</v>
      </c>
      <c r="D14" s="48">
        <f t="shared" si="0"/>
        <v>2807607</v>
      </c>
      <c r="E14" s="48">
        <f t="shared" si="0"/>
        <v>1234338</v>
      </c>
      <c r="F14" s="48">
        <f t="shared" si="0"/>
        <v>407172</v>
      </c>
      <c r="G14" s="48">
        <f t="shared" si="0"/>
        <v>0</v>
      </c>
      <c r="J14" s="291"/>
    </row>
    <row r="15" spans="1:10">
      <c r="C15" s="105"/>
    </row>
    <row r="16" spans="1:10" s="13" customFormat="1" ht="15.75">
      <c r="A16" s="46" t="s">
        <v>505</v>
      </c>
      <c r="D16" s="292"/>
      <c r="E16" s="292"/>
      <c r="G16" s="293"/>
    </row>
    <row r="17" spans="1:9">
      <c r="E17" s="105"/>
    </row>
    <row r="18" spans="1:9" s="13" customFormat="1" ht="15.75">
      <c r="A18" s="269" t="s">
        <v>9</v>
      </c>
      <c r="B18" s="49" t="s">
        <v>506</v>
      </c>
      <c r="C18" s="269" t="s">
        <v>503</v>
      </c>
      <c r="E18" s="87"/>
      <c r="F18" s="87"/>
      <c r="G18" s="106"/>
      <c r="H18" s="106"/>
      <c r="I18" s="106"/>
    </row>
    <row r="19" spans="1:9">
      <c r="A19" s="45">
        <v>1</v>
      </c>
      <c r="B19" s="57">
        <v>6</v>
      </c>
      <c r="C19" s="43">
        <v>1</v>
      </c>
      <c r="D19" s="294"/>
      <c r="E19" s="295"/>
      <c r="F19" s="87"/>
    </row>
    <row r="20" spans="1:9">
      <c r="A20" s="45">
        <v>2</v>
      </c>
      <c r="B20" s="57">
        <v>5</v>
      </c>
      <c r="C20" s="43">
        <v>13</v>
      </c>
      <c r="D20" s="294"/>
      <c r="E20" s="295"/>
      <c r="F20" s="87"/>
    </row>
    <row r="21" spans="1:9">
      <c r="A21" s="45">
        <v>3</v>
      </c>
      <c r="B21" s="57">
        <v>4</v>
      </c>
      <c r="C21" s="43">
        <v>661</v>
      </c>
      <c r="D21" s="294"/>
      <c r="E21" s="295"/>
      <c r="F21" s="87"/>
    </row>
    <row r="22" spans="1:9">
      <c r="A22" s="45">
        <v>4</v>
      </c>
      <c r="B22" s="57">
        <v>3</v>
      </c>
      <c r="C22" s="43">
        <v>10060</v>
      </c>
      <c r="D22" s="294"/>
      <c r="E22" s="295"/>
      <c r="F22" s="87"/>
      <c r="G22" s="192"/>
      <c r="H22" s="87"/>
      <c r="I22" s="192"/>
    </row>
    <row r="23" spans="1:9">
      <c r="A23" s="45">
        <v>5</v>
      </c>
      <c r="B23" s="57">
        <v>2</v>
      </c>
      <c r="C23" s="43">
        <v>254936</v>
      </c>
      <c r="D23" s="294"/>
      <c r="E23" s="295"/>
      <c r="F23" s="87"/>
      <c r="H23" s="295"/>
      <c r="I23" s="192"/>
    </row>
    <row r="24" spans="1:9">
      <c r="A24" s="45">
        <v>6</v>
      </c>
      <c r="B24" s="57">
        <v>1</v>
      </c>
      <c r="C24" s="43">
        <v>2264840</v>
      </c>
      <c r="D24" s="294"/>
      <c r="E24" s="295"/>
      <c r="F24" s="87"/>
      <c r="H24" s="295"/>
      <c r="I24" s="192"/>
    </row>
    <row r="25" spans="1:9" ht="15.75">
      <c r="A25" s="240"/>
      <c r="B25" s="290" t="s">
        <v>504</v>
      </c>
      <c r="C25" s="48">
        <f>SUM(C19:C24)</f>
        <v>2530511</v>
      </c>
      <c r="D25" s="105"/>
      <c r="E25" s="295"/>
      <c r="F25" s="296"/>
      <c r="H25" s="295"/>
      <c r="I25" s="192"/>
    </row>
    <row r="26" spans="1:9">
      <c r="D26" s="297"/>
      <c r="H26" s="295"/>
      <c r="I26" s="192"/>
    </row>
    <row r="27" spans="1:9" ht="15.75">
      <c r="A27" s="46" t="s">
        <v>507</v>
      </c>
      <c r="B27" s="13"/>
      <c r="C27" s="13"/>
      <c r="D27" s="297"/>
      <c r="H27" s="192"/>
      <c r="I27" s="192"/>
    </row>
    <row r="28" spans="1:9">
      <c r="D28" s="297"/>
    </row>
    <row r="29" spans="1:9" ht="15.75">
      <c r="A29" s="269" t="s">
        <v>9</v>
      </c>
      <c r="B29" s="49" t="s">
        <v>508</v>
      </c>
      <c r="C29" s="269" t="s">
        <v>503</v>
      </c>
    </row>
    <row r="30" spans="1:9">
      <c r="A30" s="275">
        <v>1</v>
      </c>
      <c r="B30" s="58">
        <v>4</v>
      </c>
      <c r="C30" s="58">
        <v>12</v>
      </c>
    </row>
    <row r="31" spans="1:9">
      <c r="A31" s="298">
        <v>2</v>
      </c>
      <c r="B31" s="299">
        <v>3</v>
      </c>
      <c r="C31" s="299">
        <v>350</v>
      </c>
    </row>
    <row r="32" spans="1:9">
      <c r="A32" s="300">
        <v>3</v>
      </c>
      <c r="B32" s="301">
        <v>2</v>
      </c>
      <c r="C32" s="301">
        <v>53437</v>
      </c>
    </row>
    <row r="33" spans="1:3">
      <c r="A33" s="275">
        <v>4</v>
      </c>
      <c r="B33" s="43">
        <v>1</v>
      </c>
      <c r="C33" s="43">
        <v>1126366</v>
      </c>
    </row>
    <row r="34" spans="1:3" ht="15.75">
      <c r="A34" s="302"/>
      <c r="B34" s="48" t="s">
        <v>504</v>
      </c>
      <c r="C34" s="48">
        <f>SUM(C30:C33)</f>
        <v>1180165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style="106" bestFit="1" customWidth="1"/>
    <col min="2" max="2" width="21.5703125" style="106" customWidth="1"/>
    <col min="3" max="3" width="13.85546875" style="106" customWidth="1"/>
    <col min="4" max="4" width="13.140625" style="106" customWidth="1"/>
    <col min="5" max="5" width="12.85546875" style="106" customWidth="1"/>
    <col min="6" max="6" width="14" style="106" customWidth="1"/>
    <col min="7" max="7" width="14.7109375" style="106" customWidth="1"/>
    <col min="8" max="8" width="13.85546875" style="106" customWidth="1"/>
    <col min="9" max="16384" width="9.140625" style="106"/>
  </cols>
  <sheetData>
    <row r="1" spans="1:8" s="46" customFormat="1" ht="18.75">
      <c r="A1" s="445" t="s">
        <v>780</v>
      </c>
      <c r="B1" s="445"/>
      <c r="C1" s="445"/>
      <c r="D1" s="445"/>
      <c r="E1" s="445"/>
      <c r="F1" s="445"/>
      <c r="G1" s="445"/>
      <c r="H1" s="445"/>
    </row>
    <row r="2" spans="1:8">
      <c r="A2" s="11"/>
    </row>
    <row r="3" spans="1:8" s="283" customFormat="1" ht="31.5">
      <c r="A3" s="60" t="s">
        <v>30</v>
      </c>
      <c r="B3" s="60" t="s">
        <v>18</v>
      </c>
      <c r="C3" s="60" t="s">
        <v>510</v>
      </c>
      <c r="D3" s="60" t="s">
        <v>2</v>
      </c>
      <c r="E3" s="60" t="s">
        <v>3</v>
      </c>
      <c r="F3" s="60" t="s">
        <v>23</v>
      </c>
      <c r="G3" s="32" t="s">
        <v>511</v>
      </c>
      <c r="H3" s="32" t="s">
        <v>512</v>
      </c>
    </row>
    <row r="4" spans="1:8">
      <c r="A4" s="45">
        <v>1</v>
      </c>
      <c r="B4" s="57" t="s">
        <v>21</v>
      </c>
      <c r="C4" s="43">
        <v>77225</v>
      </c>
      <c r="D4" s="43">
        <v>55034</v>
      </c>
      <c r="E4" s="43">
        <v>13884</v>
      </c>
      <c r="F4" s="43">
        <v>8132</v>
      </c>
      <c r="G4" s="43">
        <v>175</v>
      </c>
      <c r="H4" s="43">
        <v>0</v>
      </c>
    </row>
    <row r="5" spans="1:8">
      <c r="A5" s="45">
        <v>2</v>
      </c>
      <c r="B5" s="57" t="s">
        <v>144</v>
      </c>
      <c r="C5" s="43">
        <v>35602</v>
      </c>
      <c r="D5" s="43">
        <v>26277</v>
      </c>
      <c r="E5" s="43">
        <v>6424</v>
      </c>
      <c r="F5" s="43">
        <v>2802</v>
      </c>
      <c r="G5" s="43">
        <v>99</v>
      </c>
      <c r="H5" s="43">
        <v>0</v>
      </c>
    </row>
    <row r="6" spans="1:8">
      <c r="A6" s="45">
        <v>3</v>
      </c>
      <c r="B6" s="57" t="s">
        <v>145</v>
      </c>
      <c r="C6" s="43">
        <v>34445</v>
      </c>
      <c r="D6" s="43">
        <v>26422</v>
      </c>
      <c r="E6" s="43">
        <v>5574</v>
      </c>
      <c r="F6" s="43">
        <v>2377</v>
      </c>
      <c r="G6" s="43">
        <v>72</v>
      </c>
      <c r="H6" s="43">
        <v>0</v>
      </c>
    </row>
    <row r="7" spans="1:8">
      <c r="A7" s="45">
        <v>4</v>
      </c>
      <c r="B7" s="57" t="s">
        <v>146</v>
      </c>
      <c r="C7" s="43">
        <v>32820</v>
      </c>
      <c r="D7" s="43">
        <v>23883</v>
      </c>
      <c r="E7" s="43">
        <v>5527</v>
      </c>
      <c r="F7" s="43">
        <v>3362</v>
      </c>
      <c r="G7" s="43">
        <v>48</v>
      </c>
      <c r="H7" s="43">
        <v>0</v>
      </c>
    </row>
    <row r="8" spans="1:8">
      <c r="A8" s="45">
        <v>5</v>
      </c>
      <c r="B8" s="57" t="s">
        <v>147</v>
      </c>
      <c r="C8" s="43">
        <v>1726663</v>
      </c>
      <c r="D8" s="43">
        <v>1225692</v>
      </c>
      <c r="E8" s="43">
        <v>403834</v>
      </c>
      <c r="F8" s="43">
        <v>91327</v>
      </c>
      <c r="G8" s="43">
        <v>5810</v>
      </c>
      <c r="H8" s="43">
        <v>0</v>
      </c>
    </row>
    <row r="9" spans="1:8">
      <c r="A9" s="45">
        <v>6</v>
      </c>
      <c r="B9" s="57" t="s">
        <v>148</v>
      </c>
      <c r="C9" s="43">
        <v>126749</v>
      </c>
      <c r="D9" s="43">
        <v>91444</v>
      </c>
      <c r="E9" s="43">
        <v>25562</v>
      </c>
      <c r="F9" s="43">
        <v>9389</v>
      </c>
      <c r="G9" s="43">
        <v>354</v>
      </c>
      <c r="H9" s="43">
        <v>0</v>
      </c>
    </row>
    <row r="10" spans="1:8">
      <c r="A10" s="45">
        <v>7</v>
      </c>
      <c r="B10" s="57" t="s">
        <v>149</v>
      </c>
      <c r="C10" s="43">
        <v>42738</v>
      </c>
      <c r="D10" s="43">
        <v>30408</v>
      </c>
      <c r="E10" s="43">
        <v>9145</v>
      </c>
      <c r="F10" s="43">
        <v>3098</v>
      </c>
      <c r="G10" s="43">
        <v>87</v>
      </c>
      <c r="H10" s="43">
        <v>0</v>
      </c>
    </row>
    <row r="11" spans="1:8">
      <c r="A11" s="45">
        <v>8</v>
      </c>
      <c r="B11" s="57" t="s">
        <v>150</v>
      </c>
      <c r="C11" s="43">
        <v>13360</v>
      </c>
      <c r="D11" s="43">
        <v>9985</v>
      </c>
      <c r="E11" s="43">
        <v>1917</v>
      </c>
      <c r="F11" s="43">
        <v>1448</v>
      </c>
      <c r="G11" s="43">
        <v>10</v>
      </c>
      <c r="H11" s="43">
        <v>0</v>
      </c>
    </row>
    <row r="12" spans="1:8">
      <c r="A12" s="45">
        <v>9</v>
      </c>
      <c r="B12" s="57" t="s">
        <v>151</v>
      </c>
      <c r="C12" s="43">
        <v>42425</v>
      </c>
      <c r="D12" s="43">
        <v>30538</v>
      </c>
      <c r="E12" s="43">
        <v>7818</v>
      </c>
      <c r="F12" s="43">
        <v>3882</v>
      </c>
      <c r="G12" s="43">
        <v>187</v>
      </c>
      <c r="H12" s="43">
        <v>0</v>
      </c>
    </row>
    <row r="13" spans="1:8">
      <c r="A13" s="45">
        <v>10</v>
      </c>
      <c r="B13" s="57" t="s">
        <v>152</v>
      </c>
      <c r="C13" s="43">
        <v>62464</v>
      </c>
      <c r="D13" s="43">
        <v>45812</v>
      </c>
      <c r="E13" s="43">
        <v>12207</v>
      </c>
      <c r="F13" s="43">
        <v>4274</v>
      </c>
      <c r="G13" s="43">
        <v>171</v>
      </c>
      <c r="H13" s="43">
        <v>0</v>
      </c>
    </row>
    <row r="14" spans="1:8">
      <c r="A14" s="45">
        <v>11</v>
      </c>
      <c r="B14" s="57" t="s">
        <v>153</v>
      </c>
      <c r="C14" s="43">
        <v>57844</v>
      </c>
      <c r="D14" s="43">
        <v>43092</v>
      </c>
      <c r="E14" s="43">
        <v>8632</v>
      </c>
      <c r="F14" s="43">
        <v>5844</v>
      </c>
      <c r="G14" s="43">
        <v>276</v>
      </c>
      <c r="H14" s="43">
        <v>0</v>
      </c>
    </row>
    <row r="15" spans="1:8">
      <c r="A15" s="45">
        <v>12</v>
      </c>
      <c r="B15" s="57" t="s">
        <v>154</v>
      </c>
      <c r="C15" s="43">
        <v>86034</v>
      </c>
      <c r="D15" s="43">
        <v>60901</v>
      </c>
      <c r="E15" s="43">
        <v>19280</v>
      </c>
      <c r="F15" s="43">
        <v>5714</v>
      </c>
      <c r="G15" s="43">
        <v>139</v>
      </c>
      <c r="H15" s="43">
        <v>0</v>
      </c>
    </row>
    <row r="16" spans="1:8">
      <c r="A16" s="45">
        <v>13</v>
      </c>
      <c r="B16" s="57" t="s">
        <v>155</v>
      </c>
      <c r="C16" s="43">
        <v>6839</v>
      </c>
      <c r="D16" s="43">
        <v>5148</v>
      </c>
      <c r="E16" s="43">
        <v>1024</v>
      </c>
      <c r="F16" s="43">
        <v>652</v>
      </c>
      <c r="G16" s="43">
        <v>15</v>
      </c>
      <c r="H16" s="43">
        <v>0</v>
      </c>
    </row>
    <row r="17" spans="1:8">
      <c r="A17" s="45">
        <v>14</v>
      </c>
      <c r="B17" s="57" t="s">
        <v>156</v>
      </c>
      <c r="C17" s="43">
        <v>11945</v>
      </c>
      <c r="D17" s="43">
        <v>9202</v>
      </c>
      <c r="E17" s="43">
        <v>1784</v>
      </c>
      <c r="F17" s="43">
        <v>877</v>
      </c>
      <c r="G17" s="43">
        <v>82</v>
      </c>
      <c r="H17" s="43">
        <v>0</v>
      </c>
    </row>
    <row r="18" spans="1:8">
      <c r="A18" s="45">
        <v>15</v>
      </c>
      <c r="B18" s="57" t="s">
        <v>157</v>
      </c>
      <c r="C18" s="43">
        <v>53566</v>
      </c>
      <c r="D18" s="43">
        <v>39706</v>
      </c>
      <c r="E18" s="43">
        <v>9015</v>
      </c>
      <c r="F18" s="43">
        <v>4735</v>
      </c>
      <c r="G18" s="43">
        <v>110</v>
      </c>
      <c r="H18" s="43">
        <v>0</v>
      </c>
    </row>
    <row r="19" spans="1:8">
      <c r="A19" s="45">
        <v>16</v>
      </c>
      <c r="B19" s="57" t="s">
        <v>158</v>
      </c>
      <c r="C19" s="43">
        <v>56708</v>
      </c>
      <c r="D19" s="43">
        <v>41635</v>
      </c>
      <c r="E19" s="43">
        <v>9633</v>
      </c>
      <c r="F19" s="43">
        <v>5302</v>
      </c>
      <c r="G19" s="43">
        <v>138</v>
      </c>
      <c r="H19" s="43">
        <v>0</v>
      </c>
    </row>
    <row r="20" spans="1:8">
      <c r="A20" s="45">
        <v>17</v>
      </c>
      <c r="B20" s="57" t="s">
        <v>159</v>
      </c>
      <c r="C20" s="43">
        <v>106905</v>
      </c>
      <c r="D20" s="43">
        <v>77406</v>
      </c>
      <c r="E20" s="43">
        <v>18050</v>
      </c>
      <c r="F20" s="43">
        <v>11217</v>
      </c>
      <c r="G20" s="43">
        <v>232</v>
      </c>
      <c r="H20" s="43">
        <v>0</v>
      </c>
    </row>
    <row r="21" spans="1:8">
      <c r="A21" s="45">
        <v>18</v>
      </c>
      <c r="B21" s="57" t="s">
        <v>160</v>
      </c>
      <c r="C21" s="43">
        <v>16248</v>
      </c>
      <c r="D21" s="43">
        <v>12542</v>
      </c>
      <c r="E21" s="43">
        <v>2152</v>
      </c>
      <c r="F21" s="43">
        <v>1515</v>
      </c>
      <c r="G21" s="43">
        <v>39</v>
      </c>
      <c r="H21" s="43">
        <v>0</v>
      </c>
    </row>
    <row r="22" spans="1:8">
      <c r="A22" s="45">
        <v>19</v>
      </c>
      <c r="B22" s="57" t="s">
        <v>161</v>
      </c>
      <c r="C22" s="43">
        <v>448427</v>
      </c>
      <c r="D22" s="43">
        <v>321323</v>
      </c>
      <c r="E22" s="43">
        <v>97539</v>
      </c>
      <c r="F22" s="43">
        <v>27168</v>
      </c>
      <c r="G22" s="43">
        <v>2397</v>
      </c>
      <c r="H22" s="43">
        <v>0</v>
      </c>
    </row>
    <row r="23" spans="1:8">
      <c r="A23" s="45">
        <v>20</v>
      </c>
      <c r="B23" s="57" t="s">
        <v>162</v>
      </c>
      <c r="C23" s="43">
        <v>72659</v>
      </c>
      <c r="D23" s="43">
        <v>53602</v>
      </c>
      <c r="E23" s="43">
        <v>12995</v>
      </c>
      <c r="F23" s="43">
        <v>5857</v>
      </c>
      <c r="G23" s="43">
        <v>205</v>
      </c>
      <c r="H23" s="43">
        <v>0</v>
      </c>
    </row>
    <row r="24" spans="1:8">
      <c r="A24" s="45">
        <v>21</v>
      </c>
      <c r="B24" s="57" t="s">
        <v>163</v>
      </c>
      <c r="C24" s="43">
        <v>59980</v>
      </c>
      <c r="D24" s="43">
        <v>42620</v>
      </c>
      <c r="E24" s="43">
        <v>11776</v>
      </c>
      <c r="F24" s="43">
        <v>5354</v>
      </c>
      <c r="G24" s="43">
        <v>230</v>
      </c>
      <c r="H24" s="43">
        <v>0</v>
      </c>
    </row>
    <row r="25" spans="1:8">
      <c r="A25" s="45">
        <v>22</v>
      </c>
      <c r="B25" s="57" t="s">
        <v>164</v>
      </c>
      <c r="C25" s="43">
        <v>47314</v>
      </c>
      <c r="D25" s="43">
        <v>33942</v>
      </c>
      <c r="E25" s="43">
        <v>7446</v>
      </c>
      <c r="F25" s="43">
        <v>5846</v>
      </c>
      <c r="G25" s="43">
        <v>80</v>
      </c>
      <c r="H25" s="43">
        <v>0</v>
      </c>
    </row>
    <row r="26" spans="1:8">
      <c r="A26" s="45">
        <v>23</v>
      </c>
      <c r="B26" s="57" t="s">
        <v>165</v>
      </c>
      <c r="C26" s="43">
        <v>17162</v>
      </c>
      <c r="D26" s="43">
        <v>12127</v>
      </c>
      <c r="E26" s="43">
        <v>3332</v>
      </c>
      <c r="F26" s="43">
        <v>1635</v>
      </c>
      <c r="G26" s="43">
        <v>68</v>
      </c>
      <c r="H26" s="43">
        <v>0</v>
      </c>
    </row>
    <row r="27" spans="1:8">
      <c r="A27" s="45">
        <v>24</v>
      </c>
      <c r="B27" s="57" t="s">
        <v>166</v>
      </c>
      <c r="C27" s="43">
        <v>41966</v>
      </c>
      <c r="D27" s="43">
        <v>30026</v>
      </c>
      <c r="E27" s="43">
        <v>8234</v>
      </c>
      <c r="F27" s="43">
        <v>3582</v>
      </c>
      <c r="G27" s="43">
        <v>124</v>
      </c>
      <c r="H27" s="43">
        <v>0</v>
      </c>
    </row>
    <row r="28" spans="1:8">
      <c r="A28" s="45">
        <v>25</v>
      </c>
      <c r="B28" s="57" t="s">
        <v>167</v>
      </c>
      <c r="C28" s="43">
        <v>14092</v>
      </c>
      <c r="D28" s="43">
        <v>10552</v>
      </c>
      <c r="E28" s="43">
        <v>2613</v>
      </c>
      <c r="F28" s="43">
        <v>885</v>
      </c>
      <c r="G28" s="43">
        <v>42</v>
      </c>
      <c r="H28" s="43">
        <v>0</v>
      </c>
    </row>
    <row r="29" spans="1:8">
      <c r="A29" s="45">
        <v>26</v>
      </c>
      <c r="B29" s="57" t="s">
        <v>168</v>
      </c>
      <c r="C29" s="43">
        <v>28989</v>
      </c>
      <c r="D29" s="43">
        <v>21731</v>
      </c>
      <c r="E29" s="43">
        <v>4237</v>
      </c>
      <c r="F29" s="43">
        <v>2867</v>
      </c>
      <c r="G29" s="43">
        <v>154</v>
      </c>
      <c r="H29" s="43">
        <v>0</v>
      </c>
    </row>
    <row r="30" spans="1:8">
      <c r="A30" s="45">
        <v>27</v>
      </c>
      <c r="B30" s="57" t="s">
        <v>169</v>
      </c>
      <c r="C30" s="43">
        <v>60764</v>
      </c>
      <c r="D30" s="43">
        <v>44024</v>
      </c>
      <c r="E30" s="43">
        <v>12333</v>
      </c>
      <c r="F30" s="43">
        <v>4310</v>
      </c>
      <c r="G30" s="43">
        <v>97</v>
      </c>
      <c r="H30" s="43">
        <v>0</v>
      </c>
    </row>
    <row r="31" spans="1:8">
      <c r="A31" s="45">
        <v>28</v>
      </c>
      <c r="B31" s="57" t="s">
        <v>170</v>
      </c>
      <c r="C31" s="43">
        <v>54519</v>
      </c>
      <c r="D31" s="43">
        <v>39787</v>
      </c>
      <c r="E31" s="43">
        <v>10508</v>
      </c>
      <c r="F31" s="43">
        <v>3985</v>
      </c>
      <c r="G31" s="43">
        <v>239</v>
      </c>
      <c r="H31" s="43">
        <v>0</v>
      </c>
    </row>
    <row r="32" spans="1:8">
      <c r="A32" s="45">
        <v>29</v>
      </c>
      <c r="B32" s="57" t="s">
        <v>171</v>
      </c>
      <c r="C32" s="43">
        <v>36940</v>
      </c>
      <c r="D32" s="43">
        <v>26652</v>
      </c>
      <c r="E32" s="43">
        <v>7492</v>
      </c>
      <c r="F32" s="43">
        <v>2736</v>
      </c>
      <c r="G32" s="43">
        <v>60</v>
      </c>
      <c r="H32" s="43">
        <v>0</v>
      </c>
    </row>
    <row r="33" spans="1:8">
      <c r="A33" s="45">
        <v>30</v>
      </c>
      <c r="B33" s="57" t="s">
        <v>172</v>
      </c>
      <c r="C33" s="43">
        <v>30970</v>
      </c>
      <c r="D33" s="43">
        <v>23592</v>
      </c>
      <c r="E33" s="43">
        <v>4639</v>
      </c>
      <c r="F33" s="43">
        <v>2683</v>
      </c>
      <c r="G33" s="43">
        <v>56</v>
      </c>
      <c r="H33" s="43">
        <v>0</v>
      </c>
    </row>
    <row r="34" spans="1:8">
      <c r="A34" s="45">
        <v>31</v>
      </c>
      <c r="B34" s="57" t="s">
        <v>173</v>
      </c>
      <c r="C34" s="43">
        <v>112622</v>
      </c>
      <c r="D34" s="43">
        <v>83265</v>
      </c>
      <c r="E34" s="43">
        <v>19258</v>
      </c>
      <c r="F34" s="43">
        <v>9912</v>
      </c>
      <c r="G34" s="43">
        <v>187</v>
      </c>
      <c r="H34" s="43">
        <v>0</v>
      </c>
    </row>
    <row r="35" spans="1:8">
      <c r="A35" s="45">
        <v>32</v>
      </c>
      <c r="B35" s="57" t="s">
        <v>174</v>
      </c>
      <c r="C35" s="43">
        <v>31502</v>
      </c>
      <c r="D35" s="43">
        <v>23648</v>
      </c>
      <c r="E35" s="43">
        <v>5129</v>
      </c>
      <c r="F35" s="43">
        <v>2676</v>
      </c>
      <c r="G35" s="43">
        <v>49</v>
      </c>
      <c r="H35" s="43">
        <v>0</v>
      </c>
    </row>
    <row r="36" spans="1:8">
      <c r="A36" s="45">
        <v>33</v>
      </c>
      <c r="B36" s="57" t="s">
        <v>175</v>
      </c>
      <c r="C36" s="43">
        <v>40101</v>
      </c>
      <c r="D36" s="43">
        <v>28770</v>
      </c>
      <c r="E36" s="43">
        <v>7377</v>
      </c>
      <c r="F36" s="43">
        <v>3899</v>
      </c>
      <c r="G36" s="43">
        <v>55</v>
      </c>
      <c r="H36" s="43">
        <v>0</v>
      </c>
    </row>
    <row r="37" spans="1:8">
      <c r="A37" s="45">
        <v>34</v>
      </c>
      <c r="B37" s="57" t="s">
        <v>176</v>
      </c>
      <c r="C37" s="43">
        <v>9290</v>
      </c>
      <c r="D37" s="43">
        <v>6682</v>
      </c>
      <c r="E37" s="43">
        <v>1643</v>
      </c>
      <c r="F37" s="43">
        <v>935</v>
      </c>
      <c r="G37" s="43">
        <v>30</v>
      </c>
      <c r="H37" s="43">
        <v>0</v>
      </c>
    </row>
    <row r="38" spans="1:8">
      <c r="A38" s="45">
        <v>35</v>
      </c>
      <c r="B38" s="57" t="s">
        <v>177</v>
      </c>
      <c r="C38" s="43">
        <v>87731</v>
      </c>
      <c r="D38" s="43">
        <v>61472</v>
      </c>
      <c r="E38" s="43">
        <v>19222</v>
      </c>
      <c r="F38" s="43">
        <v>6873</v>
      </c>
      <c r="G38" s="43">
        <v>164</v>
      </c>
      <c r="H38" s="43">
        <v>0</v>
      </c>
    </row>
    <row r="39" spans="1:8">
      <c r="A39" s="45">
        <v>36</v>
      </c>
      <c r="B39" s="57" t="s">
        <v>178</v>
      </c>
      <c r="C39" s="43">
        <v>63516</v>
      </c>
      <c r="D39" s="43">
        <v>46991</v>
      </c>
      <c r="E39" s="43">
        <v>10899</v>
      </c>
      <c r="F39" s="43">
        <v>5467</v>
      </c>
      <c r="G39" s="43">
        <v>159</v>
      </c>
      <c r="H39" s="43">
        <v>0</v>
      </c>
    </row>
    <row r="40" spans="1:8">
      <c r="A40" s="45">
        <v>37</v>
      </c>
      <c r="B40" s="57" t="s">
        <v>179</v>
      </c>
      <c r="C40" s="43">
        <v>36363</v>
      </c>
      <c r="D40" s="43">
        <v>26124</v>
      </c>
      <c r="E40" s="43">
        <v>5995</v>
      </c>
      <c r="F40" s="43">
        <v>3918</v>
      </c>
      <c r="G40" s="43">
        <v>326</v>
      </c>
      <c r="H40" s="43">
        <v>0</v>
      </c>
    </row>
    <row r="41" spans="1:8">
      <c r="A41" s="45">
        <v>38</v>
      </c>
      <c r="B41" s="57" t="s">
        <v>180</v>
      </c>
      <c r="C41" s="43">
        <v>50660</v>
      </c>
      <c r="D41" s="43">
        <v>36568</v>
      </c>
      <c r="E41" s="43">
        <v>7758</v>
      </c>
      <c r="F41" s="43">
        <v>6170</v>
      </c>
      <c r="G41" s="43">
        <v>164</v>
      </c>
      <c r="H41" s="43">
        <v>0</v>
      </c>
    </row>
    <row r="42" spans="1:8">
      <c r="A42" s="45">
        <v>39</v>
      </c>
      <c r="B42" s="57" t="s">
        <v>181</v>
      </c>
      <c r="C42" s="43">
        <v>44762</v>
      </c>
      <c r="D42" s="43">
        <v>32512</v>
      </c>
      <c r="E42" s="43">
        <v>7497</v>
      </c>
      <c r="F42" s="43">
        <v>4566</v>
      </c>
      <c r="G42" s="43">
        <v>187</v>
      </c>
      <c r="H42" s="43">
        <v>0</v>
      </c>
    </row>
    <row r="43" spans="1:8">
      <c r="A43" s="45">
        <v>40</v>
      </c>
      <c r="B43" s="57" t="s">
        <v>182</v>
      </c>
      <c r="C43" s="43">
        <v>27121</v>
      </c>
      <c r="D43" s="43">
        <v>20243</v>
      </c>
      <c r="E43" s="43">
        <v>3974</v>
      </c>
      <c r="F43" s="43">
        <v>2842</v>
      </c>
      <c r="G43" s="43">
        <v>62</v>
      </c>
      <c r="H43" s="43">
        <v>0</v>
      </c>
    </row>
    <row r="44" spans="1:8">
      <c r="A44" s="45">
        <v>41</v>
      </c>
      <c r="B44" s="57" t="s">
        <v>183</v>
      </c>
      <c r="C44" s="43">
        <v>28001</v>
      </c>
      <c r="D44" s="43">
        <v>19882</v>
      </c>
      <c r="E44" s="43">
        <v>5335</v>
      </c>
      <c r="F44" s="43">
        <v>2724</v>
      </c>
      <c r="G44" s="43">
        <v>60</v>
      </c>
      <c r="H44" s="43">
        <v>0</v>
      </c>
    </row>
    <row r="45" spans="1:8">
      <c r="A45" s="45">
        <v>42</v>
      </c>
      <c r="B45" s="57" t="s">
        <v>184</v>
      </c>
      <c r="C45" s="43">
        <v>37783</v>
      </c>
      <c r="D45" s="43">
        <v>27959</v>
      </c>
      <c r="E45" s="43">
        <v>5268</v>
      </c>
      <c r="F45" s="43">
        <v>4312</v>
      </c>
      <c r="G45" s="43">
        <v>244</v>
      </c>
      <c r="H45" s="43">
        <v>0</v>
      </c>
    </row>
    <row r="46" spans="1:8">
      <c r="A46" s="45">
        <v>43</v>
      </c>
      <c r="B46" s="57" t="s">
        <v>185</v>
      </c>
      <c r="C46" s="43">
        <v>16135</v>
      </c>
      <c r="D46" s="43">
        <v>12244</v>
      </c>
      <c r="E46" s="43">
        <v>2839</v>
      </c>
      <c r="F46" s="43">
        <v>1033</v>
      </c>
      <c r="G46" s="43">
        <v>19</v>
      </c>
      <c r="H46" s="43">
        <v>0</v>
      </c>
    </row>
    <row r="47" spans="1:8">
      <c r="A47" s="45">
        <v>44</v>
      </c>
      <c r="B47" s="57" t="s">
        <v>186</v>
      </c>
      <c r="C47" s="43">
        <v>73339</v>
      </c>
      <c r="D47" s="43">
        <v>54938</v>
      </c>
      <c r="E47" s="43">
        <v>11770</v>
      </c>
      <c r="F47" s="43">
        <v>6423</v>
      </c>
      <c r="G47" s="43">
        <v>208</v>
      </c>
      <c r="H47" s="43">
        <v>0</v>
      </c>
    </row>
    <row r="48" spans="1:8">
      <c r="A48" s="45">
        <v>45</v>
      </c>
      <c r="B48" s="57" t="s">
        <v>187</v>
      </c>
      <c r="C48" s="43">
        <v>57917</v>
      </c>
      <c r="D48" s="43">
        <v>42455</v>
      </c>
      <c r="E48" s="43">
        <v>9546</v>
      </c>
      <c r="F48" s="43">
        <v>5832</v>
      </c>
      <c r="G48" s="43">
        <v>84</v>
      </c>
      <c r="H48" s="43">
        <v>0</v>
      </c>
    </row>
    <row r="49" spans="1:9">
      <c r="A49" s="45">
        <v>46</v>
      </c>
      <c r="B49" s="57" t="s">
        <v>188</v>
      </c>
      <c r="C49" s="43">
        <v>66207</v>
      </c>
      <c r="D49" s="43">
        <v>46780</v>
      </c>
      <c r="E49" s="43">
        <v>12913</v>
      </c>
      <c r="F49" s="43">
        <v>6388</v>
      </c>
      <c r="G49" s="43">
        <v>126</v>
      </c>
      <c r="H49" s="43">
        <v>0</v>
      </c>
    </row>
    <row r="50" spans="1:9">
      <c r="A50" s="45">
        <v>47</v>
      </c>
      <c r="B50" s="57" t="s">
        <v>189</v>
      </c>
      <c r="C50" s="43">
        <v>18075</v>
      </c>
      <c r="D50" s="43">
        <v>13465</v>
      </c>
      <c r="E50" s="43">
        <v>2958</v>
      </c>
      <c r="F50" s="43">
        <v>1612</v>
      </c>
      <c r="G50" s="43">
        <v>40</v>
      </c>
      <c r="H50" s="43">
        <v>0</v>
      </c>
    </row>
    <row r="51" spans="1:9">
      <c r="A51" s="45">
        <v>48</v>
      </c>
      <c r="B51" s="57" t="s">
        <v>190</v>
      </c>
      <c r="C51" s="43">
        <v>15510</v>
      </c>
      <c r="D51" s="43">
        <v>11081</v>
      </c>
      <c r="E51" s="43">
        <v>3393</v>
      </c>
      <c r="F51" s="43">
        <v>1011</v>
      </c>
      <c r="G51" s="43">
        <v>25</v>
      </c>
      <c r="H51" s="43">
        <v>0</v>
      </c>
    </row>
    <row r="52" spans="1:9">
      <c r="A52" s="45">
        <v>49</v>
      </c>
      <c r="B52" s="57" t="s">
        <v>191</v>
      </c>
      <c r="C52" s="43">
        <v>34449</v>
      </c>
      <c r="D52" s="43">
        <v>25407</v>
      </c>
      <c r="E52" s="43">
        <v>6509</v>
      </c>
      <c r="F52" s="43">
        <v>2384</v>
      </c>
      <c r="G52" s="43">
        <v>149</v>
      </c>
      <c r="H52" s="43">
        <v>0</v>
      </c>
    </row>
    <row r="53" spans="1:9">
      <c r="A53" s="45">
        <v>50</v>
      </c>
      <c r="B53" s="57" t="s">
        <v>192</v>
      </c>
      <c r="C53" s="43">
        <v>56748</v>
      </c>
      <c r="D53" s="43">
        <v>39942</v>
      </c>
      <c r="E53" s="43">
        <v>11896</v>
      </c>
      <c r="F53" s="43">
        <v>4773</v>
      </c>
      <c r="G53" s="43">
        <v>137</v>
      </c>
      <c r="H53" s="43">
        <v>0</v>
      </c>
    </row>
    <row r="54" spans="1:9">
      <c r="A54" s="45">
        <v>51</v>
      </c>
      <c r="B54" s="57" t="s">
        <v>193</v>
      </c>
      <c r="C54" s="43">
        <v>20750</v>
      </c>
      <c r="D54" s="43">
        <v>14763</v>
      </c>
      <c r="E54" s="43">
        <v>4662</v>
      </c>
      <c r="F54" s="43">
        <v>1295</v>
      </c>
      <c r="G54" s="43">
        <v>30</v>
      </c>
      <c r="H54" s="43">
        <v>0</v>
      </c>
    </row>
    <row r="55" spans="1:9">
      <c r="A55" s="45">
        <v>52</v>
      </c>
      <c r="B55" s="304" t="s">
        <v>252</v>
      </c>
      <c r="C55" s="43">
        <v>16173</v>
      </c>
      <c r="D55" s="43">
        <v>10302</v>
      </c>
      <c r="E55" s="43">
        <v>5134</v>
      </c>
      <c r="F55" s="43">
        <v>615</v>
      </c>
      <c r="G55" s="43">
        <v>122</v>
      </c>
      <c r="H55" s="43">
        <v>0</v>
      </c>
    </row>
    <row r="56" spans="1:9" s="12" customFormat="1" ht="15.75">
      <c r="A56" s="290"/>
      <c r="B56" s="305" t="s">
        <v>5</v>
      </c>
      <c r="C56" s="48">
        <f>SUM(C4:C55)</f>
        <v>4449117</v>
      </c>
      <c r="D56" s="48">
        <f>SUM(D4:D55)</f>
        <v>3200598</v>
      </c>
      <c r="E56" s="48">
        <f>SUM(E4:E55)</f>
        <v>915581</v>
      </c>
      <c r="F56" s="48">
        <f>SUM(F4:F55)</f>
        <v>318515</v>
      </c>
      <c r="G56" s="48">
        <f>SUM(G4:G55)</f>
        <v>14423</v>
      </c>
      <c r="H56" s="48">
        <f t="shared" ref="H56" si="0">SUM(H4:H55)</f>
        <v>0</v>
      </c>
      <c r="I56" s="306"/>
    </row>
    <row r="57" spans="1:9">
      <c r="C57" s="105"/>
      <c r="D57" s="105"/>
      <c r="E57" s="105"/>
      <c r="F57" s="105"/>
      <c r="G57" s="105"/>
      <c r="H57" s="105"/>
    </row>
    <row r="58" spans="1:9">
      <c r="B58" s="106" t="s">
        <v>25</v>
      </c>
    </row>
    <row r="60" spans="1:9">
      <c r="D60" s="105"/>
    </row>
    <row r="65" spans="4:4">
      <c r="D65" s="10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C13" sqref="C13"/>
    </sheetView>
  </sheetViews>
  <sheetFormatPr defaultRowHeight="15"/>
  <cols>
    <col min="1" max="1" width="13.42578125" style="106" customWidth="1"/>
    <col min="2" max="2" width="10.140625" style="106" bestFit="1" customWidth="1"/>
    <col min="3" max="3" width="17.28515625" style="106" bestFit="1" customWidth="1"/>
    <col min="4" max="4" width="13.5703125" style="106" customWidth="1"/>
    <col min="5" max="5" width="14.5703125" style="106" customWidth="1"/>
    <col min="6" max="6" width="12.85546875" style="106" customWidth="1"/>
    <col min="7" max="7" width="15.42578125" style="106" bestFit="1" customWidth="1"/>
    <col min="8" max="8" width="12.85546875" style="106" customWidth="1"/>
    <col min="9" max="9" width="14.140625" style="106" customWidth="1"/>
    <col min="10" max="10" width="12.85546875" style="106" customWidth="1"/>
    <col min="11" max="11" width="15.42578125" style="106" bestFit="1" customWidth="1"/>
    <col min="12" max="12" width="13.28515625" style="106" customWidth="1"/>
    <col min="13" max="13" width="14.140625" style="106" customWidth="1"/>
    <col min="14" max="14" width="12.42578125" style="106" customWidth="1"/>
    <col min="15" max="15" width="13.140625" style="106" bestFit="1" customWidth="1"/>
    <col min="16" max="16" width="11" style="106" customWidth="1"/>
    <col min="17" max="17" width="13.28515625" style="106" customWidth="1"/>
    <col min="18" max="16384" width="9.140625" style="106"/>
  </cols>
  <sheetData>
    <row r="1" spans="1:17" ht="37.5" customHeight="1">
      <c r="A1" s="445" t="s">
        <v>392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17" ht="15.75">
      <c r="A3" s="447" t="s">
        <v>442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</row>
    <row r="4" spans="1:17" ht="16.5" thickBo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32"/>
    </row>
    <row r="5" spans="1:17">
      <c r="A5" s="448" t="s">
        <v>10</v>
      </c>
      <c r="B5" s="450" t="s">
        <v>2</v>
      </c>
      <c r="C5" s="451"/>
      <c r="D5" s="451"/>
      <c r="E5" s="452"/>
      <c r="F5" s="450" t="s">
        <v>3</v>
      </c>
      <c r="G5" s="451"/>
      <c r="H5" s="451"/>
      <c r="I5" s="452"/>
      <c r="J5" s="450" t="s">
        <v>11</v>
      </c>
      <c r="K5" s="451"/>
      <c r="L5" s="451"/>
      <c r="M5" s="452"/>
      <c r="N5" s="450" t="s">
        <v>12</v>
      </c>
      <c r="O5" s="451"/>
      <c r="P5" s="451"/>
      <c r="Q5" s="453"/>
    </row>
    <row r="6" spans="1:17" ht="15.75" thickBot="1">
      <c r="A6" s="449"/>
      <c r="B6" s="51" t="s">
        <v>0</v>
      </c>
      <c r="C6" s="52" t="s">
        <v>28</v>
      </c>
      <c r="D6" s="52" t="s">
        <v>13</v>
      </c>
      <c r="E6" s="52" t="s">
        <v>253</v>
      </c>
      <c r="F6" s="51" t="s">
        <v>0</v>
      </c>
      <c r="G6" s="52" t="s">
        <v>28</v>
      </c>
      <c r="H6" s="52" t="s">
        <v>13</v>
      </c>
      <c r="I6" s="52" t="s">
        <v>253</v>
      </c>
      <c r="J6" s="51" t="s">
        <v>0</v>
      </c>
      <c r="K6" s="52" t="s">
        <v>28</v>
      </c>
      <c r="L6" s="52" t="s">
        <v>13</v>
      </c>
      <c r="M6" s="52" t="s">
        <v>253</v>
      </c>
      <c r="N6" s="51" t="s">
        <v>0</v>
      </c>
      <c r="O6" s="52" t="s">
        <v>28</v>
      </c>
      <c r="P6" s="52" t="s">
        <v>13</v>
      </c>
      <c r="Q6" s="53" t="s">
        <v>253</v>
      </c>
    </row>
    <row r="7" spans="1:17">
      <c r="A7" s="133" t="s">
        <v>271</v>
      </c>
      <c r="B7" s="134">
        <v>33948</v>
      </c>
      <c r="C7" s="135">
        <v>1883328.88</v>
      </c>
      <c r="D7" s="135">
        <v>55.48</v>
      </c>
      <c r="E7" s="135">
        <v>54.44</v>
      </c>
      <c r="F7" s="134">
        <v>12303</v>
      </c>
      <c r="G7" s="135">
        <v>747943.53</v>
      </c>
      <c r="H7" s="135">
        <v>60.79</v>
      </c>
      <c r="I7" s="135">
        <v>61.63</v>
      </c>
      <c r="J7" s="134">
        <v>1753</v>
      </c>
      <c r="K7" s="135">
        <v>97971.11</v>
      </c>
      <c r="L7" s="135">
        <v>55.89</v>
      </c>
      <c r="M7" s="135">
        <v>56.4</v>
      </c>
      <c r="N7" s="134">
        <v>2738</v>
      </c>
      <c r="O7" s="135">
        <v>188399.35999999999</v>
      </c>
      <c r="P7" s="136">
        <v>68.81</v>
      </c>
      <c r="Q7" s="137">
        <v>66.900000000000006</v>
      </c>
    </row>
    <row r="8" spans="1:17">
      <c r="A8" s="138" t="s">
        <v>272</v>
      </c>
      <c r="B8" s="139">
        <v>22111</v>
      </c>
      <c r="C8" s="140">
        <v>3192718.2</v>
      </c>
      <c r="D8" s="140">
        <v>144.4</v>
      </c>
      <c r="E8" s="140">
        <v>141.33000000000001</v>
      </c>
      <c r="F8" s="139">
        <v>15997</v>
      </c>
      <c r="G8" s="140">
        <v>2423005.23</v>
      </c>
      <c r="H8" s="140">
        <v>151.47</v>
      </c>
      <c r="I8" s="140">
        <v>155.61000000000001</v>
      </c>
      <c r="J8" s="139">
        <v>1469</v>
      </c>
      <c r="K8" s="140">
        <v>220289.46</v>
      </c>
      <c r="L8" s="140">
        <v>149.96</v>
      </c>
      <c r="M8" s="140">
        <v>150.4</v>
      </c>
      <c r="N8" s="139">
        <v>3473</v>
      </c>
      <c r="O8" s="140">
        <v>499510.35</v>
      </c>
      <c r="P8" s="141">
        <v>143.83000000000001</v>
      </c>
      <c r="Q8" s="142">
        <v>142.99</v>
      </c>
    </row>
    <row r="9" spans="1:17">
      <c r="A9" s="138" t="s">
        <v>273</v>
      </c>
      <c r="B9" s="139">
        <v>13417</v>
      </c>
      <c r="C9" s="140">
        <v>3361725.64</v>
      </c>
      <c r="D9" s="140">
        <v>250.56</v>
      </c>
      <c r="E9" s="140">
        <v>251.42</v>
      </c>
      <c r="F9" s="139">
        <v>15017</v>
      </c>
      <c r="G9" s="140">
        <v>3726699.56</v>
      </c>
      <c r="H9" s="140">
        <v>248.17</v>
      </c>
      <c r="I9" s="140">
        <v>249.1</v>
      </c>
      <c r="J9" s="139">
        <v>5440</v>
      </c>
      <c r="K9" s="140">
        <v>1436019.41</v>
      </c>
      <c r="L9" s="140">
        <v>263.97000000000003</v>
      </c>
      <c r="M9" s="140">
        <v>270.72000000000003</v>
      </c>
      <c r="N9" s="139">
        <v>745</v>
      </c>
      <c r="O9" s="140">
        <v>173421.41</v>
      </c>
      <c r="P9" s="141">
        <v>232.78</v>
      </c>
      <c r="Q9" s="142">
        <v>226.29</v>
      </c>
    </row>
    <row r="10" spans="1:17">
      <c r="A10" s="138" t="s">
        <v>274</v>
      </c>
      <c r="B10" s="139">
        <v>149217</v>
      </c>
      <c r="C10" s="140">
        <v>52827358.759999998</v>
      </c>
      <c r="D10" s="140">
        <v>354.03</v>
      </c>
      <c r="E10" s="140">
        <v>350.96</v>
      </c>
      <c r="F10" s="139">
        <v>64143</v>
      </c>
      <c r="G10" s="140">
        <v>22513862.18</v>
      </c>
      <c r="H10" s="140">
        <v>350.99</v>
      </c>
      <c r="I10" s="140">
        <v>351.61</v>
      </c>
      <c r="J10" s="139">
        <v>53205</v>
      </c>
      <c r="K10" s="140">
        <v>18578122.039999999</v>
      </c>
      <c r="L10" s="140">
        <v>349.18</v>
      </c>
      <c r="M10" s="140">
        <v>338.4</v>
      </c>
      <c r="N10" s="139">
        <v>2335</v>
      </c>
      <c r="O10" s="140">
        <v>839457.79</v>
      </c>
      <c r="P10" s="141">
        <v>359.51</v>
      </c>
      <c r="Q10" s="142">
        <v>360</v>
      </c>
    </row>
    <row r="11" spans="1:17">
      <c r="A11" s="138" t="s">
        <v>275</v>
      </c>
      <c r="B11" s="139">
        <v>232175</v>
      </c>
      <c r="C11" s="140">
        <v>104865373.93000001</v>
      </c>
      <c r="D11" s="140">
        <v>451.67</v>
      </c>
      <c r="E11" s="140">
        <v>452.5</v>
      </c>
      <c r="F11" s="139">
        <v>65393</v>
      </c>
      <c r="G11" s="140">
        <v>28855180.370000001</v>
      </c>
      <c r="H11" s="140">
        <v>441.26</v>
      </c>
      <c r="I11" s="140">
        <v>423.87</v>
      </c>
      <c r="J11" s="139">
        <v>46893</v>
      </c>
      <c r="K11" s="140">
        <v>21209827.93</v>
      </c>
      <c r="L11" s="140">
        <v>452.3</v>
      </c>
      <c r="M11" s="140">
        <v>456.13</v>
      </c>
      <c r="N11" s="139">
        <v>0</v>
      </c>
      <c r="O11" s="140">
        <v>0</v>
      </c>
      <c r="P11" s="141">
        <v>0</v>
      </c>
      <c r="Q11" s="142" t="s">
        <v>252</v>
      </c>
    </row>
    <row r="12" spans="1:17">
      <c r="A12" s="138" t="s">
        <v>276</v>
      </c>
      <c r="B12" s="139">
        <v>197657</v>
      </c>
      <c r="C12" s="140">
        <v>107701897.94</v>
      </c>
      <c r="D12" s="140">
        <v>544.89</v>
      </c>
      <c r="E12" s="140">
        <v>543.05999999999995</v>
      </c>
      <c r="F12" s="139">
        <v>70956</v>
      </c>
      <c r="G12" s="140">
        <v>38323850.009999998</v>
      </c>
      <c r="H12" s="140">
        <v>540.11</v>
      </c>
      <c r="I12" s="140">
        <v>536.24</v>
      </c>
      <c r="J12" s="139">
        <v>27983</v>
      </c>
      <c r="K12" s="140">
        <v>15278283.199999999</v>
      </c>
      <c r="L12" s="140">
        <v>545.98</v>
      </c>
      <c r="M12" s="140">
        <v>544.57000000000005</v>
      </c>
      <c r="N12" s="139">
        <v>0</v>
      </c>
      <c r="O12" s="140">
        <v>0</v>
      </c>
      <c r="P12" s="141">
        <v>0</v>
      </c>
      <c r="Q12" s="142" t="s">
        <v>252</v>
      </c>
    </row>
    <row r="13" spans="1:17">
      <c r="A13" s="138" t="s">
        <v>277</v>
      </c>
      <c r="B13" s="139">
        <v>165588</v>
      </c>
      <c r="C13" s="140">
        <v>107069779.06999999</v>
      </c>
      <c r="D13" s="140">
        <v>646.6</v>
      </c>
      <c r="E13" s="140">
        <v>643.94000000000005</v>
      </c>
      <c r="F13" s="139">
        <v>31023</v>
      </c>
      <c r="G13" s="140">
        <v>20064586.210000001</v>
      </c>
      <c r="H13" s="140">
        <v>646.76</v>
      </c>
      <c r="I13" s="140">
        <v>645.79</v>
      </c>
      <c r="J13" s="139">
        <v>20944</v>
      </c>
      <c r="K13" s="140">
        <v>13465191.68</v>
      </c>
      <c r="L13" s="140">
        <v>642.91</v>
      </c>
      <c r="M13" s="140">
        <v>639.75</v>
      </c>
      <c r="N13" s="139">
        <v>2</v>
      </c>
      <c r="O13" s="140">
        <v>1262.24</v>
      </c>
      <c r="P13" s="141">
        <v>631.12</v>
      </c>
      <c r="Q13" s="142">
        <v>631.12</v>
      </c>
    </row>
    <row r="14" spans="1:17">
      <c r="A14" s="138" t="s">
        <v>278</v>
      </c>
      <c r="B14" s="139">
        <v>122323</v>
      </c>
      <c r="C14" s="140">
        <v>91424862.870000005</v>
      </c>
      <c r="D14" s="140">
        <v>747.41</v>
      </c>
      <c r="E14" s="140">
        <v>745.58</v>
      </c>
      <c r="F14" s="139">
        <v>23070</v>
      </c>
      <c r="G14" s="140">
        <v>17245623.989999998</v>
      </c>
      <c r="H14" s="140">
        <v>747.53</v>
      </c>
      <c r="I14" s="140">
        <v>745.66</v>
      </c>
      <c r="J14" s="139">
        <v>16334</v>
      </c>
      <c r="K14" s="140">
        <v>12133431.42</v>
      </c>
      <c r="L14" s="140">
        <v>742.83</v>
      </c>
      <c r="M14" s="140">
        <v>736.3</v>
      </c>
      <c r="N14" s="139">
        <v>1950</v>
      </c>
      <c r="O14" s="140">
        <v>1440617.22</v>
      </c>
      <c r="P14" s="141">
        <v>738.78</v>
      </c>
      <c r="Q14" s="142">
        <v>736.3</v>
      </c>
    </row>
    <row r="15" spans="1:17">
      <c r="A15" s="138" t="s">
        <v>279</v>
      </c>
      <c r="B15" s="139">
        <v>94904</v>
      </c>
      <c r="C15" s="140">
        <v>80488498.629999995</v>
      </c>
      <c r="D15" s="140">
        <v>848.1</v>
      </c>
      <c r="E15" s="140">
        <v>847.08</v>
      </c>
      <c r="F15" s="139">
        <v>19212</v>
      </c>
      <c r="G15" s="140">
        <v>16309752.640000001</v>
      </c>
      <c r="H15" s="140">
        <v>848.94</v>
      </c>
      <c r="I15" s="140">
        <v>848.73</v>
      </c>
      <c r="J15" s="139">
        <v>7010</v>
      </c>
      <c r="K15" s="140">
        <v>5943023.96</v>
      </c>
      <c r="L15" s="140">
        <v>847.79</v>
      </c>
      <c r="M15" s="140">
        <v>845.81</v>
      </c>
      <c r="N15" s="139">
        <v>1</v>
      </c>
      <c r="O15" s="140">
        <v>804.5</v>
      </c>
      <c r="P15" s="141">
        <v>804.5</v>
      </c>
      <c r="Q15" s="142">
        <v>804.5</v>
      </c>
    </row>
    <row r="16" spans="1:17">
      <c r="A16" s="138" t="s">
        <v>280</v>
      </c>
      <c r="B16" s="139">
        <v>113147</v>
      </c>
      <c r="C16" s="140">
        <v>107185181.22</v>
      </c>
      <c r="D16" s="140">
        <v>947.31</v>
      </c>
      <c r="E16" s="140">
        <v>941.01</v>
      </c>
      <c r="F16" s="139">
        <v>21014</v>
      </c>
      <c r="G16" s="140">
        <v>19890303.960000001</v>
      </c>
      <c r="H16" s="140">
        <v>946.53</v>
      </c>
      <c r="I16" s="140">
        <v>940.92</v>
      </c>
      <c r="J16" s="139">
        <v>11571</v>
      </c>
      <c r="K16" s="140">
        <v>10922181.25</v>
      </c>
      <c r="L16" s="140">
        <v>943.93</v>
      </c>
      <c r="M16" s="140">
        <v>940.01</v>
      </c>
      <c r="N16" s="139">
        <v>0</v>
      </c>
      <c r="O16" s="140">
        <v>0</v>
      </c>
      <c r="P16" s="141">
        <v>0</v>
      </c>
      <c r="Q16" s="142" t="s">
        <v>252</v>
      </c>
    </row>
    <row r="17" spans="1:17">
      <c r="A17" s="138" t="s">
        <v>258</v>
      </c>
      <c r="B17" s="139">
        <v>553245</v>
      </c>
      <c r="C17" s="140">
        <v>699410644.15999997</v>
      </c>
      <c r="D17" s="140">
        <v>1264.2</v>
      </c>
      <c r="E17" s="140">
        <v>1263.28</v>
      </c>
      <c r="F17" s="139">
        <v>40895</v>
      </c>
      <c r="G17" s="140">
        <v>48837068.57</v>
      </c>
      <c r="H17" s="140">
        <v>1194.21</v>
      </c>
      <c r="I17" s="140">
        <v>1185.96</v>
      </c>
      <c r="J17" s="139">
        <v>17919</v>
      </c>
      <c r="K17" s="140">
        <v>21508783.539999999</v>
      </c>
      <c r="L17" s="140">
        <v>1200.33</v>
      </c>
      <c r="M17" s="140">
        <v>1195.6099999999999</v>
      </c>
      <c r="N17" s="139">
        <v>4</v>
      </c>
      <c r="O17" s="140">
        <v>5235.32</v>
      </c>
      <c r="P17" s="141">
        <v>1308.83</v>
      </c>
      <c r="Q17" s="142">
        <v>1367.42</v>
      </c>
    </row>
    <row r="18" spans="1:17">
      <c r="A18" s="138" t="s">
        <v>259</v>
      </c>
      <c r="B18" s="139">
        <v>196533</v>
      </c>
      <c r="C18" s="140">
        <v>325392238.83999997</v>
      </c>
      <c r="D18" s="140">
        <v>1655.66</v>
      </c>
      <c r="E18" s="140">
        <v>1622.47</v>
      </c>
      <c r="F18" s="139">
        <v>4699</v>
      </c>
      <c r="G18" s="140">
        <v>7745065.29</v>
      </c>
      <c r="H18" s="140">
        <v>1648.24</v>
      </c>
      <c r="I18" s="140">
        <v>1625.27</v>
      </c>
      <c r="J18" s="139">
        <v>2166</v>
      </c>
      <c r="K18" s="140">
        <v>3632120.17</v>
      </c>
      <c r="L18" s="140">
        <v>1676.88</v>
      </c>
      <c r="M18" s="140">
        <v>1661.69</v>
      </c>
      <c r="N18" s="139">
        <v>0</v>
      </c>
      <c r="O18" s="140">
        <v>0</v>
      </c>
      <c r="P18" s="141">
        <v>0</v>
      </c>
      <c r="Q18" s="142" t="s">
        <v>252</v>
      </c>
    </row>
    <row r="19" spans="1:17">
      <c r="A19" s="138" t="s">
        <v>260</v>
      </c>
      <c r="B19" s="139">
        <v>28348</v>
      </c>
      <c r="C19" s="140">
        <v>61741451.640000001</v>
      </c>
      <c r="D19" s="140">
        <v>2177.98</v>
      </c>
      <c r="E19" s="140">
        <v>2132.89</v>
      </c>
      <c r="F19" s="139">
        <v>487</v>
      </c>
      <c r="G19" s="140">
        <v>1072833.67</v>
      </c>
      <c r="H19" s="140">
        <v>2202.94</v>
      </c>
      <c r="I19" s="140">
        <v>2182.7600000000002</v>
      </c>
      <c r="J19" s="139">
        <v>340</v>
      </c>
      <c r="K19" s="140">
        <v>734536.26</v>
      </c>
      <c r="L19" s="140">
        <v>2160.4</v>
      </c>
      <c r="M19" s="140">
        <v>2129.33</v>
      </c>
      <c r="N19" s="139">
        <v>0</v>
      </c>
      <c r="O19" s="140">
        <v>0</v>
      </c>
      <c r="P19" s="141">
        <v>0</v>
      </c>
      <c r="Q19" s="142" t="s">
        <v>252</v>
      </c>
    </row>
    <row r="20" spans="1:17">
      <c r="A20" s="138" t="s">
        <v>282</v>
      </c>
      <c r="B20" s="139">
        <v>5080</v>
      </c>
      <c r="C20" s="140">
        <v>13515391.42</v>
      </c>
      <c r="D20" s="140">
        <v>2660.51</v>
      </c>
      <c r="E20" s="140">
        <v>2630.39</v>
      </c>
      <c r="F20" s="139">
        <v>157</v>
      </c>
      <c r="G20" s="140">
        <v>413197.43</v>
      </c>
      <c r="H20" s="140">
        <v>2631.83</v>
      </c>
      <c r="I20" s="140">
        <v>2611.31</v>
      </c>
      <c r="J20" s="139">
        <v>120</v>
      </c>
      <c r="K20" s="140">
        <v>322533.51</v>
      </c>
      <c r="L20" s="140">
        <v>2687.78</v>
      </c>
      <c r="M20" s="140">
        <v>2728.35</v>
      </c>
      <c r="N20" s="139">
        <v>0</v>
      </c>
      <c r="O20" s="140">
        <v>0</v>
      </c>
      <c r="P20" s="141">
        <v>0</v>
      </c>
      <c r="Q20" s="142" t="s">
        <v>252</v>
      </c>
    </row>
    <row r="21" spans="1:17">
      <c r="A21" s="138" t="s">
        <v>283</v>
      </c>
      <c r="B21" s="139">
        <v>1161</v>
      </c>
      <c r="C21" s="140">
        <v>3762706.73</v>
      </c>
      <c r="D21" s="140">
        <v>3240.92</v>
      </c>
      <c r="E21" s="140">
        <v>3239.06</v>
      </c>
      <c r="F21" s="139">
        <v>14</v>
      </c>
      <c r="G21" s="140">
        <v>44968.53</v>
      </c>
      <c r="H21" s="140">
        <v>3212.04</v>
      </c>
      <c r="I21" s="140">
        <v>3184.45</v>
      </c>
      <c r="J21" s="139">
        <v>13</v>
      </c>
      <c r="K21" s="140">
        <v>41264.660000000003</v>
      </c>
      <c r="L21" s="140">
        <v>3174.2</v>
      </c>
      <c r="M21" s="140">
        <v>3119.62</v>
      </c>
      <c r="N21" s="139">
        <v>0</v>
      </c>
      <c r="O21" s="140">
        <v>0</v>
      </c>
      <c r="P21" s="141">
        <v>0</v>
      </c>
      <c r="Q21" s="142" t="s">
        <v>252</v>
      </c>
    </row>
    <row r="22" spans="1:17">
      <c r="A22" s="138" t="s">
        <v>284</v>
      </c>
      <c r="B22" s="139">
        <v>405</v>
      </c>
      <c r="C22" s="140">
        <v>1492730.64</v>
      </c>
      <c r="D22" s="140">
        <v>3685.75</v>
      </c>
      <c r="E22" s="140">
        <v>3672.39</v>
      </c>
      <c r="F22" s="139">
        <v>7</v>
      </c>
      <c r="G22" s="140">
        <v>26160.95</v>
      </c>
      <c r="H22" s="140">
        <v>3737.28</v>
      </c>
      <c r="I22" s="140">
        <v>3763.04</v>
      </c>
      <c r="J22" s="139">
        <v>5</v>
      </c>
      <c r="K22" s="140">
        <v>18462.46</v>
      </c>
      <c r="L22" s="140">
        <v>3692.49</v>
      </c>
      <c r="M22" s="140">
        <v>3739.37</v>
      </c>
      <c r="N22" s="139">
        <v>0</v>
      </c>
      <c r="O22" s="140">
        <v>0</v>
      </c>
      <c r="P22" s="141">
        <v>0</v>
      </c>
      <c r="Q22" s="142" t="s">
        <v>252</v>
      </c>
    </row>
    <row r="23" spans="1:17" ht="15.75" thickBot="1">
      <c r="A23" s="143" t="s">
        <v>285</v>
      </c>
      <c r="B23" s="144">
        <v>167</v>
      </c>
      <c r="C23" s="145">
        <v>763458.27</v>
      </c>
      <c r="D23" s="145">
        <v>4571.6099999999997</v>
      </c>
      <c r="E23" s="145">
        <v>4363.17</v>
      </c>
      <c r="F23" s="144">
        <v>4</v>
      </c>
      <c r="G23" s="145">
        <v>18854.02</v>
      </c>
      <c r="H23" s="145">
        <v>4713.51</v>
      </c>
      <c r="I23" s="145">
        <v>4520.8500000000004</v>
      </c>
      <c r="J23" s="144">
        <v>3</v>
      </c>
      <c r="K23" s="145">
        <v>17679.87</v>
      </c>
      <c r="L23" s="145">
        <v>5893.29</v>
      </c>
      <c r="M23" s="145">
        <v>4725.83</v>
      </c>
      <c r="N23" s="144">
        <v>0</v>
      </c>
      <c r="O23" s="145">
        <v>0</v>
      </c>
      <c r="P23" s="146">
        <v>0</v>
      </c>
      <c r="Q23" s="147" t="s">
        <v>252</v>
      </c>
    </row>
    <row r="24" spans="1:17" ht="16.5" thickBot="1">
      <c r="A24" s="148" t="s">
        <v>412</v>
      </c>
      <c r="B24" s="149">
        <v>1929426</v>
      </c>
      <c r="C24" s="150">
        <v>1766079346.8399999</v>
      </c>
      <c r="D24" s="150">
        <v>915.34</v>
      </c>
      <c r="E24" s="150">
        <v>827.23</v>
      </c>
      <c r="F24" s="149">
        <v>384391</v>
      </c>
      <c r="G24" s="150">
        <v>228258956.13999999</v>
      </c>
      <c r="H24" s="150">
        <v>593.82000000000005</v>
      </c>
      <c r="I24" s="150">
        <v>511.52</v>
      </c>
      <c r="J24" s="149">
        <v>213168</v>
      </c>
      <c r="K24" s="150">
        <v>125559721.93000001</v>
      </c>
      <c r="L24" s="150">
        <v>589.02</v>
      </c>
      <c r="M24" s="150">
        <v>493.7</v>
      </c>
      <c r="N24" s="149">
        <v>11248</v>
      </c>
      <c r="O24" s="150">
        <v>3148708.19</v>
      </c>
      <c r="P24" s="151">
        <v>279.93</v>
      </c>
      <c r="Q24" s="152">
        <v>170.49</v>
      </c>
    </row>
    <row r="26" spans="1:17" ht="15.75">
      <c r="A26" s="447" t="s">
        <v>443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</row>
    <row r="27" spans="1:17" ht="16.5" thickBo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132"/>
    </row>
    <row r="28" spans="1:17">
      <c r="A28" s="448" t="s">
        <v>10</v>
      </c>
      <c r="B28" s="450" t="s">
        <v>2</v>
      </c>
      <c r="C28" s="451"/>
      <c r="D28" s="451"/>
      <c r="E28" s="452"/>
      <c r="F28" s="450" t="s">
        <v>3</v>
      </c>
      <c r="G28" s="451"/>
      <c r="H28" s="451"/>
      <c r="I28" s="452"/>
      <c r="J28" s="450" t="s">
        <v>11</v>
      </c>
      <c r="K28" s="451"/>
      <c r="L28" s="451"/>
      <c r="M28" s="452"/>
      <c r="N28" s="450" t="s">
        <v>12</v>
      </c>
      <c r="O28" s="451"/>
      <c r="P28" s="451"/>
      <c r="Q28" s="453"/>
    </row>
    <row r="29" spans="1:17" ht="15.75" thickBot="1">
      <c r="A29" s="449"/>
      <c r="B29" s="51" t="s">
        <v>0</v>
      </c>
      <c r="C29" s="52" t="s">
        <v>28</v>
      </c>
      <c r="D29" s="52" t="s">
        <v>13</v>
      </c>
      <c r="E29" s="52" t="s">
        <v>253</v>
      </c>
      <c r="F29" s="51" t="s">
        <v>0</v>
      </c>
      <c r="G29" s="52" t="s">
        <v>28</v>
      </c>
      <c r="H29" s="52" t="s">
        <v>13</v>
      </c>
      <c r="I29" s="52" t="s">
        <v>253</v>
      </c>
      <c r="J29" s="51" t="s">
        <v>0</v>
      </c>
      <c r="K29" s="52" t="s">
        <v>28</v>
      </c>
      <c r="L29" s="52" t="s">
        <v>13</v>
      </c>
      <c r="M29" s="52" t="s">
        <v>253</v>
      </c>
      <c r="N29" s="51" t="s">
        <v>0</v>
      </c>
      <c r="O29" s="52" t="s">
        <v>28</v>
      </c>
      <c r="P29" s="52" t="s">
        <v>13</v>
      </c>
      <c r="Q29" s="53" t="s">
        <v>253</v>
      </c>
    </row>
    <row r="30" spans="1:17">
      <c r="A30" s="133" t="s">
        <v>271</v>
      </c>
      <c r="B30" s="134">
        <v>19719</v>
      </c>
      <c r="C30" s="135">
        <v>1056014.07</v>
      </c>
      <c r="D30" s="135">
        <v>53.55</v>
      </c>
      <c r="E30" s="135">
        <v>52.1</v>
      </c>
      <c r="F30" s="134">
        <v>2106</v>
      </c>
      <c r="G30" s="135">
        <v>133246.49</v>
      </c>
      <c r="H30" s="135">
        <v>63.27</v>
      </c>
      <c r="I30" s="135">
        <v>65.7</v>
      </c>
      <c r="J30" s="134">
        <v>1228</v>
      </c>
      <c r="K30" s="135">
        <v>67631.63</v>
      </c>
      <c r="L30" s="135">
        <v>55.07</v>
      </c>
      <c r="M30" s="135">
        <v>54.71</v>
      </c>
      <c r="N30" s="134">
        <v>1234</v>
      </c>
      <c r="O30" s="135">
        <v>80577.72</v>
      </c>
      <c r="P30" s="136">
        <v>65.3</v>
      </c>
      <c r="Q30" s="137">
        <v>66.28</v>
      </c>
    </row>
    <row r="31" spans="1:17">
      <c r="A31" s="138" t="s">
        <v>272</v>
      </c>
      <c r="B31" s="139">
        <v>10613</v>
      </c>
      <c r="C31" s="140">
        <v>1519242.9</v>
      </c>
      <c r="D31" s="140">
        <v>143.15</v>
      </c>
      <c r="E31" s="140">
        <v>139.35</v>
      </c>
      <c r="F31" s="139">
        <v>4980</v>
      </c>
      <c r="G31" s="140">
        <v>762290.6</v>
      </c>
      <c r="H31" s="140">
        <v>153.07</v>
      </c>
      <c r="I31" s="140">
        <v>158.91</v>
      </c>
      <c r="J31" s="139">
        <v>948</v>
      </c>
      <c r="K31" s="140">
        <v>139957</v>
      </c>
      <c r="L31" s="140">
        <v>147.63</v>
      </c>
      <c r="M31" s="140">
        <v>146.51</v>
      </c>
      <c r="N31" s="139">
        <v>1067</v>
      </c>
      <c r="O31" s="140">
        <v>155502.94</v>
      </c>
      <c r="P31" s="141">
        <v>145.74</v>
      </c>
      <c r="Q31" s="142">
        <v>149.91999999999999</v>
      </c>
    </row>
    <row r="32" spans="1:17">
      <c r="A32" s="138" t="s">
        <v>273</v>
      </c>
      <c r="B32" s="139">
        <v>5473</v>
      </c>
      <c r="C32" s="140">
        <v>1357883.36</v>
      </c>
      <c r="D32" s="140">
        <v>248.11</v>
      </c>
      <c r="E32" s="140">
        <v>247.34</v>
      </c>
      <c r="F32" s="139">
        <v>3713</v>
      </c>
      <c r="G32" s="140">
        <v>915789.7</v>
      </c>
      <c r="H32" s="140">
        <v>246.64</v>
      </c>
      <c r="I32" s="140">
        <v>246.89</v>
      </c>
      <c r="J32" s="139">
        <v>2835</v>
      </c>
      <c r="K32" s="140">
        <v>748828.66</v>
      </c>
      <c r="L32" s="140">
        <v>264.14</v>
      </c>
      <c r="M32" s="140">
        <v>270.72000000000003</v>
      </c>
      <c r="N32" s="139">
        <v>259</v>
      </c>
      <c r="O32" s="140">
        <v>60144.1</v>
      </c>
      <c r="P32" s="141">
        <v>232.22</v>
      </c>
      <c r="Q32" s="142">
        <v>226.29</v>
      </c>
    </row>
    <row r="33" spans="1:17">
      <c r="A33" s="138" t="s">
        <v>274</v>
      </c>
      <c r="B33" s="139">
        <v>45016</v>
      </c>
      <c r="C33" s="140">
        <v>16084137.76</v>
      </c>
      <c r="D33" s="140">
        <v>357.3</v>
      </c>
      <c r="E33" s="140">
        <v>359.46</v>
      </c>
      <c r="F33" s="139">
        <v>5535</v>
      </c>
      <c r="G33" s="140">
        <v>1948800.76</v>
      </c>
      <c r="H33" s="140">
        <v>352.09</v>
      </c>
      <c r="I33" s="140">
        <v>356.67</v>
      </c>
      <c r="J33" s="139">
        <v>25527</v>
      </c>
      <c r="K33" s="140">
        <v>8954271.0500000007</v>
      </c>
      <c r="L33" s="140">
        <v>350.78</v>
      </c>
      <c r="M33" s="140">
        <v>341.52</v>
      </c>
      <c r="N33" s="139">
        <v>921</v>
      </c>
      <c r="O33" s="140">
        <v>331266.38</v>
      </c>
      <c r="P33" s="141">
        <v>359.68</v>
      </c>
      <c r="Q33" s="142">
        <v>360</v>
      </c>
    </row>
    <row r="34" spans="1:17">
      <c r="A34" s="138" t="s">
        <v>275</v>
      </c>
      <c r="B34" s="139">
        <v>76288</v>
      </c>
      <c r="C34" s="140">
        <v>34398844.32</v>
      </c>
      <c r="D34" s="140">
        <v>450.91</v>
      </c>
      <c r="E34" s="140">
        <v>450.55</v>
      </c>
      <c r="F34" s="139">
        <v>3646</v>
      </c>
      <c r="G34" s="140">
        <v>1610449.87</v>
      </c>
      <c r="H34" s="140">
        <v>441.7</v>
      </c>
      <c r="I34" s="140">
        <v>428.95</v>
      </c>
      <c r="J34" s="139">
        <v>25480</v>
      </c>
      <c r="K34" s="140">
        <v>11555606.48</v>
      </c>
      <c r="L34" s="140">
        <v>453.52</v>
      </c>
      <c r="M34" s="140">
        <v>457.63</v>
      </c>
      <c r="N34" s="139">
        <v>0</v>
      </c>
      <c r="O34" s="140">
        <v>0</v>
      </c>
      <c r="P34" s="141">
        <v>0</v>
      </c>
      <c r="Q34" s="142" t="s">
        <v>252</v>
      </c>
    </row>
    <row r="35" spans="1:17">
      <c r="A35" s="138" t="s">
        <v>276</v>
      </c>
      <c r="B35" s="139">
        <v>78612</v>
      </c>
      <c r="C35" s="140">
        <v>42965243.469999999</v>
      </c>
      <c r="D35" s="140">
        <v>546.54999999999995</v>
      </c>
      <c r="E35" s="140">
        <v>545.76</v>
      </c>
      <c r="F35" s="139">
        <v>2287</v>
      </c>
      <c r="G35" s="140">
        <v>1234232.6599999999</v>
      </c>
      <c r="H35" s="140">
        <v>539.66999999999996</v>
      </c>
      <c r="I35" s="140">
        <v>533.4</v>
      </c>
      <c r="J35" s="139">
        <v>18754</v>
      </c>
      <c r="K35" s="140">
        <v>10260896.449999999</v>
      </c>
      <c r="L35" s="140">
        <v>547.13</v>
      </c>
      <c r="M35" s="140">
        <v>547.69000000000005</v>
      </c>
      <c r="N35" s="139">
        <v>0</v>
      </c>
      <c r="O35" s="140">
        <v>0</v>
      </c>
      <c r="P35" s="141">
        <v>0</v>
      </c>
      <c r="Q35" s="142" t="s">
        <v>252</v>
      </c>
    </row>
    <row r="36" spans="1:17">
      <c r="A36" s="138" t="s">
        <v>277</v>
      </c>
      <c r="B36" s="139">
        <v>80253</v>
      </c>
      <c r="C36" s="140">
        <v>52068684.159999996</v>
      </c>
      <c r="D36" s="140">
        <v>648.80999999999995</v>
      </c>
      <c r="E36" s="140">
        <v>647.80999999999995</v>
      </c>
      <c r="F36" s="139">
        <v>1209</v>
      </c>
      <c r="G36" s="140">
        <v>781410.58</v>
      </c>
      <c r="H36" s="140">
        <v>646.33000000000004</v>
      </c>
      <c r="I36" s="140">
        <v>642.55999999999995</v>
      </c>
      <c r="J36" s="139">
        <v>16209</v>
      </c>
      <c r="K36" s="140">
        <v>10416541.67</v>
      </c>
      <c r="L36" s="140">
        <v>642.64</v>
      </c>
      <c r="M36" s="140">
        <v>639.53</v>
      </c>
      <c r="N36" s="139">
        <v>2</v>
      </c>
      <c r="O36" s="140">
        <v>1262.24</v>
      </c>
      <c r="P36" s="141">
        <v>631.12</v>
      </c>
      <c r="Q36" s="142">
        <v>631.12</v>
      </c>
    </row>
    <row r="37" spans="1:17">
      <c r="A37" s="138" t="s">
        <v>278</v>
      </c>
      <c r="B37" s="139">
        <v>67688</v>
      </c>
      <c r="C37" s="140">
        <v>50560571.409999996</v>
      </c>
      <c r="D37" s="140">
        <v>746.97</v>
      </c>
      <c r="E37" s="140">
        <v>744.71</v>
      </c>
      <c r="F37" s="139">
        <v>1011</v>
      </c>
      <c r="G37" s="140">
        <v>756353.92</v>
      </c>
      <c r="H37" s="140">
        <v>748.12</v>
      </c>
      <c r="I37" s="140">
        <v>745.62</v>
      </c>
      <c r="J37" s="139">
        <v>11265</v>
      </c>
      <c r="K37" s="140">
        <v>8377337.6399999997</v>
      </c>
      <c r="L37" s="140">
        <v>743.66</v>
      </c>
      <c r="M37" s="140">
        <v>736.3</v>
      </c>
      <c r="N37" s="139">
        <v>1084</v>
      </c>
      <c r="O37" s="140">
        <v>800930.52</v>
      </c>
      <c r="P37" s="141">
        <v>738.87</v>
      </c>
      <c r="Q37" s="142">
        <v>736.3</v>
      </c>
    </row>
    <row r="38" spans="1:17">
      <c r="A38" s="138" t="s">
        <v>279</v>
      </c>
      <c r="B38" s="139">
        <v>49114</v>
      </c>
      <c r="C38" s="140">
        <v>41637714.200000003</v>
      </c>
      <c r="D38" s="140">
        <v>847.78</v>
      </c>
      <c r="E38" s="140">
        <v>846.45</v>
      </c>
      <c r="F38" s="139">
        <v>881</v>
      </c>
      <c r="G38" s="140">
        <v>746616.42</v>
      </c>
      <c r="H38" s="140">
        <v>847.46</v>
      </c>
      <c r="I38" s="140">
        <v>846.42</v>
      </c>
      <c r="J38" s="139">
        <v>5802</v>
      </c>
      <c r="K38" s="140">
        <v>4920323.9000000004</v>
      </c>
      <c r="L38" s="140">
        <v>848.04</v>
      </c>
      <c r="M38" s="140">
        <v>846.11</v>
      </c>
      <c r="N38" s="139">
        <v>1</v>
      </c>
      <c r="O38" s="140">
        <v>804.5</v>
      </c>
      <c r="P38" s="141">
        <v>804.5</v>
      </c>
      <c r="Q38" s="142">
        <v>804.5</v>
      </c>
    </row>
    <row r="39" spans="1:17">
      <c r="A39" s="138" t="s">
        <v>280</v>
      </c>
      <c r="B39" s="139">
        <v>60248</v>
      </c>
      <c r="C39" s="140">
        <v>57065175.420000002</v>
      </c>
      <c r="D39" s="140">
        <v>947.17</v>
      </c>
      <c r="E39" s="140">
        <v>940.01</v>
      </c>
      <c r="F39" s="139">
        <v>1015</v>
      </c>
      <c r="G39" s="140">
        <v>963178.42</v>
      </c>
      <c r="H39" s="140">
        <v>948.94</v>
      </c>
      <c r="I39" s="140">
        <v>945.71</v>
      </c>
      <c r="J39" s="139">
        <v>8024</v>
      </c>
      <c r="K39" s="140">
        <v>7573895.8899999997</v>
      </c>
      <c r="L39" s="140">
        <v>943.91</v>
      </c>
      <c r="M39" s="140">
        <v>940.01</v>
      </c>
      <c r="N39" s="139">
        <v>0</v>
      </c>
      <c r="O39" s="140">
        <v>0</v>
      </c>
      <c r="P39" s="141">
        <v>0</v>
      </c>
      <c r="Q39" s="142" t="s">
        <v>252</v>
      </c>
    </row>
    <row r="40" spans="1:17">
      <c r="A40" s="138" t="s">
        <v>258</v>
      </c>
      <c r="B40" s="139">
        <v>368267</v>
      </c>
      <c r="C40" s="140">
        <v>468943724.68000001</v>
      </c>
      <c r="D40" s="140">
        <v>1273.3800000000001</v>
      </c>
      <c r="E40" s="140">
        <v>1272.6400000000001</v>
      </c>
      <c r="F40" s="139">
        <v>1932</v>
      </c>
      <c r="G40" s="140">
        <v>2284490.1800000002</v>
      </c>
      <c r="H40" s="140">
        <v>1182.45</v>
      </c>
      <c r="I40" s="140">
        <v>1160.08</v>
      </c>
      <c r="J40" s="139">
        <v>13738</v>
      </c>
      <c r="K40" s="140">
        <v>16525895.43</v>
      </c>
      <c r="L40" s="140">
        <v>1202.93</v>
      </c>
      <c r="M40" s="140">
        <v>1201.6300000000001</v>
      </c>
      <c r="N40" s="139">
        <v>3</v>
      </c>
      <c r="O40" s="140">
        <v>3867.9</v>
      </c>
      <c r="P40" s="141">
        <v>1289.3</v>
      </c>
      <c r="Q40" s="142">
        <v>1367.42</v>
      </c>
    </row>
    <row r="41" spans="1:17">
      <c r="A41" s="138" t="s">
        <v>259</v>
      </c>
      <c r="B41" s="139">
        <v>148122</v>
      </c>
      <c r="C41" s="140">
        <v>245749212.15000001</v>
      </c>
      <c r="D41" s="140">
        <v>1659.1</v>
      </c>
      <c r="E41" s="140">
        <v>1627.52</v>
      </c>
      <c r="F41" s="139">
        <v>250</v>
      </c>
      <c r="G41" s="140">
        <v>419830.41</v>
      </c>
      <c r="H41" s="140">
        <v>1679.32</v>
      </c>
      <c r="I41" s="140">
        <v>1652.72</v>
      </c>
      <c r="J41" s="139">
        <v>1874</v>
      </c>
      <c r="K41" s="140">
        <v>3142705.33</v>
      </c>
      <c r="L41" s="140">
        <v>1677</v>
      </c>
      <c r="M41" s="140">
        <v>1662.83</v>
      </c>
      <c r="N41" s="139">
        <v>0</v>
      </c>
      <c r="O41" s="140">
        <v>0</v>
      </c>
      <c r="P41" s="141">
        <v>0</v>
      </c>
      <c r="Q41" s="142" t="s">
        <v>252</v>
      </c>
    </row>
    <row r="42" spans="1:17">
      <c r="A42" s="138" t="s">
        <v>260</v>
      </c>
      <c r="B42" s="139">
        <v>21145</v>
      </c>
      <c r="C42" s="140">
        <v>45815471.780000001</v>
      </c>
      <c r="D42" s="140">
        <v>2166.73</v>
      </c>
      <c r="E42" s="140">
        <v>2114.62</v>
      </c>
      <c r="F42" s="139">
        <v>44</v>
      </c>
      <c r="G42" s="140">
        <v>97303.48</v>
      </c>
      <c r="H42" s="140">
        <v>2211.44</v>
      </c>
      <c r="I42" s="140">
        <v>2171.9699999999998</v>
      </c>
      <c r="J42" s="139">
        <v>297</v>
      </c>
      <c r="K42" s="140">
        <v>641959.31000000006</v>
      </c>
      <c r="L42" s="140">
        <v>2161.48</v>
      </c>
      <c r="M42" s="140">
        <v>2127.9299999999998</v>
      </c>
      <c r="N42" s="139">
        <v>0</v>
      </c>
      <c r="O42" s="140">
        <v>0</v>
      </c>
      <c r="P42" s="141">
        <v>0</v>
      </c>
      <c r="Q42" s="142" t="s">
        <v>252</v>
      </c>
    </row>
    <row r="43" spans="1:17">
      <c r="A43" s="138" t="s">
        <v>282</v>
      </c>
      <c r="B43" s="139">
        <v>3500</v>
      </c>
      <c r="C43" s="140">
        <v>9284789.3399999999</v>
      </c>
      <c r="D43" s="140">
        <v>2652.8</v>
      </c>
      <c r="E43" s="140">
        <v>2624.19</v>
      </c>
      <c r="F43" s="139">
        <v>13</v>
      </c>
      <c r="G43" s="140">
        <v>34661.43</v>
      </c>
      <c r="H43" s="140">
        <v>2666.26</v>
      </c>
      <c r="I43" s="140">
        <v>2634.74</v>
      </c>
      <c r="J43" s="139">
        <v>101</v>
      </c>
      <c r="K43" s="140">
        <v>271662.57</v>
      </c>
      <c r="L43" s="140">
        <v>2689.73</v>
      </c>
      <c r="M43" s="140">
        <v>2732.18</v>
      </c>
      <c r="N43" s="139">
        <v>0</v>
      </c>
      <c r="O43" s="140">
        <v>0</v>
      </c>
      <c r="P43" s="141">
        <v>0</v>
      </c>
      <c r="Q43" s="142" t="s">
        <v>252</v>
      </c>
    </row>
    <row r="44" spans="1:17">
      <c r="A44" s="138" t="s">
        <v>283</v>
      </c>
      <c r="B44" s="139">
        <v>815</v>
      </c>
      <c r="C44" s="140">
        <v>2653858.3199999998</v>
      </c>
      <c r="D44" s="140">
        <v>3256.27</v>
      </c>
      <c r="E44" s="140">
        <v>3260.14</v>
      </c>
      <c r="F44" s="139">
        <v>2</v>
      </c>
      <c r="G44" s="140">
        <v>6051.14</v>
      </c>
      <c r="H44" s="140">
        <v>3025.57</v>
      </c>
      <c r="I44" s="140">
        <v>3025.57</v>
      </c>
      <c r="J44" s="139">
        <v>11</v>
      </c>
      <c r="K44" s="140">
        <v>34815.199999999997</v>
      </c>
      <c r="L44" s="140">
        <v>3165.02</v>
      </c>
      <c r="M44" s="140">
        <v>3097.07</v>
      </c>
      <c r="N44" s="139">
        <v>0</v>
      </c>
      <c r="O44" s="140">
        <v>0</v>
      </c>
      <c r="P44" s="141">
        <v>0</v>
      </c>
      <c r="Q44" s="142" t="s">
        <v>252</v>
      </c>
    </row>
    <row r="45" spans="1:17">
      <c r="A45" s="138" t="s">
        <v>284</v>
      </c>
      <c r="B45" s="139">
        <v>315</v>
      </c>
      <c r="C45" s="140">
        <v>1162950.5900000001</v>
      </c>
      <c r="D45" s="140">
        <v>3691.91</v>
      </c>
      <c r="E45" s="140">
        <v>3692.33</v>
      </c>
      <c r="F45" s="139">
        <v>2</v>
      </c>
      <c r="G45" s="140">
        <v>7602.54</v>
      </c>
      <c r="H45" s="140">
        <v>3801.27</v>
      </c>
      <c r="I45" s="140">
        <v>3801.27</v>
      </c>
      <c r="J45" s="139">
        <v>5</v>
      </c>
      <c r="K45" s="140">
        <v>18462.46</v>
      </c>
      <c r="L45" s="140">
        <v>3692.49</v>
      </c>
      <c r="M45" s="140">
        <v>3739.37</v>
      </c>
      <c r="N45" s="139">
        <v>0</v>
      </c>
      <c r="O45" s="140">
        <v>0</v>
      </c>
      <c r="P45" s="141">
        <v>0</v>
      </c>
      <c r="Q45" s="142" t="s">
        <v>252</v>
      </c>
    </row>
    <row r="46" spans="1:17" ht="15.75" thickBot="1">
      <c r="A46" s="143" t="s">
        <v>285</v>
      </c>
      <c r="B46" s="144">
        <v>108</v>
      </c>
      <c r="C46" s="145">
        <v>488715.87</v>
      </c>
      <c r="D46" s="145">
        <v>4525.1499999999996</v>
      </c>
      <c r="E46" s="145">
        <v>4322.6899999999996</v>
      </c>
      <c r="F46" s="144">
        <v>1</v>
      </c>
      <c r="G46" s="145">
        <v>4779.8900000000003</v>
      </c>
      <c r="H46" s="145">
        <v>4779.8900000000003</v>
      </c>
      <c r="I46" s="145">
        <v>4779.8900000000003</v>
      </c>
      <c r="J46" s="144">
        <v>3</v>
      </c>
      <c r="K46" s="145">
        <v>17679.87</v>
      </c>
      <c r="L46" s="145">
        <v>5893.29</v>
      </c>
      <c r="M46" s="145">
        <v>4725.83</v>
      </c>
      <c r="N46" s="144">
        <v>0</v>
      </c>
      <c r="O46" s="145">
        <v>0</v>
      </c>
      <c r="P46" s="146">
        <v>0</v>
      </c>
      <c r="Q46" s="147" t="s">
        <v>252</v>
      </c>
    </row>
    <row r="47" spans="1:17" ht="16.5" thickBot="1">
      <c r="A47" s="148" t="s">
        <v>412</v>
      </c>
      <c r="B47" s="149">
        <v>1035296</v>
      </c>
      <c r="C47" s="150">
        <v>1072812233.8</v>
      </c>
      <c r="D47" s="150">
        <v>1036.24</v>
      </c>
      <c r="E47" s="150">
        <v>1056.8399999999999</v>
      </c>
      <c r="F47" s="149">
        <v>28627</v>
      </c>
      <c r="G47" s="150">
        <v>12707088.49</v>
      </c>
      <c r="H47" s="150">
        <v>443.88</v>
      </c>
      <c r="I47" s="150">
        <v>361.5</v>
      </c>
      <c r="J47" s="149">
        <v>132101</v>
      </c>
      <c r="K47" s="150">
        <v>83668470.540000007</v>
      </c>
      <c r="L47" s="150">
        <v>633.37</v>
      </c>
      <c r="M47" s="150">
        <v>551.14</v>
      </c>
      <c r="N47" s="149">
        <v>4571</v>
      </c>
      <c r="O47" s="150">
        <v>1434356.3</v>
      </c>
      <c r="P47" s="151">
        <v>313.79000000000002</v>
      </c>
      <c r="Q47" s="152">
        <v>195.43</v>
      </c>
    </row>
    <row r="49" spans="1:17" ht="15.75">
      <c r="A49" s="454" t="s">
        <v>444</v>
      </c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</row>
    <row r="50" spans="1:17" ht="15.75" thickBot="1"/>
    <row r="51" spans="1:17">
      <c r="A51" s="455" t="s">
        <v>10</v>
      </c>
      <c r="B51" s="457" t="s">
        <v>2</v>
      </c>
      <c r="C51" s="458"/>
      <c r="D51" s="458"/>
      <c r="E51" s="459"/>
      <c r="F51" s="457" t="s">
        <v>3</v>
      </c>
      <c r="G51" s="458"/>
      <c r="H51" s="458"/>
      <c r="I51" s="459"/>
      <c r="J51" s="457" t="s">
        <v>11</v>
      </c>
      <c r="K51" s="458"/>
      <c r="L51" s="458"/>
      <c r="M51" s="459"/>
      <c r="N51" s="457" t="s">
        <v>12</v>
      </c>
      <c r="O51" s="458"/>
      <c r="P51" s="458"/>
      <c r="Q51" s="460"/>
    </row>
    <row r="52" spans="1:17" ht="15.75" thickBot="1">
      <c r="A52" s="456"/>
      <c r="B52" s="54" t="s">
        <v>0</v>
      </c>
      <c r="C52" s="55" t="s">
        <v>28</v>
      </c>
      <c r="D52" s="55" t="s">
        <v>13</v>
      </c>
      <c r="E52" s="55" t="s">
        <v>253</v>
      </c>
      <c r="F52" s="54" t="s">
        <v>0</v>
      </c>
      <c r="G52" s="55" t="s">
        <v>28</v>
      </c>
      <c r="H52" s="55" t="s">
        <v>13</v>
      </c>
      <c r="I52" s="55" t="s">
        <v>253</v>
      </c>
      <c r="J52" s="54" t="s">
        <v>0</v>
      </c>
      <c r="K52" s="55" t="s">
        <v>28</v>
      </c>
      <c r="L52" s="55" t="s">
        <v>13</v>
      </c>
      <c r="M52" s="55" t="s">
        <v>253</v>
      </c>
      <c r="N52" s="54" t="s">
        <v>0</v>
      </c>
      <c r="O52" s="55" t="s">
        <v>28</v>
      </c>
      <c r="P52" s="55" t="s">
        <v>13</v>
      </c>
      <c r="Q52" s="56" t="s">
        <v>253</v>
      </c>
    </row>
    <row r="53" spans="1:17">
      <c r="A53" s="153" t="s">
        <v>271</v>
      </c>
      <c r="B53" s="154">
        <v>14229</v>
      </c>
      <c r="C53" s="155">
        <v>827314.81</v>
      </c>
      <c r="D53" s="155">
        <v>58.14</v>
      </c>
      <c r="E53" s="155">
        <v>58.47</v>
      </c>
      <c r="F53" s="154">
        <v>10197</v>
      </c>
      <c r="G53" s="155">
        <v>614697.04</v>
      </c>
      <c r="H53" s="155">
        <v>60.28</v>
      </c>
      <c r="I53" s="155">
        <v>61.63</v>
      </c>
      <c r="J53" s="154">
        <v>525</v>
      </c>
      <c r="K53" s="155">
        <v>30339.48</v>
      </c>
      <c r="L53" s="155">
        <v>57.79</v>
      </c>
      <c r="M53" s="155">
        <v>59.03</v>
      </c>
      <c r="N53" s="154">
        <v>1504</v>
      </c>
      <c r="O53" s="155">
        <v>107821.64</v>
      </c>
      <c r="P53" s="156">
        <v>71.69</v>
      </c>
      <c r="Q53" s="157">
        <v>74.599999999999994</v>
      </c>
    </row>
    <row r="54" spans="1:17">
      <c r="A54" s="158" t="s">
        <v>272</v>
      </c>
      <c r="B54" s="159">
        <v>11498</v>
      </c>
      <c r="C54" s="160">
        <v>1673475.3</v>
      </c>
      <c r="D54" s="160">
        <v>145.54</v>
      </c>
      <c r="E54" s="160">
        <v>143.16999999999999</v>
      </c>
      <c r="F54" s="159">
        <v>11017</v>
      </c>
      <c r="G54" s="160">
        <v>1660714.63</v>
      </c>
      <c r="H54" s="160">
        <v>150.74</v>
      </c>
      <c r="I54" s="160">
        <v>154.12</v>
      </c>
      <c r="J54" s="159">
        <v>521</v>
      </c>
      <c r="K54" s="160">
        <v>80332.460000000006</v>
      </c>
      <c r="L54" s="160">
        <v>154.19</v>
      </c>
      <c r="M54" s="160">
        <v>157.88999999999999</v>
      </c>
      <c r="N54" s="159">
        <v>2406</v>
      </c>
      <c r="O54" s="160">
        <v>344007.41</v>
      </c>
      <c r="P54" s="161">
        <v>142.97999999999999</v>
      </c>
      <c r="Q54" s="162">
        <v>139.63999999999999</v>
      </c>
    </row>
    <row r="55" spans="1:17">
      <c r="A55" s="158" t="s">
        <v>273</v>
      </c>
      <c r="B55" s="159">
        <v>7944</v>
      </c>
      <c r="C55" s="160">
        <v>2003842.28</v>
      </c>
      <c r="D55" s="160">
        <v>252.25</v>
      </c>
      <c r="E55" s="160">
        <v>252.88</v>
      </c>
      <c r="F55" s="159">
        <v>11304</v>
      </c>
      <c r="G55" s="160">
        <v>2810909.86</v>
      </c>
      <c r="H55" s="160">
        <v>248.67</v>
      </c>
      <c r="I55" s="160">
        <v>249.26</v>
      </c>
      <c r="J55" s="159">
        <v>2605</v>
      </c>
      <c r="K55" s="160">
        <v>687190.75</v>
      </c>
      <c r="L55" s="160">
        <v>263.8</v>
      </c>
      <c r="M55" s="160">
        <v>270.72000000000003</v>
      </c>
      <c r="N55" s="159">
        <v>486</v>
      </c>
      <c r="O55" s="160">
        <v>113277.31</v>
      </c>
      <c r="P55" s="161">
        <v>233.08</v>
      </c>
      <c r="Q55" s="162">
        <v>226.29</v>
      </c>
    </row>
    <row r="56" spans="1:17">
      <c r="A56" s="158" t="s">
        <v>274</v>
      </c>
      <c r="B56" s="159">
        <v>104201</v>
      </c>
      <c r="C56" s="160">
        <v>36743221</v>
      </c>
      <c r="D56" s="160">
        <v>352.62</v>
      </c>
      <c r="E56" s="160">
        <v>341.92</v>
      </c>
      <c r="F56" s="159">
        <v>58608</v>
      </c>
      <c r="G56" s="160">
        <v>20565061.420000002</v>
      </c>
      <c r="H56" s="160">
        <v>350.89</v>
      </c>
      <c r="I56" s="160">
        <v>350.76</v>
      </c>
      <c r="J56" s="159">
        <v>27678</v>
      </c>
      <c r="K56" s="160">
        <v>9623850.9900000002</v>
      </c>
      <c r="L56" s="160">
        <v>347.71</v>
      </c>
      <c r="M56" s="160">
        <v>338.4</v>
      </c>
      <c r="N56" s="159">
        <v>1414</v>
      </c>
      <c r="O56" s="160">
        <v>508191.41</v>
      </c>
      <c r="P56" s="161">
        <v>359.4</v>
      </c>
      <c r="Q56" s="162">
        <v>360</v>
      </c>
    </row>
    <row r="57" spans="1:17">
      <c r="A57" s="158" t="s">
        <v>275</v>
      </c>
      <c r="B57" s="159">
        <v>155887</v>
      </c>
      <c r="C57" s="160">
        <v>70466529.609999999</v>
      </c>
      <c r="D57" s="160">
        <v>452.04</v>
      </c>
      <c r="E57" s="160">
        <v>455.07</v>
      </c>
      <c r="F57" s="159">
        <v>61747</v>
      </c>
      <c r="G57" s="160">
        <v>27244730.5</v>
      </c>
      <c r="H57" s="160">
        <v>441.23</v>
      </c>
      <c r="I57" s="160">
        <v>423.87</v>
      </c>
      <c r="J57" s="159">
        <v>21413</v>
      </c>
      <c r="K57" s="160">
        <v>9654221.4499999993</v>
      </c>
      <c r="L57" s="160">
        <v>450.86</v>
      </c>
      <c r="M57" s="160">
        <v>455.85</v>
      </c>
      <c r="N57" s="159">
        <v>0</v>
      </c>
      <c r="O57" s="160">
        <v>0</v>
      </c>
      <c r="P57" s="161">
        <v>0</v>
      </c>
      <c r="Q57" s="162" t="s">
        <v>252</v>
      </c>
    </row>
    <row r="58" spans="1:17">
      <c r="A58" s="158" t="s">
        <v>276</v>
      </c>
      <c r="B58" s="159">
        <v>119045</v>
      </c>
      <c r="C58" s="160">
        <v>64736654.469999999</v>
      </c>
      <c r="D58" s="160">
        <v>543.79999999999995</v>
      </c>
      <c r="E58" s="160">
        <v>540</v>
      </c>
      <c r="F58" s="159">
        <v>68669</v>
      </c>
      <c r="G58" s="160">
        <v>37089617.350000001</v>
      </c>
      <c r="H58" s="160">
        <v>540.12</v>
      </c>
      <c r="I58" s="160">
        <v>536.33000000000004</v>
      </c>
      <c r="J58" s="159">
        <v>9229</v>
      </c>
      <c r="K58" s="160">
        <v>5017386.75</v>
      </c>
      <c r="L58" s="160">
        <v>543.65</v>
      </c>
      <c r="M58" s="160">
        <v>539.20000000000005</v>
      </c>
      <c r="N58" s="159">
        <v>0</v>
      </c>
      <c r="O58" s="160">
        <v>0</v>
      </c>
      <c r="P58" s="161">
        <v>0</v>
      </c>
      <c r="Q58" s="162" t="s">
        <v>252</v>
      </c>
    </row>
    <row r="59" spans="1:17">
      <c r="A59" s="158" t="s">
        <v>277</v>
      </c>
      <c r="B59" s="159">
        <v>85335</v>
      </c>
      <c r="C59" s="160">
        <v>55001094.909999996</v>
      </c>
      <c r="D59" s="160">
        <v>644.53</v>
      </c>
      <c r="E59" s="160">
        <v>640.51</v>
      </c>
      <c r="F59" s="159">
        <v>29814</v>
      </c>
      <c r="G59" s="160">
        <v>19283175.629999999</v>
      </c>
      <c r="H59" s="160">
        <v>646.78</v>
      </c>
      <c r="I59" s="160">
        <v>645.88</v>
      </c>
      <c r="J59" s="159">
        <v>4735</v>
      </c>
      <c r="K59" s="160">
        <v>3048650.01</v>
      </c>
      <c r="L59" s="160">
        <v>643.85</v>
      </c>
      <c r="M59" s="160">
        <v>640.59</v>
      </c>
      <c r="N59" s="159">
        <v>0</v>
      </c>
      <c r="O59" s="160">
        <v>0</v>
      </c>
      <c r="P59" s="161">
        <v>0</v>
      </c>
      <c r="Q59" s="162" t="s">
        <v>252</v>
      </c>
    </row>
    <row r="60" spans="1:17">
      <c r="A60" s="158" t="s">
        <v>278</v>
      </c>
      <c r="B60" s="159">
        <v>54635</v>
      </c>
      <c r="C60" s="160">
        <v>40864291.460000001</v>
      </c>
      <c r="D60" s="160">
        <v>747.95</v>
      </c>
      <c r="E60" s="160">
        <v>746.59</v>
      </c>
      <c r="F60" s="159">
        <v>22059</v>
      </c>
      <c r="G60" s="160">
        <v>16489270.07</v>
      </c>
      <c r="H60" s="160">
        <v>747.51</v>
      </c>
      <c r="I60" s="160">
        <v>745.66</v>
      </c>
      <c r="J60" s="159">
        <v>5069</v>
      </c>
      <c r="K60" s="160">
        <v>3756093.78</v>
      </c>
      <c r="L60" s="160">
        <v>740.99</v>
      </c>
      <c r="M60" s="160">
        <v>736.3</v>
      </c>
      <c r="N60" s="159">
        <v>866</v>
      </c>
      <c r="O60" s="160">
        <v>639686.69999999995</v>
      </c>
      <c r="P60" s="161">
        <v>738.67</v>
      </c>
      <c r="Q60" s="162">
        <v>736.3</v>
      </c>
    </row>
    <row r="61" spans="1:17">
      <c r="A61" s="158" t="s">
        <v>279</v>
      </c>
      <c r="B61" s="159">
        <v>45790</v>
      </c>
      <c r="C61" s="160">
        <v>38850784.43</v>
      </c>
      <c r="D61" s="160">
        <v>848.46</v>
      </c>
      <c r="E61" s="160">
        <v>847.72</v>
      </c>
      <c r="F61" s="159">
        <v>18331</v>
      </c>
      <c r="G61" s="160">
        <v>15563136.220000001</v>
      </c>
      <c r="H61" s="160">
        <v>849.01</v>
      </c>
      <c r="I61" s="160">
        <v>848.83</v>
      </c>
      <c r="J61" s="159">
        <v>1208</v>
      </c>
      <c r="K61" s="160">
        <v>1022700.06</v>
      </c>
      <c r="L61" s="160">
        <v>846.61</v>
      </c>
      <c r="M61" s="160">
        <v>843.38</v>
      </c>
      <c r="N61" s="159">
        <v>0</v>
      </c>
      <c r="O61" s="160">
        <v>0</v>
      </c>
      <c r="P61" s="161">
        <v>0</v>
      </c>
      <c r="Q61" s="162" t="s">
        <v>252</v>
      </c>
    </row>
    <row r="62" spans="1:17">
      <c r="A62" s="158" t="s">
        <v>280</v>
      </c>
      <c r="B62" s="159">
        <v>52899</v>
      </c>
      <c r="C62" s="160">
        <v>50120005.799999997</v>
      </c>
      <c r="D62" s="160">
        <v>947.47</v>
      </c>
      <c r="E62" s="160">
        <v>942.76</v>
      </c>
      <c r="F62" s="159">
        <v>19999</v>
      </c>
      <c r="G62" s="160">
        <v>18927125.539999999</v>
      </c>
      <c r="H62" s="160">
        <v>946.4</v>
      </c>
      <c r="I62" s="160">
        <v>940.5</v>
      </c>
      <c r="J62" s="159">
        <v>3547</v>
      </c>
      <c r="K62" s="160">
        <v>3348285.36</v>
      </c>
      <c r="L62" s="160">
        <v>943.98</v>
      </c>
      <c r="M62" s="160">
        <v>940.01</v>
      </c>
      <c r="N62" s="159">
        <v>0</v>
      </c>
      <c r="O62" s="160">
        <v>0</v>
      </c>
      <c r="P62" s="161">
        <v>0</v>
      </c>
      <c r="Q62" s="162" t="s">
        <v>252</v>
      </c>
    </row>
    <row r="63" spans="1:17">
      <c r="A63" s="158" t="s">
        <v>258</v>
      </c>
      <c r="B63" s="159">
        <v>184978</v>
      </c>
      <c r="C63" s="160">
        <v>230466919.47999999</v>
      </c>
      <c r="D63" s="160">
        <v>1245.92</v>
      </c>
      <c r="E63" s="160">
        <v>1242.3699999999999</v>
      </c>
      <c r="F63" s="159">
        <v>38963</v>
      </c>
      <c r="G63" s="160">
        <v>46552578.390000001</v>
      </c>
      <c r="H63" s="160">
        <v>1194.79</v>
      </c>
      <c r="I63" s="160">
        <v>1187.33</v>
      </c>
      <c r="J63" s="159">
        <v>4181</v>
      </c>
      <c r="K63" s="160">
        <v>4982888.1100000003</v>
      </c>
      <c r="L63" s="160">
        <v>1191.79</v>
      </c>
      <c r="M63" s="160">
        <v>1173.97</v>
      </c>
      <c r="N63" s="159">
        <v>1</v>
      </c>
      <c r="O63" s="160">
        <v>1367.42</v>
      </c>
      <c r="P63" s="161">
        <v>1367.42</v>
      </c>
      <c r="Q63" s="162">
        <v>1367.42</v>
      </c>
    </row>
    <row r="64" spans="1:17">
      <c r="A64" s="158" t="s">
        <v>259</v>
      </c>
      <c r="B64" s="159">
        <v>48411</v>
      </c>
      <c r="C64" s="160">
        <v>79643026.689999998</v>
      </c>
      <c r="D64" s="160">
        <v>1645.14</v>
      </c>
      <c r="E64" s="160">
        <v>1610.55</v>
      </c>
      <c r="F64" s="159">
        <v>4449</v>
      </c>
      <c r="G64" s="160">
        <v>7325234.8799999999</v>
      </c>
      <c r="H64" s="160">
        <v>1646.49</v>
      </c>
      <c r="I64" s="160">
        <v>1623.78</v>
      </c>
      <c r="J64" s="159">
        <v>292</v>
      </c>
      <c r="K64" s="160">
        <v>489414.84</v>
      </c>
      <c r="L64" s="160">
        <v>1676.08</v>
      </c>
      <c r="M64" s="160">
        <v>1637.76</v>
      </c>
      <c r="N64" s="159">
        <v>0</v>
      </c>
      <c r="O64" s="160">
        <v>0</v>
      </c>
      <c r="P64" s="161">
        <v>0</v>
      </c>
      <c r="Q64" s="162" t="s">
        <v>252</v>
      </c>
    </row>
    <row r="65" spans="1:17">
      <c r="A65" s="158" t="s">
        <v>260</v>
      </c>
      <c r="B65" s="159">
        <v>7203</v>
      </c>
      <c r="C65" s="160">
        <v>15925979.859999999</v>
      </c>
      <c r="D65" s="160">
        <v>2211.02</v>
      </c>
      <c r="E65" s="160">
        <v>2190.8200000000002</v>
      </c>
      <c r="F65" s="159">
        <v>443</v>
      </c>
      <c r="G65" s="160">
        <v>975530.19</v>
      </c>
      <c r="H65" s="160">
        <v>2202.1</v>
      </c>
      <c r="I65" s="160">
        <v>2183.9</v>
      </c>
      <c r="J65" s="159">
        <v>43</v>
      </c>
      <c r="K65" s="160">
        <v>92576.95</v>
      </c>
      <c r="L65" s="160">
        <v>2152.9499999999998</v>
      </c>
      <c r="M65" s="160">
        <v>2159.1</v>
      </c>
      <c r="N65" s="159">
        <v>0</v>
      </c>
      <c r="O65" s="160">
        <v>0</v>
      </c>
      <c r="P65" s="161">
        <v>0</v>
      </c>
      <c r="Q65" s="162" t="s">
        <v>252</v>
      </c>
    </row>
    <row r="66" spans="1:17">
      <c r="A66" s="158" t="s">
        <v>282</v>
      </c>
      <c r="B66" s="159">
        <v>1580</v>
      </c>
      <c r="C66" s="160">
        <v>4230602.08</v>
      </c>
      <c r="D66" s="160">
        <v>2677.6</v>
      </c>
      <c r="E66" s="160">
        <v>2642.05</v>
      </c>
      <c r="F66" s="159">
        <v>144</v>
      </c>
      <c r="G66" s="160">
        <v>378536</v>
      </c>
      <c r="H66" s="160">
        <v>2628.72</v>
      </c>
      <c r="I66" s="160">
        <v>2610.75</v>
      </c>
      <c r="J66" s="159">
        <v>19</v>
      </c>
      <c r="K66" s="160">
        <v>50870.94</v>
      </c>
      <c r="L66" s="160">
        <v>2677.42</v>
      </c>
      <c r="M66" s="160">
        <v>2724.52</v>
      </c>
      <c r="N66" s="159">
        <v>0</v>
      </c>
      <c r="O66" s="160">
        <v>0</v>
      </c>
      <c r="P66" s="161">
        <v>0</v>
      </c>
      <c r="Q66" s="162" t="s">
        <v>252</v>
      </c>
    </row>
    <row r="67" spans="1:17">
      <c r="A67" s="158" t="s">
        <v>283</v>
      </c>
      <c r="B67" s="159">
        <v>346</v>
      </c>
      <c r="C67" s="160">
        <v>1108848.4099999999</v>
      </c>
      <c r="D67" s="160">
        <v>3204.76</v>
      </c>
      <c r="E67" s="160">
        <v>3185.42</v>
      </c>
      <c r="F67" s="159">
        <v>12</v>
      </c>
      <c r="G67" s="160">
        <v>38917.39</v>
      </c>
      <c r="H67" s="160">
        <v>3243.12</v>
      </c>
      <c r="I67" s="160">
        <v>3218.39</v>
      </c>
      <c r="J67" s="159">
        <v>2</v>
      </c>
      <c r="K67" s="160">
        <v>6449.46</v>
      </c>
      <c r="L67" s="160">
        <v>3224.73</v>
      </c>
      <c r="M67" s="160">
        <v>3224.73</v>
      </c>
      <c r="N67" s="159">
        <v>0</v>
      </c>
      <c r="O67" s="160">
        <v>0</v>
      </c>
      <c r="P67" s="161">
        <v>0</v>
      </c>
      <c r="Q67" s="162" t="s">
        <v>252</v>
      </c>
    </row>
    <row r="68" spans="1:17">
      <c r="A68" s="158" t="s">
        <v>284</v>
      </c>
      <c r="B68" s="159">
        <v>90</v>
      </c>
      <c r="C68" s="160">
        <v>329780.05</v>
      </c>
      <c r="D68" s="160">
        <v>3664.22</v>
      </c>
      <c r="E68" s="160">
        <v>3632.41</v>
      </c>
      <c r="F68" s="159">
        <v>5</v>
      </c>
      <c r="G68" s="160">
        <v>18558.41</v>
      </c>
      <c r="H68" s="160">
        <v>3711.68</v>
      </c>
      <c r="I68" s="160">
        <v>3763.04</v>
      </c>
      <c r="J68" s="159">
        <v>0</v>
      </c>
      <c r="K68" s="160">
        <v>0</v>
      </c>
      <c r="L68" s="160">
        <v>0</v>
      </c>
      <c r="M68" s="160" t="s">
        <v>252</v>
      </c>
      <c r="N68" s="159">
        <v>0</v>
      </c>
      <c r="O68" s="160">
        <v>0</v>
      </c>
      <c r="P68" s="161">
        <v>0</v>
      </c>
      <c r="Q68" s="162" t="s">
        <v>252</v>
      </c>
    </row>
    <row r="69" spans="1:17" ht="15.75" thickBot="1">
      <c r="A69" s="163" t="s">
        <v>285</v>
      </c>
      <c r="B69" s="164">
        <v>59</v>
      </c>
      <c r="C69" s="165">
        <v>274742.40000000002</v>
      </c>
      <c r="D69" s="165">
        <v>4656.6499999999996</v>
      </c>
      <c r="E69" s="165">
        <v>4388.3599999999997</v>
      </c>
      <c r="F69" s="164">
        <v>3</v>
      </c>
      <c r="G69" s="165">
        <v>14074.13</v>
      </c>
      <c r="H69" s="165">
        <v>4691.38</v>
      </c>
      <c r="I69" s="165">
        <v>4261.8</v>
      </c>
      <c r="J69" s="164">
        <v>0</v>
      </c>
      <c r="K69" s="165">
        <v>0</v>
      </c>
      <c r="L69" s="165">
        <v>0</v>
      </c>
      <c r="M69" s="165" t="s">
        <v>252</v>
      </c>
      <c r="N69" s="164">
        <v>0</v>
      </c>
      <c r="O69" s="165">
        <v>0</v>
      </c>
      <c r="P69" s="166">
        <v>0</v>
      </c>
      <c r="Q69" s="167" t="s">
        <v>252</v>
      </c>
    </row>
    <row r="70" spans="1:17" ht="16.5" thickBot="1">
      <c r="A70" s="168" t="s">
        <v>412</v>
      </c>
      <c r="B70" s="169">
        <v>894130</v>
      </c>
      <c r="C70" s="170">
        <v>693267113.03999996</v>
      </c>
      <c r="D70" s="170">
        <v>775.35</v>
      </c>
      <c r="E70" s="170">
        <v>633.58000000000004</v>
      </c>
      <c r="F70" s="169">
        <v>355764</v>
      </c>
      <c r="G70" s="170">
        <v>215551867.65000001</v>
      </c>
      <c r="H70" s="170">
        <v>605.88</v>
      </c>
      <c r="I70" s="170">
        <v>521</v>
      </c>
      <c r="J70" s="169">
        <v>81067</v>
      </c>
      <c r="K70" s="170">
        <v>41891251.390000001</v>
      </c>
      <c r="L70" s="170">
        <v>516.75</v>
      </c>
      <c r="M70" s="170">
        <v>451.16</v>
      </c>
      <c r="N70" s="169">
        <v>6677</v>
      </c>
      <c r="O70" s="170">
        <v>1714351.89</v>
      </c>
      <c r="P70" s="171">
        <v>256.75</v>
      </c>
      <c r="Q70" s="172">
        <v>164.57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zoomScaleNormal="100" workbookViewId="0">
      <selection activeCell="G10" sqref="G10"/>
    </sheetView>
  </sheetViews>
  <sheetFormatPr defaultRowHeight="15"/>
  <cols>
    <col min="1" max="1" width="4.85546875" style="106" bestFit="1" customWidth="1"/>
    <col min="2" max="2" width="15.7109375" style="106" customWidth="1"/>
    <col min="3" max="3" width="19.42578125" style="106" customWidth="1"/>
    <col min="4" max="6" width="14.85546875" style="106" customWidth="1"/>
    <col min="7" max="7" width="35.140625" style="106" customWidth="1"/>
    <col min="8" max="16384" width="9.140625" style="106"/>
  </cols>
  <sheetData>
    <row r="1" spans="1:7" s="12" customFormat="1" ht="18.75">
      <c r="A1" s="445" t="s">
        <v>781</v>
      </c>
      <c r="B1" s="445"/>
      <c r="C1" s="445"/>
      <c r="D1" s="445"/>
      <c r="E1" s="445"/>
      <c r="F1" s="445"/>
      <c r="G1" s="445"/>
    </row>
    <row r="2" spans="1:7">
      <c r="A2" s="11"/>
    </row>
    <row r="3" spans="1:7" s="13" customFormat="1" ht="15.75">
      <c r="A3" s="269" t="s">
        <v>9</v>
      </c>
      <c r="B3" s="269" t="s">
        <v>509</v>
      </c>
      <c r="C3" s="269" t="s">
        <v>22</v>
      </c>
      <c r="D3" s="269" t="s">
        <v>513</v>
      </c>
      <c r="E3" s="269" t="s">
        <v>514</v>
      </c>
      <c r="F3" s="269" t="s">
        <v>515</v>
      </c>
      <c r="G3" s="269" t="s">
        <v>516</v>
      </c>
    </row>
    <row r="4" spans="1:7">
      <c r="A4" s="45">
        <v>1</v>
      </c>
      <c r="B4" s="303" t="s">
        <v>517</v>
      </c>
      <c r="C4" s="307" t="s">
        <v>413</v>
      </c>
      <c r="D4" s="227">
        <v>1</v>
      </c>
      <c r="E4" s="227" t="s">
        <v>252</v>
      </c>
      <c r="F4" s="227" t="s">
        <v>252</v>
      </c>
      <c r="G4" s="227">
        <v>20</v>
      </c>
    </row>
    <row r="5" spans="1:7">
      <c r="A5" s="45">
        <v>2</v>
      </c>
      <c r="B5" s="303" t="s">
        <v>518</v>
      </c>
      <c r="C5" s="307" t="s">
        <v>519</v>
      </c>
      <c r="D5" s="227">
        <v>5</v>
      </c>
      <c r="E5" s="227">
        <v>17</v>
      </c>
      <c r="F5" s="227">
        <v>122</v>
      </c>
      <c r="G5" s="227">
        <v>747</v>
      </c>
    </row>
    <row r="6" spans="1:7">
      <c r="A6" s="45">
        <v>3</v>
      </c>
      <c r="B6" s="303" t="s">
        <v>520</v>
      </c>
      <c r="C6" s="303" t="s">
        <v>521</v>
      </c>
      <c r="D6" s="227" t="s">
        <v>252</v>
      </c>
      <c r="E6" s="227">
        <v>4</v>
      </c>
      <c r="F6" s="227">
        <v>12</v>
      </c>
      <c r="G6" s="227">
        <v>164</v>
      </c>
    </row>
    <row r="7" spans="1:7">
      <c r="A7" s="45">
        <v>4</v>
      </c>
      <c r="B7" s="303" t="s">
        <v>522</v>
      </c>
      <c r="C7" s="303" t="s">
        <v>523</v>
      </c>
      <c r="D7" s="227">
        <v>1</v>
      </c>
      <c r="E7" s="227" t="s">
        <v>252</v>
      </c>
      <c r="F7" s="227" t="s">
        <v>252</v>
      </c>
      <c r="G7" s="227">
        <v>2</v>
      </c>
    </row>
    <row r="8" spans="1:7">
      <c r="A8" s="45">
        <v>5</v>
      </c>
      <c r="B8" s="303" t="s">
        <v>524</v>
      </c>
      <c r="C8" s="303" t="s">
        <v>525</v>
      </c>
      <c r="D8" s="227" t="s">
        <v>252</v>
      </c>
      <c r="E8" s="227" t="s">
        <v>252</v>
      </c>
      <c r="F8" s="227">
        <v>1</v>
      </c>
      <c r="G8" s="227" t="s">
        <v>252</v>
      </c>
    </row>
    <row r="9" spans="1:7">
      <c r="A9" s="45">
        <v>6</v>
      </c>
      <c r="B9" s="303" t="s">
        <v>526</v>
      </c>
      <c r="C9" s="303" t="s">
        <v>527</v>
      </c>
      <c r="D9" s="227" t="s">
        <v>252</v>
      </c>
      <c r="E9" s="227" t="s">
        <v>252</v>
      </c>
      <c r="F9" s="227" t="s">
        <v>252</v>
      </c>
      <c r="G9" s="227">
        <v>2</v>
      </c>
    </row>
    <row r="10" spans="1:7">
      <c r="A10" s="45">
        <v>7</v>
      </c>
      <c r="B10" s="303" t="s">
        <v>528</v>
      </c>
      <c r="C10" s="303" t="s">
        <v>529</v>
      </c>
      <c r="D10" s="227" t="s">
        <v>252</v>
      </c>
      <c r="E10" s="227" t="s">
        <v>252</v>
      </c>
      <c r="F10" s="227">
        <v>1</v>
      </c>
      <c r="G10" s="227">
        <v>1</v>
      </c>
    </row>
    <row r="11" spans="1:7">
      <c r="A11" s="45">
        <v>8</v>
      </c>
      <c r="B11" s="303" t="s">
        <v>530</v>
      </c>
      <c r="C11" s="303" t="s">
        <v>531</v>
      </c>
      <c r="D11" s="227" t="s">
        <v>252</v>
      </c>
      <c r="E11" s="227" t="s">
        <v>252</v>
      </c>
      <c r="F11" s="227">
        <v>1</v>
      </c>
      <c r="G11" s="227">
        <v>1</v>
      </c>
    </row>
    <row r="12" spans="1:7">
      <c r="A12" s="45">
        <v>9</v>
      </c>
      <c r="B12" s="303" t="s">
        <v>532</v>
      </c>
      <c r="C12" s="303" t="s">
        <v>533</v>
      </c>
      <c r="D12" s="227" t="s">
        <v>252</v>
      </c>
      <c r="E12" s="227">
        <v>1</v>
      </c>
      <c r="F12" s="227" t="s">
        <v>252</v>
      </c>
      <c r="G12" s="227">
        <v>6</v>
      </c>
    </row>
    <row r="13" spans="1:7">
      <c r="A13" s="45">
        <v>10</v>
      </c>
      <c r="B13" s="303" t="s">
        <v>534</v>
      </c>
      <c r="C13" s="303" t="s">
        <v>535</v>
      </c>
      <c r="D13" s="227" t="s">
        <v>252</v>
      </c>
      <c r="E13" s="227" t="s">
        <v>252</v>
      </c>
      <c r="F13" s="227">
        <v>3</v>
      </c>
      <c r="G13" s="227">
        <v>32</v>
      </c>
    </row>
    <row r="14" spans="1:7">
      <c r="A14" s="45">
        <v>11</v>
      </c>
      <c r="B14" s="303" t="s">
        <v>536</v>
      </c>
      <c r="C14" s="303" t="s">
        <v>537</v>
      </c>
      <c r="D14" s="227" t="s">
        <v>252</v>
      </c>
      <c r="E14" s="227" t="s">
        <v>252</v>
      </c>
      <c r="F14" s="227" t="s">
        <v>252</v>
      </c>
      <c r="G14" s="227">
        <v>2</v>
      </c>
    </row>
    <row r="15" spans="1:7">
      <c r="A15" s="45">
        <v>12</v>
      </c>
      <c r="B15" s="303" t="s">
        <v>538</v>
      </c>
      <c r="C15" s="303" t="s">
        <v>539</v>
      </c>
      <c r="D15" s="227" t="s">
        <v>252</v>
      </c>
      <c r="E15" s="227" t="s">
        <v>252</v>
      </c>
      <c r="F15" s="227" t="s">
        <v>252</v>
      </c>
      <c r="G15" s="227">
        <v>1</v>
      </c>
    </row>
    <row r="16" spans="1:7">
      <c r="A16" s="45">
        <v>13</v>
      </c>
      <c r="B16" s="303" t="s">
        <v>540</v>
      </c>
      <c r="C16" s="303" t="s">
        <v>541</v>
      </c>
      <c r="D16" s="227">
        <v>4</v>
      </c>
      <c r="E16" s="227">
        <v>6</v>
      </c>
      <c r="F16" s="227">
        <v>22</v>
      </c>
      <c r="G16" s="227">
        <v>70</v>
      </c>
    </row>
    <row r="17" spans="1:7">
      <c r="A17" s="45">
        <v>14</v>
      </c>
      <c r="B17" s="303" t="s">
        <v>542</v>
      </c>
      <c r="C17" s="303" t="s">
        <v>543</v>
      </c>
      <c r="D17" s="227" t="s">
        <v>252</v>
      </c>
      <c r="E17" s="227">
        <v>2</v>
      </c>
      <c r="F17" s="227">
        <v>51</v>
      </c>
      <c r="G17" s="227">
        <v>245</v>
      </c>
    </row>
    <row r="18" spans="1:7">
      <c r="A18" s="45">
        <v>15</v>
      </c>
      <c r="B18" s="303" t="s">
        <v>544</v>
      </c>
      <c r="C18" s="303" t="s">
        <v>545</v>
      </c>
      <c r="D18" s="227" t="s">
        <v>252</v>
      </c>
      <c r="E18" s="227">
        <v>3</v>
      </c>
      <c r="F18" s="227">
        <v>25</v>
      </c>
      <c r="G18" s="227">
        <v>125</v>
      </c>
    </row>
    <row r="19" spans="1:7">
      <c r="A19" s="45">
        <v>16</v>
      </c>
      <c r="B19" s="303" t="s">
        <v>546</v>
      </c>
      <c r="C19" s="303" t="s">
        <v>547</v>
      </c>
      <c r="D19" s="227" t="s">
        <v>252</v>
      </c>
      <c r="E19" s="227" t="s">
        <v>252</v>
      </c>
      <c r="F19" s="227">
        <v>1</v>
      </c>
      <c r="G19" s="227">
        <v>1</v>
      </c>
    </row>
    <row r="20" spans="1:7">
      <c r="A20" s="45">
        <v>17</v>
      </c>
      <c r="B20" s="303" t="s">
        <v>548</v>
      </c>
      <c r="C20" s="303" t="s">
        <v>549</v>
      </c>
      <c r="D20" s="227" t="s">
        <v>252</v>
      </c>
      <c r="E20" s="227" t="s">
        <v>252</v>
      </c>
      <c r="F20" s="227" t="s">
        <v>252</v>
      </c>
      <c r="G20" s="227">
        <v>1</v>
      </c>
    </row>
    <row r="21" spans="1:7">
      <c r="A21" s="45">
        <v>18</v>
      </c>
      <c r="B21" s="303" t="s">
        <v>550</v>
      </c>
      <c r="C21" s="303" t="s">
        <v>551</v>
      </c>
      <c r="D21" s="227" t="s">
        <v>252</v>
      </c>
      <c r="E21" s="227">
        <v>3</v>
      </c>
      <c r="F21" s="227">
        <v>2</v>
      </c>
      <c r="G21" s="227">
        <v>14</v>
      </c>
    </row>
    <row r="22" spans="1:7">
      <c r="A22" s="45">
        <v>19</v>
      </c>
      <c r="B22" s="303" t="s">
        <v>552</v>
      </c>
      <c r="C22" s="303" t="s">
        <v>553</v>
      </c>
      <c r="D22" s="227" t="s">
        <v>252</v>
      </c>
      <c r="E22" s="227" t="s">
        <v>252</v>
      </c>
      <c r="F22" s="227">
        <v>3</v>
      </c>
      <c r="G22" s="227">
        <v>17</v>
      </c>
    </row>
    <row r="23" spans="1:7">
      <c r="A23" s="45">
        <v>20</v>
      </c>
      <c r="B23" s="303" t="s">
        <v>554</v>
      </c>
      <c r="C23" s="303" t="s">
        <v>555</v>
      </c>
      <c r="D23" s="227" t="s">
        <v>252</v>
      </c>
      <c r="E23" s="227" t="s">
        <v>252</v>
      </c>
      <c r="F23" s="227">
        <v>1</v>
      </c>
      <c r="G23" s="227">
        <v>12</v>
      </c>
    </row>
    <row r="24" spans="1:7">
      <c r="A24" s="45">
        <v>21</v>
      </c>
      <c r="B24" s="303" t="s">
        <v>556</v>
      </c>
      <c r="C24" s="303" t="s">
        <v>557</v>
      </c>
      <c r="D24" s="227" t="s">
        <v>252</v>
      </c>
      <c r="E24" s="227" t="s">
        <v>252</v>
      </c>
      <c r="F24" s="227" t="s">
        <v>252</v>
      </c>
      <c r="G24" s="227">
        <v>8</v>
      </c>
    </row>
    <row r="25" spans="1:7">
      <c r="A25" s="45">
        <v>22</v>
      </c>
      <c r="B25" s="303" t="s">
        <v>558</v>
      </c>
      <c r="C25" s="303" t="s">
        <v>559</v>
      </c>
      <c r="D25" s="227" t="s">
        <v>252</v>
      </c>
      <c r="E25" s="227" t="s">
        <v>252</v>
      </c>
      <c r="F25" s="227" t="s">
        <v>252</v>
      </c>
      <c r="G25" s="227">
        <v>4</v>
      </c>
    </row>
    <row r="26" spans="1:7">
      <c r="A26" s="45">
        <v>23</v>
      </c>
      <c r="B26" s="303" t="s">
        <v>560</v>
      </c>
      <c r="C26" s="303" t="s">
        <v>561</v>
      </c>
      <c r="D26" s="227" t="s">
        <v>252</v>
      </c>
      <c r="E26" s="227" t="s">
        <v>252</v>
      </c>
      <c r="F26" s="227">
        <v>10</v>
      </c>
      <c r="G26" s="227">
        <v>24</v>
      </c>
    </row>
    <row r="27" spans="1:7">
      <c r="A27" s="45">
        <v>24</v>
      </c>
      <c r="B27" s="303" t="s">
        <v>562</v>
      </c>
      <c r="C27" s="303" t="s">
        <v>563</v>
      </c>
      <c r="D27" s="227" t="s">
        <v>252</v>
      </c>
      <c r="E27" s="227">
        <v>2</v>
      </c>
      <c r="F27" s="227">
        <v>7</v>
      </c>
      <c r="G27" s="227">
        <v>68</v>
      </c>
    </row>
    <row r="28" spans="1:7">
      <c r="A28" s="45">
        <v>25</v>
      </c>
      <c r="B28" s="303" t="s">
        <v>564</v>
      </c>
      <c r="C28" s="303" t="s">
        <v>565</v>
      </c>
      <c r="D28" s="227">
        <v>1</v>
      </c>
      <c r="E28" s="227" t="s">
        <v>252</v>
      </c>
      <c r="F28" s="227">
        <v>3</v>
      </c>
      <c r="G28" s="227">
        <v>23</v>
      </c>
    </row>
    <row r="29" spans="1:7">
      <c r="A29" s="45">
        <v>26</v>
      </c>
      <c r="B29" s="303" t="s">
        <v>566</v>
      </c>
      <c r="C29" s="303" t="s">
        <v>295</v>
      </c>
      <c r="D29" s="227" t="s">
        <v>252</v>
      </c>
      <c r="E29" s="227" t="s">
        <v>252</v>
      </c>
      <c r="F29" s="227" t="s">
        <v>252</v>
      </c>
      <c r="G29" s="227">
        <v>2</v>
      </c>
    </row>
    <row r="30" spans="1:7">
      <c r="A30" s="45">
        <v>27</v>
      </c>
      <c r="B30" s="303" t="s">
        <v>567</v>
      </c>
      <c r="C30" s="303" t="s">
        <v>568</v>
      </c>
      <c r="D30" s="227">
        <v>1</v>
      </c>
      <c r="E30" s="227" t="s">
        <v>252</v>
      </c>
      <c r="F30" s="227">
        <v>1</v>
      </c>
      <c r="G30" s="227">
        <v>5</v>
      </c>
    </row>
    <row r="31" spans="1:7">
      <c r="A31" s="45">
        <v>28</v>
      </c>
      <c r="B31" s="303" t="s">
        <v>569</v>
      </c>
      <c r="C31" s="303" t="s">
        <v>570</v>
      </c>
      <c r="D31" s="227">
        <v>5</v>
      </c>
      <c r="E31" s="227">
        <v>10</v>
      </c>
      <c r="F31" s="227">
        <v>101</v>
      </c>
      <c r="G31" s="227">
        <v>530</v>
      </c>
    </row>
    <row r="32" spans="1:7">
      <c r="A32" s="45">
        <v>29</v>
      </c>
      <c r="B32" s="303" t="s">
        <v>571</v>
      </c>
      <c r="C32" s="303" t="s">
        <v>572</v>
      </c>
      <c r="D32" s="227" t="s">
        <v>252</v>
      </c>
      <c r="E32" s="227" t="s">
        <v>252</v>
      </c>
      <c r="F32" s="227">
        <v>1</v>
      </c>
      <c r="G32" s="227">
        <v>13</v>
      </c>
    </row>
    <row r="33" spans="1:7">
      <c r="A33" s="45">
        <v>30</v>
      </c>
      <c r="B33" s="303" t="s">
        <v>573</v>
      </c>
      <c r="C33" s="303" t="s">
        <v>574</v>
      </c>
      <c r="D33" s="227" t="s">
        <v>252</v>
      </c>
      <c r="E33" s="227" t="s">
        <v>252</v>
      </c>
      <c r="F33" s="227" t="s">
        <v>252</v>
      </c>
      <c r="G33" s="227">
        <v>1</v>
      </c>
    </row>
    <row r="34" spans="1:7">
      <c r="A34" s="45">
        <v>31</v>
      </c>
      <c r="B34" s="303" t="s">
        <v>575</v>
      </c>
      <c r="C34" s="303" t="s">
        <v>576</v>
      </c>
      <c r="D34" s="227" t="s">
        <v>252</v>
      </c>
      <c r="E34" s="227" t="s">
        <v>252</v>
      </c>
      <c r="F34" s="227" t="s">
        <v>252</v>
      </c>
      <c r="G34" s="227">
        <v>13</v>
      </c>
    </row>
    <row r="35" spans="1:7">
      <c r="A35" s="45">
        <v>32</v>
      </c>
      <c r="B35" s="303" t="s">
        <v>577</v>
      </c>
      <c r="C35" s="303" t="s">
        <v>578</v>
      </c>
      <c r="D35" s="227" t="s">
        <v>252</v>
      </c>
      <c r="E35" s="227" t="s">
        <v>252</v>
      </c>
      <c r="F35" s="227">
        <v>1</v>
      </c>
      <c r="G35" s="227">
        <v>3</v>
      </c>
    </row>
    <row r="36" spans="1:7">
      <c r="A36" s="45">
        <v>33</v>
      </c>
      <c r="B36" s="303" t="s">
        <v>579</v>
      </c>
      <c r="C36" s="303" t="s">
        <v>194</v>
      </c>
      <c r="D36" s="227" t="s">
        <v>252</v>
      </c>
      <c r="E36" s="227" t="s">
        <v>252</v>
      </c>
      <c r="F36" s="227">
        <v>2</v>
      </c>
      <c r="G36" s="227" t="s">
        <v>252</v>
      </c>
    </row>
    <row r="37" spans="1:7">
      <c r="A37" s="45">
        <v>34</v>
      </c>
      <c r="B37" s="303" t="s">
        <v>580</v>
      </c>
      <c r="C37" s="303" t="s">
        <v>581</v>
      </c>
      <c r="D37" s="227" t="s">
        <v>252</v>
      </c>
      <c r="E37" s="227" t="s">
        <v>252</v>
      </c>
      <c r="F37" s="227">
        <v>1</v>
      </c>
      <c r="G37" s="227">
        <v>1</v>
      </c>
    </row>
    <row r="38" spans="1:7">
      <c r="A38" s="45">
        <v>35</v>
      </c>
      <c r="B38" s="303" t="s">
        <v>582</v>
      </c>
      <c r="C38" s="303" t="s">
        <v>583</v>
      </c>
      <c r="D38" s="227">
        <v>3</v>
      </c>
      <c r="E38" s="227">
        <v>5</v>
      </c>
      <c r="F38" s="227">
        <v>18</v>
      </c>
      <c r="G38" s="227">
        <v>47</v>
      </c>
    </row>
    <row r="39" spans="1:7">
      <c r="A39" s="45">
        <v>36</v>
      </c>
      <c r="B39" s="303" t="s">
        <v>584</v>
      </c>
      <c r="C39" s="303" t="s">
        <v>585</v>
      </c>
      <c r="D39" s="227" t="s">
        <v>252</v>
      </c>
      <c r="E39" s="227" t="s">
        <v>252</v>
      </c>
      <c r="F39" s="227">
        <v>5</v>
      </c>
      <c r="G39" s="227">
        <v>77</v>
      </c>
    </row>
    <row r="40" spans="1:7">
      <c r="A40" s="45">
        <v>37</v>
      </c>
      <c r="B40" s="303" t="s">
        <v>586</v>
      </c>
      <c r="C40" s="303" t="s">
        <v>587</v>
      </c>
      <c r="D40" s="227" t="s">
        <v>252</v>
      </c>
      <c r="E40" s="227" t="s">
        <v>252</v>
      </c>
      <c r="F40" s="227" t="s">
        <v>252</v>
      </c>
      <c r="G40" s="227">
        <v>4</v>
      </c>
    </row>
    <row r="41" spans="1:7">
      <c r="A41" s="45">
        <v>38</v>
      </c>
      <c r="B41" s="303" t="s">
        <v>588</v>
      </c>
      <c r="C41" s="303" t="s">
        <v>589</v>
      </c>
      <c r="D41" s="227" t="s">
        <v>252</v>
      </c>
      <c r="E41" s="227" t="s">
        <v>252</v>
      </c>
      <c r="F41" s="227" t="s">
        <v>252</v>
      </c>
      <c r="G41" s="227">
        <v>1</v>
      </c>
    </row>
    <row r="42" spans="1:7">
      <c r="A42" s="45">
        <v>39</v>
      </c>
      <c r="B42" s="303" t="s">
        <v>590</v>
      </c>
      <c r="C42" s="303" t="s">
        <v>591</v>
      </c>
      <c r="D42" s="227" t="s">
        <v>252</v>
      </c>
      <c r="E42" s="227" t="s">
        <v>252</v>
      </c>
      <c r="F42" s="227">
        <v>1</v>
      </c>
      <c r="G42" s="227">
        <v>1</v>
      </c>
    </row>
    <row r="43" spans="1:7">
      <c r="A43" s="45">
        <v>40</v>
      </c>
      <c r="B43" s="303" t="s">
        <v>592</v>
      </c>
      <c r="C43" s="303" t="s">
        <v>296</v>
      </c>
      <c r="D43" s="227">
        <v>1</v>
      </c>
      <c r="E43" s="227" t="s">
        <v>252</v>
      </c>
      <c r="F43" s="227" t="s">
        <v>252</v>
      </c>
      <c r="G43" s="227">
        <v>2</v>
      </c>
    </row>
    <row r="44" spans="1:7">
      <c r="A44" s="45">
        <v>41</v>
      </c>
      <c r="B44" s="303" t="s">
        <v>593</v>
      </c>
      <c r="C44" s="303" t="s">
        <v>594</v>
      </c>
      <c r="D44" s="227" t="s">
        <v>252</v>
      </c>
      <c r="E44" s="227">
        <v>1</v>
      </c>
      <c r="F44" s="227" t="s">
        <v>252</v>
      </c>
      <c r="G44" s="227">
        <v>1</v>
      </c>
    </row>
    <row r="45" spans="1:7">
      <c r="A45" s="45">
        <v>42</v>
      </c>
      <c r="B45" s="303" t="s">
        <v>595</v>
      </c>
      <c r="C45" s="303" t="s">
        <v>297</v>
      </c>
      <c r="D45" s="227" t="s">
        <v>252</v>
      </c>
      <c r="E45" s="227">
        <v>2</v>
      </c>
      <c r="F45" s="227">
        <v>1</v>
      </c>
      <c r="G45" s="227">
        <v>14</v>
      </c>
    </row>
    <row r="46" spans="1:7">
      <c r="A46" s="45">
        <v>43</v>
      </c>
      <c r="B46" s="303" t="s">
        <v>596</v>
      </c>
      <c r="C46" s="303" t="s">
        <v>298</v>
      </c>
      <c r="D46" s="227" t="s">
        <v>252</v>
      </c>
      <c r="E46" s="227" t="s">
        <v>252</v>
      </c>
      <c r="F46" s="227" t="s">
        <v>252</v>
      </c>
      <c r="G46" s="227">
        <v>4</v>
      </c>
    </row>
    <row r="47" spans="1:7">
      <c r="A47" s="45">
        <v>44</v>
      </c>
      <c r="B47" s="303" t="s">
        <v>597</v>
      </c>
      <c r="C47" s="303" t="s">
        <v>598</v>
      </c>
      <c r="D47" s="227" t="s">
        <v>252</v>
      </c>
      <c r="E47" s="227">
        <v>1</v>
      </c>
      <c r="F47" s="227" t="s">
        <v>252</v>
      </c>
      <c r="G47" s="227">
        <v>3</v>
      </c>
    </row>
    <row r="48" spans="1:7">
      <c r="A48" s="45">
        <v>45</v>
      </c>
      <c r="B48" s="303" t="s">
        <v>599</v>
      </c>
      <c r="C48" s="303" t="s">
        <v>600</v>
      </c>
      <c r="D48" s="227" t="s">
        <v>252</v>
      </c>
      <c r="E48" s="227" t="s">
        <v>252</v>
      </c>
      <c r="F48" s="227" t="s">
        <v>252</v>
      </c>
      <c r="G48" s="227">
        <v>1</v>
      </c>
    </row>
    <row r="49" spans="1:7">
      <c r="A49" s="45">
        <v>46</v>
      </c>
      <c r="B49" s="303" t="s">
        <v>601</v>
      </c>
      <c r="C49" s="303" t="s">
        <v>602</v>
      </c>
      <c r="D49" s="227" t="s">
        <v>252</v>
      </c>
      <c r="E49" s="227">
        <v>1</v>
      </c>
      <c r="F49" s="227" t="s">
        <v>252</v>
      </c>
      <c r="G49" s="227" t="s">
        <v>252</v>
      </c>
    </row>
    <row r="50" spans="1:7">
      <c r="A50" s="45">
        <v>47</v>
      </c>
      <c r="B50" s="303" t="s">
        <v>603</v>
      </c>
      <c r="C50" s="303" t="s">
        <v>604</v>
      </c>
      <c r="D50" s="227" t="s">
        <v>252</v>
      </c>
      <c r="E50" s="227" t="s">
        <v>252</v>
      </c>
      <c r="F50" s="227">
        <v>2</v>
      </c>
      <c r="G50" s="227">
        <v>8</v>
      </c>
    </row>
    <row r="51" spans="1:7">
      <c r="A51" s="45">
        <v>48</v>
      </c>
      <c r="B51" s="303" t="s">
        <v>605</v>
      </c>
      <c r="C51" s="303" t="s">
        <v>606</v>
      </c>
      <c r="D51" s="227" t="s">
        <v>252</v>
      </c>
      <c r="E51" s="227" t="s">
        <v>252</v>
      </c>
      <c r="F51" s="227" t="s">
        <v>252</v>
      </c>
      <c r="G51" s="227">
        <v>3</v>
      </c>
    </row>
    <row r="52" spans="1:7">
      <c r="A52" s="45">
        <v>49</v>
      </c>
      <c r="B52" s="303" t="s">
        <v>607</v>
      </c>
      <c r="C52" s="303" t="s">
        <v>608</v>
      </c>
      <c r="D52" s="227" t="s">
        <v>252</v>
      </c>
      <c r="E52" s="227" t="s">
        <v>252</v>
      </c>
      <c r="F52" s="227" t="s">
        <v>252</v>
      </c>
      <c r="G52" s="227">
        <v>5</v>
      </c>
    </row>
    <row r="53" spans="1:7">
      <c r="A53" s="45">
        <v>50</v>
      </c>
      <c r="B53" s="303" t="s">
        <v>609</v>
      </c>
      <c r="C53" s="303" t="s">
        <v>610</v>
      </c>
      <c r="D53" s="227">
        <v>1</v>
      </c>
      <c r="E53" s="227">
        <v>4</v>
      </c>
      <c r="F53" s="227">
        <v>12</v>
      </c>
      <c r="G53" s="227">
        <v>87</v>
      </c>
    </row>
    <row r="54" spans="1:7">
      <c r="A54" s="45">
        <v>51</v>
      </c>
      <c r="B54" s="303" t="s">
        <v>611</v>
      </c>
      <c r="C54" s="303" t="s">
        <v>612</v>
      </c>
      <c r="D54" s="227" t="s">
        <v>252</v>
      </c>
      <c r="E54" s="227" t="s">
        <v>252</v>
      </c>
      <c r="F54" s="227" t="s">
        <v>252</v>
      </c>
      <c r="G54" s="227">
        <v>24</v>
      </c>
    </row>
    <row r="55" spans="1:7">
      <c r="A55" s="45">
        <v>52</v>
      </c>
      <c r="B55" s="303" t="s">
        <v>613</v>
      </c>
      <c r="C55" s="303" t="s">
        <v>614</v>
      </c>
      <c r="D55" s="227" t="s">
        <v>252</v>
      </c>
      <c r="E55" s="227" t="s">
        <v>252</v>
      </c>
      <c r="F55" s="227" t="s">
        <v>252</v>
      </c>
      <c r="G55" s="227">
        <v>8</v>
      </c>
    </row>
    <row r="56" spans="1:7">
      <c r="A56" s="45">
        <v>53</v>
      </c>
      <c r="B56" s="303" t="s">
        <v>615</v>
      </c>
      <c r="C56" s="303" t="s">
        <v>616</v>
      </c>
      <c r="D56" s="227">
        <v>6</v>
      </c>
      <c r="E56" s="227">
        <v>15</v>
      </c>
      <c r="F56" s="227">
        <v>105</v>
      </c>
      <c r="G56" s="227">
        <v>610</v>
      </c>
    </row>
    <row r="57" spans="1:7">
      <c r="A57" s="45">
        <v>54</v>
      </c>
      <c r="B57" s="303" t="s">
        <v>617</v>
      </c>
      <c r="C57" s="303" t="s">
        <v>618</v>
      </c>
      <c r="D57" s="227" t="s">
        <v>252</v>
      </c>
      <c r="E57" s="227" t="s">
        <v>252</v>
      </c>
      <c r="F57" s="227" t="s">
        <v>252</v>
      </c>
      <c r="G57" s="227">
        <v>24</v>
      </c>
    </row>
    <row r="58" spans="1:7">
      <c r="A58" s="308">
        <v>55</v>
      </c>
      <c r="B58" s="309" t="s">
        <v>619</v>
      </c>
      <c r="C58" s="309" t="s">
        <v>620</v>
      </c>
      <c r="D58" s="309">
        <v>1</v>
      </c>
      <c r="E58" s="309">
        <v>4</v>
      </c>
      <c r="F58" s="309">
        <v>12</v>
      </c>
      <c r="G58" s="309">
        <v>75</v>
      </c>
    </row>
    <row r="59" spans="1:7" ht="15.75">
      <c r="A59" s="310"/>
      <c r="B59" s="311"/>
      <c r="C59" s="241" t="s">
        <v>300</v>
      </c>
      <c r="D59" s="48">
        <f>SUM(D4:D58)</f>
        <v>30</v>
      </c>
      <c r="E59" s="48">
        <f>SUM(E5:E58)</f>
        <v>81</v>
      </c>
      <c r="F59" s="48">
        <f>SUM(F5:F58)</f>
        <v>528</v>
      </c>
      <c r="G59" s="48">
        <f>SUM(G4:G58)</f>
        <v>3157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B4" sqref="B4"/>
    </sheetView>
  </sheetViews>
  <sheetFormatPr defaultRowHeight="15"/>
  <cols>
    <col min="1" max="1" width="35.28515625" style="106" bestFit="1" customWidth="1"/>
    <col min="2" max="2" width="18.28515625" style="106" customWidth="1"/>
    <col min="3" max="3" width="22.140625" style="106" customWidth="1"/>
    <col min="4" max="4" width="24.140625" style="106" customWidth="1"/>
    <col min="5" max="5" width="20.28515625" style="106" customWidth="1"/>
    <col min="6" max="16384" width="9.140625" style="106"/>
  </cols>
  <sheetData>
    <row r="1" spans="1:5" s="12" customFormat="1" ht="18.75">
      <c r="A1" s="445" t="s">
        <v>832</v>
      </c>
      <c r="B1" s="445"/>
      <c r="C1" s="445"/>
      <c r="D1" s="445"/>
      <c r="E1" s="445"/>
    </row>
    <row r="3" spans="1:5">
      <c r="A3" s="12" t="s">
        <v>621</v>
      </c>
    </row>
    <row r="4" spans="1:5" ht="30">
      <c r="A4" s="312" t="s">
        <v>464</v>
      </c>
      <c r="B4" s="312" t="s">
        <v>0</v>
      </c>
      <c r="C4" s="312" t="s">
        <v>1</v>
      </c>
      <c r="D4" s="313" t="s">
        <v>622</v>
      </c>
      <c r="E4" s="313" t="s">
        <v>253</v>
      </c>
    </row>
    <row r="5" spans="1:5" s="12" customFormat="1">
      <c r="A5" s="198" t="s">
        <v>623</v>
      </c>
      <c r="B5" s="199"/>
      <c r="C5" s="222"/>
      <c r="D5" s="222"/>
      <c r="E5" s="198"/>
    </row>
    <row r="6" spans="1:5">
      <c r="A6" s="314" t="s">
        <v>2</v>
      </c>
      <c r="B6" s="43">
        <v>1027931</v>
      </c>
      <c r="C6" s="29">
        <v>1143385007.76</v>
      </c>
      <c r="D6" s="29">
        <v>1112.32</v>
      </c>
      <c r="E6" s="108">
        <v>1124.1500000000001</v>
      </c>
    </row>
    <row r="7" spans="1:5">
      <c r="A7" s="274" t="s">
        <v>460</v>
      </c>
      <c r="B7" s="43">
        <v>7365</v>
      </c>
      <c r="C7" s="29">
        <v>2655271.7799999998</v>
      </c>
      <c r="D7" s="29">
        <v>360.53</v>
      </c>
      <c r="E7" s="108">
        <v>360</v>
      </c>
    </row>
    <row r="8" spans="1:5">
      <c r="A8" s="198" t="s">
        <v>3</v>
      </c>
      <c r="B8" s="43">
        <v>28627</v>
      </c>
      <c r="C8" s="29">
        <v>13415862.4</v>
      </c>
      <c r="D8" s="29">
        <v>468.64</v>
      </c>
      <c r="E8" s="108">
        <v>384</v>
      </c>
    </row>
    <row r="9" spans="1:5">
      <c r="A9" s="198" t="s">
        <v>23</v>
      </c>
      <c r="B9" s="43">
        <v>132101</v>
      </c>
      <c r="C9" s="29">
        <v>88405111.159999996</v>
      </c>
      <c r="D9" s="29">
        <v>669.22</v>
      </c>
      <c r="E9" s="108">
        <v>584.85</v>
      </c>
    </row>
    <row r="10" spans="1:5">
      <c r="A10" s="198" t="s">
        <v>4</v>
      </c>
      <c r="B10" s="43">
        <v>4571</v>
      </c>
      <c r="C10" s="29">
        <v>1486038.99</v>
      </c>
      <c r="D10" s="29">
        <v>325.10000000000002</v>
      </c>
      <c r="E10" s="108">
        <v>195.43</v>
      </c>
    </row>
    <row r="11" spans="1:5" ht="15.75">
      <c r="A11" s="290" t="s">
        <v>5</v>
      </c>
      <c r="B11" s="48">
        <f>SUM(B6:B10)</f>
        <v>1200595</v>
      </c>
      <c r="C11" s="31">
        <f>SUM(C6:C10)</f>
        <v>1249347292.0900002</v>
      </c>
      <c r="D11" s="31"/>
      <c r="E11" s="31"/>
    </row>
    <row r="13" spans="1:5">
      <c r="A13" s="12" t="s">
        <v>624</v>
      </c>
    </row>
    <row r="14" spans="1:5" ht="30">
      <c r="A14" s="312" t="s">
        <v>464</v>
      </c>
      <c r="B14" s="312" t="s">
        <v>0</v>
      </c>
      <c r="C14" s="312" t="s">
        <v>1</v>
      </c>
      <c r="D14" s="313" t="s">
        <v>622</v>
      </c>
      <c r="E14" s="313" t="s">
        <v>253</v>
      </c>
    </row>
    <row r="15" spans="1:5" s="12" customFormat="1">
      <c r="A15" s="198" t="s">
        <v>623</v>
      </c>
      <c r="B15" s="199"/>
      <c r="C15" s="222"/>
      <c r="D15" s="222"/>
      <c r="E15" s="198"/>
    </row>
    <row r="16" spans="1:5">
      <c r="A16" s="314" t="s">
        <v>2</v>
      </c>
      <c r="B16" s="43">
        <v>876893</v>
      </c>
      <c r="C16" s="29">
        <v>731495868.53999996</v>
      </c>
      <c r="D16" s="29">
        <v>834.19</v>
      </c>
      <c r="E16" s="57">
        <v>680.95</v>
      </c>
    </row>
    <row r="17" spans="1:5">
      <c r="A17" s="274" t="s">
        <v>460</v>
      </c>
      <c r="B17" s="43">
        <v>17237</v>
      </c>
      <c r="C17" s="29">
        <v>6210033.8399999999</v>
      </c>
      <c r="D17" s="29">
        <v>360.27</v>
      </c>
      <c r="E17" s="57">
        <v>360</v>
      </c>
    </row>
    <row r="18" spans="1:5">
      <c r="A18" s="198" t="s">
        <v>3</v>
      </c>
      <c r="B18" s="43">
        <v>355764</v>
      </c>
      <c r="C18" s="29">
        <v>227267656.94</v>
      </c>
      <c r="D18" s="29">
        <v>638.82000000000005</v>
      </c>
      <c r="E18" s="57">
        <v>544.72</v>
      </c>
    </row>
    <row r="19" spans="1:5">
      <c r="A19" s="198" t="s">
        <v>23</v>
      </c>
      <c r="B19" s="43">
        <v>81067</v>
      </c>
      <c r="C19" s="29">
        <v>44283423.270000003</v>
      </c>
      <c r="D19" s="29">
        <v>546.26</v>
      </c>
      <c r="E19" s="57">
        <v>478.75</v>
      </c>
    </row>
    <row r="20" spans="1:5">
      <c r="A20" s="198" t="s">
        <v>4</v>
      </c>
      <c r="B20" s="43">
        <v>6677</v>
      </c>
      <c r="C20" s="29">
        <v>1755297.98</v>
      </c>
      <c r="D20" s="29">
        <v>262.89</v>
      </c>
      <c r="E20" s="57">
        <v>164.57</v>
      </c>
    </row>
    <row r="21" spans="1:5" ht="15.75">
      <c r="A21" s="290" t="s">
        <v>5</v>
      </c>
      <c r="B21" s="48">
        <f>SUM(B16:B20)</f>
        <v>1337638</v>
      </c>
      <c r="C21" s="31">
        <f>SUM(C16:C20)</f>
        <v>1011012280.5699999</v>
      </c>
      <c r="D21" s="31"/>
      <c r="E21" s="31"/>
    </row>
    <row r="22" spans="1:5">
      <c r="B22" s="105"/>
    </row>
    <row r="23" spans="1:5">
      <c r="A23" s="12" t="s">
        <v>625</v>
      </c>
    </row>
    <row r="24" spans="1:5" ht="30">
      <c r="A24" s="312" t="s">
        <v>464</v>
      </c>
      <c r="B24" s="312" t="s">
        <v>0</v>
      </c>
      <c r="C24" s="312" t="s">
        <v>1</v>
      </c>
      <c r="D24" s="313" t="s">
        <v>622</v>
      </c>
      <c r="E24" s="313" t="s">
        <v>253</v>
      </c>
    </row>
    <row r="25" spans="1:5" s="12" customFormat="1">
      <c r="A25" s="198" t="s">
        <v>623</v>
      </c>
      <c r="B25" s="199"/>
      <c r="C25" s="222"/>
      <c r="D25" s="222"/>
      <c r="E25" s="198"/>
    </row>
    <row r="26" spans="1:5">
      <c r="A26" s="314" t="s">
        <v>2</v>
      </c>
      <c r="B26" s="43">
        <v>0</v>
      </c>
      <c r="C26" s="29">
        <v>0</v>
      </c>
      <c r="D26" s="29">
        <v>0</v>
      </c>
      <c r="E26" s="57" t="s">
        <v>252</v>
      </c>
    </row>
    <row r="27" spans="1:5">
      <c r="A27" s="274" t="s">
        <v>460</v>
      </c>
      <c r="B27" s="43">
        <v>0</v>
      </c>
      <c r="C27" s="29">
        <v>0</v>
      </c>
      <c r="D27" s="29">
        <v>0</v>
      </c>
      <c r="E27" s="57" t="s">
        <v>252</v>
      </c>
    </row>
    <row r="28" spans="1:5">
      <c r="A28" s="198" t="s">
        <v>3</v>
      </c>
      <c r="B28" s="43">
        <v>0</v>
      </c>
      <c r="C28" s="29">
        <v>0</v>
      </c>
      <c r="D28" s="29">
        <v>0</v>
      </c>
      <c r="E28" s="57" t="s">
        <v>252</v>
      </c>
    </row>
    <row r="29" spans="1:5">
      <c r="A29" s="198" t="s">
        <v>23</v>
      </c>
      <c r="B29" s="43">
        <v>0</v>
      </c>
      <c r="C29" s="29">
        <v>0</v>
      </c>
      <c r="D29" s="29">
        <v>0</v>
      </c>
      <c r="E29" s="57" t="s">
        <v>252</v>
      </c>
    </row>
    <row r="30" spans="1:5">
      <c r="A30" s="198" t="s">
        <v>4</v>
      </c>
      <c r="B30" s="43">
        <v>0</v>
      </c>
      <c r="C30" s="29">
        <v>0</v>
      </c>
      <c r="D30" s="29">
        <v>0</v>
      </c>
      <c r="E30" s="57" t="s">
        <v>252</v>
      </c>
    </row>
    <row r="31" spans="1:5" ht="15.75">
      <c r="A31" s="290" t="s">
        <v>5</v>
      </c>
      <c r="B31" s="48">
        <f>SUM(B26:B30)</f>
        <v>0</v>
      </c>
      <c r="C31" s="31">
        <f>SUM(C26:C30)</f>
        <v>0</v>
      </c>
      <c r="D31" s="31"/>
      <c r="E31" s="3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sqref="A1:M1"/>
    </sheetView>
  </sheetViews>
  <sheetFormatPr defaultRowHeight="15"/>
  <cols>
    <col min="1" max="1" width="17" style="106" customWidth="1"/>
    <col min="2" max="2" width="11.5703125" style="106" customWidth="1"/>
    <col min="3" max="3" width="17" style="106" customWidth="1"/>
    <col min="4" max="4" width="11.140625" style="106" customWidth="1"/>
    <col min="5" max="5" width="11" style="106" customWidth="1"/>
    <col min="6" max="6" width="16" style="106" customWidth="1"/>
    <col min="7" max="7" width="12.140625" style="106" customWidth="1"/>
    <col min="8" max="8" width="11.28515625" style="106" customWidth="1"/>
    <col min="9" max="9" width="16.28515625" style="106" customWidth="1"/>
    <col min="10" max="10" width="10" style="106" customWidth="1"/>
    <col min="11" max="11" width="9.5703125" style="106" customWidth="1"/>
    <col min="12" max="12" width="13.140625" style="106" customWidth="1"/>
    <col min="13" max="13" width="11.5703125" style="106" customWidth="1"/>
    <col min="14" max="16384" width="9.140625" style="106"/>
  </cols>
  <sheetData>
    <row r="1" spans="1:13" s="13" customFormat="1" ht="18.75">
      <c r="A1" s="445" t="s">
        <v>782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13" s="13" customFormat="1" ht="15.7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>
      <c r="A3" s="493" t="s">
        <v>10</v>
      </c>
      <c r="B3" s="495" t="s">
        <v>2</v>
      </c>
      <c r="C3" s="496"/>
      <c r="D3" s="496"/>
      <c r="E3" s="495" t="s">
        <v>3</v>
      </c>
      <c r="F3" s="496"/>
      <c r="G3" s="496"/>
      <c r="H3" s="495" t="s">
        <v>11</v>
      </c>
      <c r="I3" s="496"/>
      <c r="J3" s="496"/>
      <c r="K3" s="495" t="s">
        <v>12</v>
      </c>
      <c r="L3" s="496"/>
      <c r="M3" s="496"/>
    </row>
    <row r="4" spans="1:13">
      <c r="A4" s="494"/>
      <c r="B4" s="315" t="s">
        <v>0</v>
      </c>
      <c r="C4" s="315"/>
      <c r="D4" s="316" t="s">
        <v>13</v>
      </c>
      <c r="E4" s="315" t="s">
        <v>0</v>
      </c>
      <c r="F4" s="315"/>
      <c r="G4" s="316" t="s">
        <v>13</v>
      </c>
      <c r="H4" s="315" t="s">
        <v>0</v>
      </c>
      <c r="I4" s="315"/>
      <c r="J4" s="316" t="s">
        <v>13</v>
      </c>
      <c r="K4" s="315" t="s">
        <v>0</v>
      </c>
      <c r="L4" s="315"/>
      <c r="M4" s="316" t="s">
        <v>13</v>
      </c>
    </row>
    <row r="5" spans="1:13">
      <c r="A5" s="317" t="s">
        <v>626</v>
      </c>
      <c r="B5" s="318">
        <v>387024</v>
      </c>
      <c r="C5" s="318"/>
      <c r="D5" s="319">
        <v>370.47</v>
      </c>
      <c r="E5" s="318">
        <v>160440</v>
      </c>
      <c r="F5" s="318"/>
      <c r="G5" s="319">
        <v>341.58</v>
      </c>
      <c r="H5" s="318">
        <v>98164</v>
      </c>
      <c r="I5" s="318"/>
      <c r="J5" s="319">
        <v>393.21</v>
      </c>
      <c r="K5" s="318">
        <v>9291</v>
      </c>
      <c r="L5" s="318"/>
      <c r="M5" s="319">
        <v>183.18</v>
      </c>
    </row>
    <row r="6" spans="1:13">
      <c r="A6" s="317" t="s">
        <v>627</v>
      </c>
      <c r="B6" s="318">
        <v>702215</v>
      </c>
      <c r="C6" s="43"/>
      <c r="D6" s="319">
        <v>712.31</v>
      </c>
      <c r="E6" s="318">
        <v>168992</v>
      </c>
      <c r="F6" s="43"/>
      <c r="G6" s="319">
        <v>681.27</v>
      </c>
      <c r="H6" s="318">
        <v>86984</v>
      </c>
      <c r="I6" s="43"/>
      <c r="J6" s="319">
        <v>679.27</v>
      </c>
      <c r="K6" s="318">
        <v>1953</v>
      </c>
      <c r="L6" s="43"/>
      <c r="M6" s="319">
        <v>785.39</v>
      </c>
    </row>
    <row r="7" spans="1:13">
      <c r="A7" s="317" t="s">
        <v>628</v>
      </c>
      <c r="B7" s="318">
        <v>527726</v>
      </c>
      <c r="C7" s="43"/>
      <c r="D7" s="319">
        <v>1269.26</v>
      </c>
      <c r="E7" s="318">
        <v>46662</v>
      </c>
      <c r="F7" s="43"/>
      <c r="G7" s="319">
        <v>1200.95</v>
      </c>
      <c r="H7" s="318">
        <v>24624</v>
      </c>
      <c r="I7" s="43"/>
      <c r="J7" s="319">
        <v>1170.33</v>
      </c>
      <c r="K7" s="318">
        <v>4</v>
      </c>
      <c r="L7" s="43"/>
      <c r="M7" s="319">
        <v>1392.37</v>
      </c>
    </row>
    <row r="8" spans="1:13">
      <c r="A8" s="317" t="s">
        <v>629</v>
      </c>
      <c r="B8" s="318">
        <v>247572</v>
      </c>
      <c r="C8" s="43"/>
      <c r="D8" s="319">
        <v>1672.15</v>
      </c>
      <c r="E8" s="318">
        <v>6991</v>
      </c>
      <c r="F8" s="43"/>
      <c r="G8" s="319">
        <v>1655.18</v>
      </c>
      <c r="H8" s="318">
        <v>2706</v>
      </c>
      <c r="I8" s="43"/>
      <c r="J8" s="319">
        <v>1683.97</v>
      </c>
      <c r="K8" s="318">
        <v>0</v>
      </c>
      <c r="L8" s="43"/>
      <c r="M8" s="319">
        <v>0</v>
      </c>
    </row>
    <row r="9" spans="1:13">
      <c r="A9" s="317" t="s">
        <v>630</v>
      </c>
      <c r="B9" s="318">
        <v>47181</v>
      </c>
      <c r="C9" s="43"/>
      <c r="D9" s="319">
        <v>2195.2399999999998</v>
      </c>
      <c r="E9" s="318">
        <v>937</v>
      </c>
      <c r="F9" s="43"/>
      <c r="G9" s="319">
        <v>2179.65</v>
      </c>
      <c r="H9" s="318">
        <v>510</v>
      </c>
      <c r="I9" s="43"/>
      <c r="J9" s="319">
        <v>2170.0700000000002</v>
      </c>
      <c r="K9" s="318">
        <v>0</v>
      </c>
      <c r="L9" s="43"/>
      <c r="M9" s="319">
        <v>0</v>
      </c>
    </row>
    <row r="10" spans="1:13">
      <c r="A10" s="317" t="s">
        <v>631</v>
      </c>
      <c r="B10" s="318">
        <v>6759</v>
      </c>
      <c r="C10" s="43"/>
      <c r="D10" s="319">
        <v>2613.91</v>
      </c>
      <c r="E10" s="318">
        <v>127</v>
      </c>
      <c r="F10" s="43"/>
      <c r="G10" s="319">
        <v>2600.06</v>
      </c>
      <c r="H10" s="318">
        <v>79</v>
      </c>
      <c r="I10" s="43"/>
      <c r="J10" s="319">
        <v>2637.22</v>
      </c>
      <c r="K10" s="318">
        <v>0</v>
      </c>
      <c r="L10" s="43"/>
      <c r="M10" s="319">
        <v>0</v>
      </c>
    </row>
    <row r="11" spans="1:13">
      <c r="A11" s="317" t="s">
        <v>632</v>
      </c>
      <c r="B11" s="318">
        <v>5026</v>
      </c>
      <c r="C11" s="43"/>
      <c r="D11" s="319">
        <v>2863.34</v>
      </c>
      <c r="E11" s="318">
        <v>81</v>
      </c>
      <c r="F11" s="43"/>
      <c r="G11" s="319">
        <v>2869.81</v>
      </c>
      <c r="H11" s="318">
        <v>67</v>
      </c>
      <c r="I11" s="43"/>
      <c r="J11" s="319">
        <v>2836.35</v>
      </c>
      <c r="K11" s="318">
        <v>0</v>
      </c>
      <c r="L11" s="43"/>
      <c r="M11" s="319">
        <v>0</v>
      </c>
    </row>
    <row r="12" spans="1:13">
      <c r="A12" s="317" t="s">
        <v>633</v>
      </c>
      <c r="B12" s="318">
        <v>2607</v>
      </c>
      <c r="C12" s="43"/>
      <c r="D12" s="319">
        <v>3111.51</v>
      </c>
      <c r="E12" s="318">
        <v>96</v>
      </c>
      <c r="F12" s="43"/>
      <c r="G12" s="319">
        <v>3126.62</v>
      </c>
      <c r="H12" s="318">
        <v>19</v>
      </c>
      <c r="I12" s="43"/>
      <c r="J12" s="319">
        <v>3129.73</v>
      </c>
      <c r="K12" s="318">
        <v>0</v>
      </c>
      <c r="L12" s="43"/>
      <c r="M12" s="319">
        <v>0</v>
      </c>
    </row>
    <row r="13" spans="1:13">
      <c r="A13" s="317" t="s">
        <v>634</v>
      </c>
      <c r="B13" s="318">
        <v>1285</v>
      </c>
      <c r="C13" s="43"/>
      <c r="D13" s="319">
        <v>3360.41</v>
      </c>
      <c r="E13" s="318">
        <v>39</v>
      </c>
      <c r="F13" s="43"/>
      <c r="G13" s="319">
        <v>3369.31</v>
      </c>
      <c r="H13" s="318">
        <v>3</v>
      </c>
      <c r="I13" s="43"/>
      <c r="J13" s="319">
        <v>3318.61</v>
      </c>
      <c r="K13" s="318">
        <v>0</v>
      </c>
      <c r="L13" s="43"/>
      <c r="M13" s="319">
        <v>0</v>
      </c>
    </row>
    <row r="14" spans="1:13">
      <c r="A14" s="317" t="s">
        <v>635</v>
      </c>
      <c r="B14" s="318">
        <v>617</v>
      </c>
      <c r="C14" s="43"/>
      <c r="D14" s="319">
        <v>3609.78</v>
      </c>
      <c r="E14" s="318">
        <v>11</v>
      </c>
      <c r="F14" s="43"/>
      <c r="G14" s="319">
        <v>3596.18</v>
      </c>
      <c r="H14" s="318">
        <v>3</v>
      </c>
      <c r="I14" s="43"/>
      <c r="J14" s="319">
        <v>3638.46</v>
      </c>
      <c r="K14" s="318">
        <v>0</v>
      </c>
      <c r="L14" s="43"/>
      <c r="M14" s="319">
        <v>0</v>
      </c>
    </row>
    <row r="15" spans="1:13">
      <c r="A15" s="317" t="s">
        <v>636</v>
      </c>
      <c r="B15" s="318">
        <v>422</v>
      </c>
      <c r="C15" s="43"/>
      <c r="D15" s="319">
        <v>3865.33</v>
      </c>
      <c r="E15" s="318">
        <v>5</v>
      </c>
      <c r="F15" s="43"/>
      <c r="G15" s="319">
        <v>3814.36</v>
      </c>
      <c r="H15" s="318">
        <v>6</v>
      </c>
      <c r="I15" s="43"/>
      <c r="J15" s="319">
        <v>3918.69</v>
      </c>
      <c r="K15" s="318">
        <v>0</v>
      </c>
      <c r="L15" s="43"/>
      <c r="M15" s="319">
        <v>0</v>
      </c>
    </row>
    <row r="16" spans="1:13">
      <c r="A16" s="317" t="s">
        <v>637</v>
      </c>
      <c r="B16" s="318">
        <v>326</v>
      </c>
      <c r="C16" s="43"/>
      <c r="D16" s="319">
        <v>4124.75</v>
      </c>
      <c r="E16" s="318">
        <v>2</v>
      </c>
      <c r="F16" s="43"/>
      <c r="G16" s="319">
        <v>4179.66</v>
      </c>
      <c r="H16" s="318">
        <v>0</v>
      </c>
      <c r="I16" s="43"/>
      <c r="J16" s="319">
        <v>0</v>
      </c>
      <c r="K16" s="318">
        <v>0</v>
      </c>
      <c r="L16" s="43"/>
      <c r="M16" s="319">
        <v>0</v>
      </c>
    </row>
    <row r="17" spans="1:13">
      <c r="A17" s="317" t="s">
        <v>638</v>
      </c>
      <c r="B17" s="318">
        <v>331</v>
      </c>
      <c r="C17" s="43"/>
      <c r="D17" s="319">
        <v>4351.2</v>
      </c>
      <c r="E17" s="318">
        <v>4</v>
      </c>
      <c r="F17" s="43"/>
      <c r="G17" s="319">
        <v>4423.91</v>
      </c>
      <c r="H17" s="318">
        <v>0</v>
      </c>
      <c r="I17" s="43"/>
      <c r="J17" s="319">
        <v>0</v>
      </c>
      <c r="K17" s="318">
        <v>0</v>
      </c>
      <c r="L17" s="43"/>
      <c r="M17" s="319">
        <v>0</v>
      </c>
    </row>
    <row r="18" spans="1:13">
      <c r="A18" s="317" t="s">
        <v>639</v>
      </c>
      <c r="B18" s="318">
        <v>152</v>
      </c>
      <c r="C18" s="43"/>
      <c r="D18" s="319">
        <v>4622.1899999999996</v>
      </c>
      <c r="E18" s="318">
        <v>2</v>
      </c>
      <c r="F18" s="43"/>
      <c r="G18" s="319">
        <v>4613.8</v>
      </c>
      <c r="H18" s="318">
        <v>0</v>
      </c>
      <c r="I18" s="43"/>
      <c r="J18" s="319">
        <v>0</v>
      </c>
      <c r="K18" s="318">
        <v>0</v>
      </c>
      <c r="L18" s="43"/>
      <c r="M18" s="319">
        <v>0</v>
      </c>
    </row>
    <row r="19" spans="1:13">
      <c r="A19" s="317" t="s">
        <v>640</v>
      </c>
      <c r="B19" s="318">
        <v>85</v>
      </c>
      <c r="C19" s="43"/>
      <c r="D19" s="319">
        <v>4842.3599999999997</v>
      </c>
      <c r="E19" s="318">
        <v>0</v>
      </c>
      <c r="F19" s="43"/>
      <c r="G19" s="319">
        <v>0</v>
      </c>
      <c r="H19" s="318">
        <v>1</v>
      </c>
      <c r="I19" s="43"/>
      <c r="J19" s="319">
        <v>4919.59</v>
      </c>
      <c r="K19" s="318">
        <v>0</v>
      </c>
      <c r="L19" s="43"/>
      <c r="M19" s="319">
        <v>0</v>
      </c>
    </row>
    <row r="20" spans="1:13">
      <c r="A20" s="317" t="s">
        <v>641</v>
      </c>
      <c r="B20" s="318">
        <v>35</v>
      </c>
      <c r="C20" s="43"/>
      <c r="D20" s="319">
        <v>5127.83</v>
      </c>
      <c r="E20" s="318">
        <v>1</v>
      </c>
      <c r="F20" s="43"/>
      <c r="G20" s="319">
        <v>5050.6400000000003</v>
      </c>
      <c r="H20" s="318">
        <v>0</v>
      </c>
      <c r="I20" s="43"/>
      <c r="J20" s="319">
        <v>0</v>
      </c>
      <c r="K20" s="318">
        <v>0</v>
      </c>
      <c r="L20" s="43"/>
      <c r="M20" s="319">
        <v>0</v>
      </c>
    </row>
    <row r="21" spans="1:13">
      <c r="A21" s="317" t="s">
        <v>642</v>
      </c>
      <c r="B21" s="318">
        <v>20</v>
      </c>
      <c r="C21" s="43"/>
      <c r="D21" s="319">
        <v>5358.67</v>
      </c>
      <c r="E21" s="318">
        <v>0</v>
      </c>
      <c r="F21" s="43"/>
      <c r="G21" s="319">
        <v>0</v>
      </c>
      <c r="H21" s="318">
        <v>0</v>
      </c>
      <c r="I21" s="43"/>
      <c r="J21" s="319">
        <v>0</v>
      </c>
      <c r="K21" s="318">
        <v>0</v>
      </c>
      <c r="L21" s="43"/>
      <c r="M21" s="319">
        <v>0</v>
      </c>
    </row>
    <row r="22" spans="1:13">
      <c r="A22" s="317" t="s">
        <v>643</v>
      </c>
      <c r="B22" s="318">
        <v>43</v>
      </c>
      <c r="C22" s="43"/>
      <c r="D22" s="319">
        <v>6190.68</v>
      </c>
      <c r="E22" s="318">
        <v>1</v>
      </c>
      <c r="F22" s="43"/>
      <c r="G22" s="319">
        <v>6008.82</v>
      </c>
      <c r="H22" s="318">
        <v>2</v>
      </c>
      <c r="I22" s="43"/>
      <c r="J22" s="319">
        <v>7279.15</v>
      </c>
      <c r="K22" s="318">
        <v>0</v>
      </c>
      <c r="L22" s="43"/>
      <c r="M22" s="319">
        <v>0</v>
      </c>
    </row>
    <row r="23" spans="1:13" ht="15.75">
      <c r="A23" s="14" t="s">
        <v>5</v>
      </c>
      <c r="B23" s="48">
        <f>SUM(B5:B22)</f>
        <v>1929426</v>
      </c>
      <c r="C23" s="48"/>
      <c r="D23" s="320"/>
      <c r="E23" s="48">
        <f>SUM(E5:E22)</f>
        <v>384391</v>
      </c>
      <c r="F23" s="48"/>
      <c r="G23" s="320"/>
      <c r="H23" s="48">
        <f>SUM(H5:H22)</f>
        <v>213168</v>
      </c>
      <c r="I23" s="48"/>
      <c r="J23" s="321"/>
      <c r="K23" s="322">
        <f>SUM(K5:K22)</f>
        <v>11248</v>
      </c>
      <c r="L23" s="48"/>
      <c r="M23" s="320"/>
    </row>
    <row r="26" spans="1:13">
      <c r="A26" s="493" t="s">
        <v>10</v>
      </c>
      <c r="B26" s="495" t="s">
        <v>2</v>
      </c>
      <c r="C26" s="496"/>
      <c r="D26" s="496"/>
      <c r="E26" s="495" t="s">
        <v>3</v>
      </c>
      <c r="F26" s="496"/>
      <c r="G26" s="496"/>
      <c r="H26" s="495" t="s">
        <v>11</v>
      </c>
      <c r="I26" s="496"/>
      <c r="J26" s="496"/>
      <c r="K26" s="495" t="s">
        <v>12</v>
      </c>
      <c r="L26" s="496"/>
      <c r="M26" s="496"/>
    </row>
    <row r="27" spans="1:13">
      <c r="A27" s="494"/>
      <c r="B27" s="315" t="s">
        <v>0</v>
      </c>
      <c r="C27" s="316" t="s">
        <v>28</v>
      </c>
      <c r="D27" s="316" t="s">
        <v>13</v>
      </c>
      <c r="E27" s="315" t="s">
        <v>0</v>
      </c>
      <c r="F27" s="316" t="s">
        <v>28</v>
      </c>
      <c r="G27" s="316" t="s">
        <v>13</v>
      </c>
      <c r="H27" s="315" t="s">
        <v>0</v>
      </c>
      <c r="I27" s="316" t="s">
        <v>28</v>
      </c>
      <c r="J27" s="316" t="s">
        <v>13</v>
      </c>
      <c r="K27" s="315" t="s">
        <v>0</v>
      </c>
      <c r="L27" s="316" t="s">
        <v>28</v>
      </c>
      <c r="M27" s="316" t="s">
        <v>13</v>
      </c>
    </row>
    <row r="28" spans="1:13">
      <c r="A28" s="323" t="s">
        <v>271</v>
      </c>
      <c r="B28" s="318">
        <v>32073</v>
      </c>
      <c r="C28" s="319">
        <v>1794992.29</v>
      </c>
      <c r="D28" s="319">
        <v>55.97</v>
      </c>
      <c r="E28" s="318">
        <v>11653</v>
      </c>
      <c r="F28" s="319">
        <v>720623.88</v>
      </c>
      <c r="G28" s="319">
        <v>61.84</v>
      </c>
      <c r="H28" s="318">
        <v>1674</v>
      </c>
      <c r="I28" s="319">
        <v>95313.37</v>
      </c>
      <c r="J28" s="319">
        <v>56.94</v>
      </c>
      <c r="K28" s="318">
        <v>2738</v>
      </c>
      <c r="L28" s="319">
        <v>188399.35999999999</v>
      </c>
      <c r="M28" s="319">
        <v>68.81</v>
      </c>
    </row>
    <row r="29" spans="1:13">
      <c r="A29" s="323" t="s">
        <v>272</v>
      </c>
      <c r="B29" s="318">
        <v>22188</v>
      </c>
      <c r="C29" s="319">
        <v>3199521.94</v>
      </c>
      <c r="D29" s="319">
        <v>144.19999999999999</v>
      </c>
      <c r="E29" s="318">
        <v>14800</v>
      </c>
      <c r="F29" s="319">
        <v>2270391.33</v>
      </c>
      <c r="G29" s="319">
        <v>153.4</v>
      </c>
      <c r="H29" s="318">
        <v>1380</v>
      </c>
      <c r="I29" s="319">
        <v>207317.61</v>
      </c>
      <c r="J29" s="319">
        <v>150.22999999999999</v>
      </c>
      <c r="K29" s="318">
        <v>3473</v>
      </c>
      <c r="L29" s="319">
        <v>499510.35</v>
      </c>
      <c r="M29" s="319">
        <v>143.83000000000001</v>
      </c>
    </row>
    <row r="30" spans="1:13">
      <c r="A30" s="323" t="s">
        <v>273</v>
      </c>
      <c r="B30" s="318">
        <v>12391</v>
      </c>
      <c r="C30" s="319">
        <v>3067497.91</v>
      </c>
      <c r="D30" s="319">
        <v>247.56</v>
      </c>
      <c r="E30" s="318">
        <v>14336</v>
      </c>
      <c r="F30" s="319">
        <v>3573233.47</v>
      </c>
      <c r="G30" s="319">
        <v>249.25</v>
      </c>
      <c r="H30" s="318">
        <v>4002</v>
      </c>
      <c r="I30" s="319">
        <v>1060227.28</v>
      </c>
      <c r="J30" s="319">
        <v>264.92</v>
      </c>
      <c r="K30" s="318">
        <v>745</v>
      </c>
      <c r="L30" s="319">
        <v>173421.41</v>
      </c>
      <c r="M30" s="319">
        <v>232.78</v>
      </c>
    </row>
    <row r="31" spans="1:13">
      <c r="A31" s="323" t="s">
        <v>274</v>
      </c>
      <c r="B31" s="318">
        <v>124393</v>
      </c>
      <c r="C31" s="319">
        <v>45641231.740000002</v>
      </c>
      <c r="D31" s="319">
        <v>366.91</v>
      </c>
      <c r="E31" s="318">
        <v>57017</v>
      </c>
      <c r="F31" s="319">
        <v>20525764.329999998</v>
      </c>
      <c r="G31" s="319">
        <v>359.99</v>
      </c>
      <c r="H31" s="318">
        <v>47216</v>
      </c>
      <c r="I31" s="319">
        <v>17107733.84</v>
      </c>
      <c r="J31" s="319">
        <v>362.33</v>
      </c>
      <c r="K31" s="318">
        <v>2335</v>
      </c>
      <c r="L31" s="319">
        <v>840562.29</v>
      </c>
      <c r="M31" s="319">
        <v>359.98</v>
      </c>
    </row>
    <row r="32" spans="1:13">
      <c r="A32" s="323" t="s">
        <v>275</v>
      </c>
      <c r="B32" s="318">
        <v>195979</v>
      </c>
      <c r="C32" s="319">
        <v>89675929.150000006</v>
      </c>
      <c r="D32" s="319">
        <v>457.58</v>
      </c>
      <c r="E32" s="318">
        <v>62634</v>
      </c>
      <c r="F32" s="319">
        <v>27713612.239999998</v>
      </c>
      <c r="G32" s="319">
        <v>442.47</v>
      </c>
      <c r="H32" s="318">
        <v>43892</v>
      </c>
      <c r="I32" s="319">
        <v>20128333.219999999</v>
      </c>
      <c r="J32" s="319">
        <v>458.59</v>
      </c>
      <c r="K32" s="318">
        <v>0</v>
      </c>
      <c r="L32" s="319">
        <v>0</v>
      </c>
      <c r="M32" s="319">
        <v>0</v>
      </c>
    </row>
    <row r="33" spans="1:13">
      <c r="A33" s="323" t="s">
        <v>276</v>
      </c>
      <c r="B33" s="318">
        <v>204192</v>
      </c>
      <c r="C33" s="319">
        <v>111833389.93000001</v>
      </c>
      <c r="D33" s="319">
        <v>547.69000000000005</v>
      </c>
      <c r="E33" s="318">
        <v>70018</v>
      </c>
      <c r="F33" s="319">
        <v>38253624.149999999</v>
      </c>
      <c r="G33" s="319">
        <v>546.34</v>
      </c>
      <c r="H33" s="318">
        <v>30898</v>
      </c>
      <c r="I33" s="319">
        <v>16889191.84</v>
      </c>
      <c r="J33" s="319">
        <v>546.61</v>
      </c>
      <c r="K33" s="318">
        <v>0</v>
      </c>
      <c r="L33" s="319">
        <v>0</v>
      </c>
      <c r="M33" s="319">
        <v>0</v>
      </c>
    </row>
    <row r="34" spans="1:13">
      <c r="A34" s="323" t="s">
        <v>277</v>
      </c>
      <c r="B34" s="318">
        <v>163236</v>
      </c>
      <c r="C34" s="319">
        <v>106027557.42</v>
      </c>
      <c r="D34" s="319">
        <v>649.54</v>
      </c>
      <c r="E34" s="318">
        <v>33378</v>
      </c>
      <c r="F34" s="319">
        <v>21534212.309999999</v>
      </c>
      <c r="G34" s="319">
        <v>645.16</v>
      </c>
      <c r="H34" s="318">
        <v>22208</v>
      </c>
      <c r="I34" s="319">
        <v>14387248.35</v>
      </c>
      <c r="J34" s="319">
        <v>647.84</v>
      </c>
      <c r="K34" s="318">
        <v>2</v>
      </c>
      <c r="L34" s="319">
        <v>1342.8</v>
      </c>
      <c r="M34" s="319">
        <v>671.4</v>
      </c>
    </row>
    <row r="35" spans="1:13">
      <c r="A35" s="323" t="s">
        <v>278</v>
      </c>
      <c r="B35" s="318">
        <v>129026</v>
      </c>
      <c r="C35" s="319">
        <v>96553972.109999999</v>
      </c>
      <c r="D35" s="319">
        <v>748.33</v>
      </c>
      <c r="E35" s="318">
        <v>25094</v>
      </c>
      <c r="F35" s="319">
        <v>18756052.050000001</v>
      </c>
      <c r="G35" s="319">
        <v>747.43</v>
      </c>
      <c r="H35" s="318">
        <v>18757</v>
      </c>
      <c r="I35" s="319">
        <v>14213675.699999999</v>
      </c>
      <c r="J35" s="319">
        <v>757.78</v>
      </c>
      <c r="K35" s="318">
        <v>1844</v>
      </c>
      <c r="L35" s="319">
        <v>1444405.2</v>
      </c>
      <c r="M35" s="319">
        <v>783.3</v>
      </c>
    </row>
    <row r="36" spans="1:13">
      <c r="A36" s="323" t="s">
        <v>279</v>
      </c>
      <c r="B36" s="318">
        <v>101734</v>
      </c>
      <c r="C36" s="319">
        <v>86288271</v>
      </c>
      <c r="D36" s="319">
        <v>848.18</v>
      </c>
      <c r="E36" s="318">
        <v>19539</v>
      </c>
      <c r="F36" s="319">
        <v>16586509.6</v>
      </c>
      <c r="G36" s="319">
        <v>848.89</v>
      </c>
      <c r="H36" s="318">
        <v>7943</v>
      </c>
      <c r="I36" s="319">
        <v>6740272.9299999997</v>
      </c>
      <c r="J36" s="319">
        <v>848.58</v>
      </c>
      <c r="K36" s="318">
        <v>107</v>
      </c>
      <c r="L36" s="319">
        <v>88126.080000000002</v>
      </c>
      <c r="M36" s="319">
        <v>823.61</v>
      </c>
    </row>
    <row r="37" spans="1:13">
      <c r="A37" s="323" t="s">
        <v>280</v>
      </c>
      <c r="B37" s="318">
        <v>104027</v>
      </c>
      <c r="C37" s="319">
        <v>99491504.569999993</v>
      </c>
      <c r="D37" s="319">
        <v>956.4</v>
      </c>
      <c r="E37" s="318">
        <v>20963</v>
      </c>
      <c r="F37" s="319">
        <v>19998015.18</v>
      </c>
      <c r="G37" s="319">
        <v>953.97</v>
      </c>
      <c r="H37" s="318">
        <v>7178</v>
      </c>
      <c r="I37" s="319">
        <v>6855632.1900000004</v>
      </c>
      <c r="J37" s="319">
        <v>955.09</v>
      </c>
      <c r="K37" s="318">
        <v>0</v>
      </c>
      <c r="L37" s="319">
        <v>0</v>
      </c>
      <c r="M37" s="319">
        <v>0</v>
      </c>
    </row>
    <row r="38" spans="1:13">
      <c r="A38" s="323" t="s">
        <v>644</v>
      </c>
      <c r="B38" s="318">
        <v>88127</v>
      </c>
      <c r="C38" s="319">
        <v>92155341.219999999</v>
      </c>
      <c r="D38" s="319">
        <v>1045.71</v>
      </c>
      <c r="E38" s="318">
        <v>14818</v>
      </c>
      <c r="F38" s="319">
        <v>15490472.51</v>
      </c>
      <c r="G38" s="319">
        <v>1045.3800000000001</v>
      </c>
      <c r="H38" s="318">
        <v>9429</v>
      </c>
      <c r="I38" s="319">
        <v>9660729.5399999991</v>
      </c>
      <c r="J38" s="319">
        <v>1024.58</v>
      </c>
      <c r="K38" s="318">
        <v>0</v>
      </c>
      <c r="L38" s="319">
        <v>0</v>
      </c>
      <c r="M38" s="319">
        <v>0</v>
      </c>
    </row>
    <row r="39" spans="1:13">
      <c r="A39" s="323" t="s">
        <v>645</v>
      </c>
      <c r="B39" s="318">
        <v>78302</v>
      </c>
      <c r="C39" s="319">
        <v>90084460.879999995</v>
      </c>
      <c r="D39" s="319">
        <v>1150.47</v>
      </c>
      <c r="E39" s="318">
        <v>9695</v>
      </c>
      <c r="F39" s="319">
        <v>11117521.300000001</v>
      </c>
      <c r="G39" s="319">
        <v>1146.73</v>
      </c>
      <c r="H39" s="318">
        <v>5337</v>
      </c>
      <c r="I39" s="319">
        <v>6129288.1200000001</v>
      </c>
      <c r="J39" s="319">
        <v>1148.45</v>
      </c>
      <c r="K39" s="318">
        <v>0</v>
      </c>
      <c r="L39" s="319">
        <v>0</v>
      </c>
      <c r="M39" s="319">
        <v>0</v>
      </c>
    </row>
    <row r="40" spans="1:13">
      <c r="A40" s="323" t="s">
        <v>646</v>
      </c>
      <c r="B40" s="318">
        <v>119679</v>
      </c>
      <c r="C40" s="319">
        <v>150989375.53999999</v>
      </c>
      <c r="D40" s="319">
        <v>1261.6199999999999</v>
      </c>
      <c r="E40" s="318">
        <v>9777</v>
      </c>
      <c r="F40" s="319">
        <v>12227184.84</v>
      </c>
      <c r="G40" s="319">
        <v>1250.6099999999999</v>
      </c>
      <c r="H40" s="318">
        <v>4969</v>
      </c>
      <c r="I40" s="319">
        <v>6256152.8799999999</v>
      </c>
      <c r="J40" s="319">
        <v>1259.04</v>
      </c>
      <c r="K40" s="318">
        <v>1</v>
      </c>
      <c r="L40" s="319">
        <v>1205.3800000000001</v>
      </c>
      <c r="M40" s="319">
        <v>1205.3800000000001</v>
      </c>
    </row>
    <row r="41" spans="1:13">
      <c r="A41" s="323" t="s">
        <v>647</v>
      </c>
      <c r="B41" s="318">
        <v>132193</v>
      </c>
      <c r="C41" s="319">
        <v>178312309.38</v>
      </c>
      <c r="D41" s="319">
        <v>1348.88</v>
      </c>
      <c r="E41" s="318">
        <v>6202</v>
      </c>
      <c r="F41" s="319">
        <v>8361986.1500000004</v>
      </c>
      <c r="G41" s="319">
        <v>1348.27</v>
      </c>
      <c r="H41" s="318">
        <v>2999</v>
      </c>
      <c r="I41" s="319">
        <v>4044908.94</v>
      </c>
      <c r="J41" s="319">
        <v>1348.75</v>
      </c>
      <c r="K41" s="318">
        <v>0</v>
      </c>
      <c r="L41" s="319">
        <v>0</v>
      </c>
      <c r="M41" s="319">
        <v>0</v>
      </c>
    </row>
    <row r="42" spans="1:13">
      <c r="A42" s="323" t="s">
        <v>648</v>
      </c>
      <c r="B42" s="318">
        <v>109425</v>
      </c>
      <c r="C42" s="319">
        <v>158280198.33000001</v>
      </c>
      <c r="D42" s="319">
        <v>1446.47</v>
      </c>
      <c r="E42" s="318">
        <v>6170</v>
      </c>
      <c r="F42" s="319">
        <v>8841447.4900000002</v>
      </c>
      <c r="G42" s="319">
        <v>1432.97</v>
      </c>
      <c r="H42" s="318">
        <v>1890</v>
      </c>
      <c r="I42" s="319">
        <v>2727246.86</v>
      </c>
      <c r="J42" s="319">
        <v>1442.99</v>
      </c>
      <c r="K42" s="318">
        <v>3</v>
      </c>
      <c r="L42" s="319">
        <v>4364.1000000000004</v>
      </c>
      <c r="M42" s="319">
        <v>1454.7</v>
      </c>
    </row>
    <row r="43" spans="1:13">
      <c r="A43" s="323" t="s">
        <v>649</v>
      </c>
      <c r="B43" s="318">
        <v>91795</v>
      </c>
      <c r="C43" s="319">
        <v>142163009.52000001</v>
      </c>
      <c r="D43" s="319">
        <v>1548.7</v>
      </c>
      <c r="E43" s="318">
        <v>3285</v>
      </c>
      <c r="F43" s="319">
        <v>5077774.46</v>
      </c>
      <c r="G43" s="319">
        <v>1545.75</v>
      </c>
      <c r="H43" s="318">
        <v>940</v>
      </c>
      <c r="I43" s="319">
        <v>1452544.07</v>
      </c>
      <c r="J43" s="319">
        <v>1545.26</v>
      </c>
      <c r="K43" s="318">
        <v>0</v>
      </c>
      <c r="L43" s="319">
        <v>0</v>
      </c>
      <c r="M43" s="319">
        <v>0</v>
      </c>
    </row>
    <row r="44" spans="1:13">
      <c r="A44" s="323" t="s">
        <v>650</v>
      </c>
      <c r="B44" s="318">
        <v>68534</v>
      </c>
      <c r="C44" s="319">
        <v>112742057.95999999</v>
      </c>
      <c r="D44" s="319">
        <v>1645.05</v>
      </c>
      <c r="E44" s="318">
        <v>1497</v>
      </c>
      <c r="F44" s="319">
        <v>2461813.0299999998</v>
      </c>
      <c r="G44" s="319">
        <v>1644.5</v>
      </c>
      <c r="H44" s="318">
        <v>638</v>
      </c>
      <c r="I44" s="319">
        <v>1050551.99</v>
      </c>
      <c r="J44" s="319">
        <v>1646.63</v>
      </c>
      <c r="K44" s="318">
        <v>0</v>
      </c>
      <c r="L44" s="319">
        <v>0</v>
      </c>
      <c r="M44" s="319">
        <v>0</v>
      </c>
    </row>
    <row r="45" spans="1:13">
      <c r="A45" s="323" t="s">
        <v>651</v>
      </c>
      <c r="B45" s="318">
        <v>40019</v>
      </c>
      <c r="C45" s="319">
        <v>69905995.609999999</v>
      </c>
      <c r="D45" s="319">
        <v>1746.82</v>
      </c>
      <c r="E45" s="318">
        <v>1004</v>
      </c>
      <c r="F45" s="319">
        <v>1755750.86</v>
      </c>
      <c r="G45" s="319">
        <v>1748.76</v>
      </c>
      <c r="H45" s="318">
        <v>531</v>
      </c>
      <c r="I45" s="319">
        <v>930268.14</v>
      </c>
      <c r="J45" s="319">
        <v>1751.92</v>
      </c>
      <c r="K45" s="318">
        <v>0</v>
      </c>
      <c r="L45" s="319">
        <v>0</v>
      </c>
      <c r="M45" s="319">
        <v>0</v>
      </c>
    </row>
    <row r="46" spans="1:13">
      <c r="A46" s="323" t="s">
        <v>652</v>
      </c>
      <c r="B46" s="318">
        <v>28154</v>
      </c>
      <c r="C46" s="319">
        <v>51970134.07</v>
      </c>
      <c r="D46" s="319">
        <v>1845.92</v>
      </c>
      <c r="E46" s="318">
        <v>681</v>
      </c>
      <c r="F46" s="319">
        <v>1256106.6000000001</v>
      </c>
      <c r="G46" s="319">
        <v>1844.5</v>
      </c>
      <c r="H46" s="318">
        <v>380</v>
      </c>
      <c r="I46" s="319">
        <v>700943.9</v>
      </c>
      <c r="J46" s="319">
        <v>1844.59</v>
      </c>
      <c r="K46" s="318">
        <v>0</v>
      </c>
      <c r="L46" s="319">
        <v>0</v>
      </c>
      <c r="M46" s="319">
        <v>0</v>
      </c>
    </row>
    <row r="47" spans="1:13">
      <c r="A47" s="323" t="s">
        <v>653</v>
      </c>
      <c r="B47" s="318">
        <v>19070</v>
      </c>
      <c r="C47" s="319">
        <v>37197034.829999998</v>
      </c>
      <c r="D47" s="319">
        <v>1950.55</v>
      </c>
      <c r="E47" s="318">
        <v>524</v>
      </c>
      <c r="F47" s="319">
        <v>1019904.07</v>
      </c>
      <c r="G47" s="319">
        <v>1946.38</v>
      </c>
      <c r="H47" s="318">
        <v>217</v>
      </c>
      <c r="I47" s="319">
        <v>422517.16</v>
      </c>
      <c r="J47" s="319">
        <v>1947.08</v>
      </c>
      <c r="K47" s="318">
        <v>0</v>
      </c>
      <c r="L47" s="319">
        <v>0</v>
      </c>
      <c r="M47" s="319">
        <v>0</v>
      </c>
    </row>
    <row r="48" spans="1:13">
      <c r="A48" s="323" t="s">
        <v>654</v>
      </c>
      <c r="B48" s="318">
        <v>30523</v>
      </c>
      <c r="C48" s="319">
        <v>64396461.409999996</v>
      </c>
      <c r="D48" s="319">
        <v>2109.77</v>
      </c>
      <c r="E48" s="318">
        <v>654</v>
      </c>
      <c r="F48" s="319">
        <v>1375194.72</v>
      </c>
      <c r="G48" s="319">
        <v>2102.7399999999998</v>
      </c>
      <c r="H48" s="318">
        <v>364</v>
      </c>
      <c r="I48" s="319">
        <v>763873.07</v>
      </c>
      <c r="J48" s="319">
        <v>2098.5500000000002</v>
      </c>
      <c r="K48" s="318">
        <v>0</v>
      </c>
      <c r="L48" s="319">
        <v>0</v>
      </c>
      <c r="M48" s="319">
        <v>0</v>
      </c>
    </row>
    <row r="49" spans="1:13">
      <c r="A49" s="323" t="s">
        <v>655</v>
      </c>
      <c r="B49" s="318">
        <v>16658</v>
      </c>
      <c r="C49" s="319">
        <v>39177197.57</v>
      </c>
      <c r="D49" s="319">
        <v>2351.85</v>
      </c>
      <c r="E49" s="318">
        <v>283</v>
      </c>
      <c r="F49" s="319">
        <v>667133.15</v>
      </c>
      <c r="G49" s="319">
        <v>2357.36</v>
      </c>
      <c r="H49" s="318">
        <v>146</v>
      </c>
      <c r="I49" s="319">
        <v>342861.24</v>
      </c>
      <c r="J49" s="319">
        <v>2348.36</v>
      </c>
      <c r="K49" s="318">
        <v>0</v>
      </c>
      <c r="L49" s="319">
        <v>0</v>
      </c>
      <c r="M49" s="319">
        <v>0</v>
      </c>
    </row>
    <row r="50" spans="1:13">
      <c r="A50" s="323" t="s">
        <v>656</v>
      </c>
      <c r="B50" s="318">
        <v>6759</v>
      </c>
      <c r="C50" s="319">
        <v>17667422.960000001</v>
      </c>
      <c r="D50" s="319">
        <v>2613.91</v>
      </c>
      <c r="E50" s="318">
        <v>127</v>
      </c>
      <c r="F50" s="319">
        <v>330207.11</v>
      </c>
      <c r="G50" s="319">
        <v>2600.06</v>
      </c>
      <c r="H50" s="318">
        <v>79</v>
      </c>
      <c r="I50" s="319">
        <v>208340.52</v>
      </c>
      <c r="J50" s="319">
        <v>2637.22</v>
      </c>
      <c r="K50" s="318">
        <v>0</v>
      </c>
      <c r="L50" s="319">
        <v>0</v>
      </c>
      <c r="M50" s="319">
        <v>0</v>
      </c>
    </row>
    <row r="51" spans="1:13">
      <c r="A51" s="323" t="s">
        <v>657</v>
      </c>
      <c r="B51" s="318">
        <v>5026</v>
      </c>
      <c r="C51" s="319">
        <v>14391149.59</v>
      </c>
      <c r="D51" s="319">
        <v>2863.34</v>
      </c>
      <c r="E51" s="318">
        <v>81</v>
      </c>
      <c r="F51" s="319">
        <v>232454.61</v>
      </c>
      <c r="G51" s="319">
        <v>2869.81</v>
      </c>
      <c r="H51" s="318">
        <v>67</v>
      </c>
      <c r="I51" s="319">
        <v>190035.6</v>
      </c>
      <c r="J51" s="319">
        <v>2836.35</v>
      </c>
      <c r="K51" s="318">
        <v>0</v>
      </c>
      <c r="L51" s="319">
        <v>0</v>
      </c>
      <c r="M51" s="319">
        <v>0</v>
      </c>
    </row>
    <row r="52" spans="1:13">
      <c r="A52" s="323" t="s">
        <v>658</v>
      </c>
      <c r="B52" s="318">
        <v>2607</v>
      </c>
      <c r="C52" s="319">
        <v>8111694.3399999999</v>
      </c>
      <c r="D52" s="319">
        <v>3111.51</v>
      </c>
      <c r="E52" s="318">
        <v>96</v>
      </c>
      <c r="F52" s="319">
        <v>300155.03999999998</v>
      </c>
      <c r="G52" s="319">
        <v>3126.62</v>
      </c>
      <c r="H52" s="318">
        <v>19</v>
      </c>
      <c r="I52" s="319">
        <v>59464.81</v>
      </c>
      <c r="J52" s="319">
        <v>3129.73</v>
      </c>
      <c r="K52" s="318">
        <v>0</v>
      </c>
      <c r="L52" s="319">
        <v>0</v>
      </c>
      <c r="M52" s="319">
        <v>0</v>
      </c>
    </row>
    <row r="53" spans="1:13">
      <c r="A53" s="323" t="s">
        <v>659</v>
      </c>
      <c r="B53" s="318">
        <v>1285</v>
      </c>
      <c r="C53" s="319">
        <v>4318129.92</v>
      </c>
      <c r="D53" s="319">
        <v>3360.41</v>
      </c>
      <c r="E53" s="318">
        <v>39</v>
      </c>
      <c r="F53" s="319">
        <v>131403.10999999999</v>
      </c>
      <c r="G53" s="319">
        <v>3369.31</v>
      </c>
      <c r="H53" s="318">
        <v>3</v>
      </c>
      <c r="I53" s="319">
        <v>9955.82</v>
      </c>
      <c r="J53" s="319">
        <v>3318.61</v>
      </c>
      <c r="K53" s="318">
        <v>0</v>
      </c>
      <c r="L53" s="319">
        <v>0</v>
      </c>
      <c r="M53" s="319">
        <v>0</v>
      </c>
    </row>
    <row r="54" spans="1:13">
      <c r="A54" s="323" t="s">
        <v>660</v>
      </c>
      <c r="B54" s="318">
        <v>617</v>
      </c>
      <c r="C54" s="319">
        <v>2227234.7000000002</v>
      </c>
      <c r="D54" s="319">
        <v>3609.78</v>
      </c>
      <c r="E54" s="318">
        <v>11</v>
      </c>
      <c r="F54" s="319">
        <v>39557.94</v>
      </c>
      <c r="G54" s="319">
        <v>3596.18</v>
      </c>
      <c r="H54" s="318">
        <v>3</v>
      </c>
      <c r="I54" s="319">
        <v>10915.39</v>
      </c>
      <c r="J54" s="319">
        <v>3638.46</v>
      </c>
      <c r="K54" s="318">
        <v>0</v>
      </c>
      <c r="L54" s="319">
        <v>0</v>
      </c>
      <c r="M54" s="319">
        <v>0</v>
      </c>
    </row>
    <row r="55" spans="1:13">
      <c r="A55" s="323" t="s">
        <v>661</v>
      </c>
      <c r="B55" s="318">
        <v>422</v>
      </c>
      <c r="C55" s="319">
        <v>1631170.77</v>
      </c>
      <c r="D55" s="319">
        <v>3865.33</v>
      </c>
      <c r="E55" s="318">
        <v>5</v>
      </c>
      <c r="F55" s="319">
        <v>19071.810000000001</v>
      </c>
      <c r="G55" s="319">
        <v>3814.36</v>
      </c>
      <c r="H55" s="318">
        <v>6</v>
      </c>
      <c r="I55" s="319">
        <v>23512.16</v>
      </c>
      <c r="J55" s="319">
        <v>3918.69</v>
      </c>
      <c r="K55" s="318">
        <v>0</v>
      </c>
      <c r="L55" s="319">
        <v>0</v>
      </c>
      <c r="M55" s="319">
        <v>0</v>
      </c>
    </row>
    <row r="56" spans="1:13">
      <c r="A56" s="323" t="s">
        <v>662</v>
      </c>
      <c r="B56" s="318">
        <v>326</v>
      </c>
      <c r="C56" s="319">
        <v>1344667.4</v>
      </c>
      <c r="D56" s="319">
        <v>4124.75</v>
      </c>
      <c r="E56" s="318">
        <v>2</v>
      </c>
      <c r="F56" s="319">
        <v>8359.32</v>
      </c>
      <c r="G56" s="319">
        <v>4179.66</v>
      </c>
      <c r="H56" s="318">
        <v>0</v>
      </c>
      <c r="I56" s="319">
        <v>0</v>
      </c>
      <c r="J56" s="319">
        <v>0</v>
      </c>
      <c r="K56" s="318">
        <v>0</v>
      </c>
      <c r="L56" s="319">
        <v>0</v>
      </c>
      <c r="M56" s="319">
        <v>0</v>
      </c>
    </row>
    <row r="57" spans="1:13">
      <c r="A57" s="323" t="s">
        <v>663</v>
      </c>
      <c r="B57" s="318">
        <v>331</v>
      </c>
      <c r="C57" s="319">
        <v>1440248.39</v>
      </c>
      <c r="D57" s="319">
        <v>4351.2</v>
      </c>
      <c r="E57" s="318">
        <v>4</v>
      </c>
      <c r="F57" s="319">
        <v>17695.62</v>
      </c>
      <c r="G57" s="319">
        <v>4423.91</v>
      </c>
      <c r="H57" s="318">
        <v>0</v>
      </c>
      <c r="I57" s="319">
        <v>0</v>
      </c>
      <c r="J57" s="319">
        <v>0</v>
      </c>
      <c r="K57" s="318">
        <v>0</v>
      </c>
      <c r="L57" s="319">
        <v>0</v>
      </c>
      <c r="M57" s="319">
        <v>0</v>
      </c>
    </row>
    <row r="58" spans="1:13">
      <c r="A58" s="323" t="s">
        <v>664</v>
      </c>
      <c r="B58" s="318">
        <v>152</v>
      </c>
      <c r="C58" s="319">
        <v>702572.34</v>
      </c>
      <c r="D58" s="319">
        <v>4622.1899999999996</v>
      </c>
      <c r="E58" s="318">
        <v>2</v>
      </c>
      <c r="F58" s="319">
        <v>9227.6</v>
      </c>
      <c r="G58" s="319">
        <v>4613.8</v>
      </c>
      <c r="H58" s="318">
        <v>0</v>
      </c>
      <c r="I58" s="319">
        <v>0</v>
      </c>
      <c r="J58" s="319">
        <v>0</v>
      </c>
      <c r="K58" s="318">
        <v>0</v>
      </c>
      <c r="L58" s="319">
        <v>0</v>
      </c>
      <c r="M58" s="319">
        <v>0</v>
      </c>
    </row>
    <row r="59" spans="1:13">
      <c r="A59" s="323" t="s">
        <v>665</v>
      </c>
      <c r="B59" s="318">
        <v>85</v>
      </c>
      <c r="C59" s="319">
        <v>411600.52</v>
      </c>
      <c r="D59" s="319">
        <v>4842.3599999999997</v>
      </c>
      <c r="E59" s="318">
        <v>0</v>
      </c>
      <c r="F59" s="319">
        <v>0</v>
      </c>
      <c r="G59" s="319">
        <v>0</v>
      </c>
      <c r="H59" s="318">
        <v>1</v>
      </c>
      <c r="I59" s="319">
        <v>4919.59</v>
      </c>
      <c r="J59" s="319">
        <v>4919.59</v>
      </c>
      <c r="K59" s="318">
        <v>0</v>
      </c>
      <c r="L59" s="319">
        <v>0</v>
      </c>
      <c r="M59" s="319">
        <v>0</v>
      </c>
    </row>
    <row r="60" spans="1:13">
      <c r="A60" s="323" t="s">
        <v>666</v>
      </c>
      <c r="B60" s="318">
        <v>35</v>
      </c>
      <c r="C60" s="319">
        <v>179474.05</v>
      </c>
      <c r="D60" s="319">
        <v>5127.83</v>
      </c>
      <c r="E60" s="318">
        <v>1</v>
      </c>
      <c r="F60" s="319">
        <v>5050.6400000000003</v>
      </c>
      <c r="G60" s="319">
        <v>5050.6400000000003</v>
      </c>
      <c r="H60" s="318">
        <v>0</v>
      </c>
      <c r="I60" s="319">
        <v>0</v>
      </c>
      <c r="J60" s="319">
        <v>0</v>
      </c>
      <c r="K60" s="318">
        <v>0</v>
      </c>
      <c r="L60" s="319">
        <v>0</v>
      </c>
      <c r="M60" s="319">
        <v>0</v>
      </c>
    </row>
    <row r="61" spans="1:13">
      <c r="A61" s="323" t="s">
        <v>667</v>
      </c>
      <c r="B61" s="318">
        <v>20</v>
      </c>
      <c r="C61" s="319">
        <v>107173.45</v>
      </c>
      <c r="D61" s="319">
        <v>5358.67</v>
      </c>
      <c r="E61" s="318">
        <v>0</v>
      </c>
      <c r="F61" s="319">
        <v>0</v>
      </c>
      <c r="G61" s="319">
        <v>0</v>
      </c>
      <c r="H61" s="318">
        <v>0</v>
      </c>
      <c r="I61" s="319">
        <v>0</v>
      </c>
      <c r="J61" s="319">
        <v>0</v>
      </c>
      <c r="K61" s="318">
        <v>0</v>
      </c>
      <c r="L61" s="319">
        <v>0</v>
      </c>
      <c r="M61" s="319">
        <v>0</v>
      </c>
    </row>
    <row r="62" spans="1:13">
      <c r="A62" s="324" t="s">
        <v>668</v>
      </c>
      <c r="B62" s="318">
        <v>43</v>
      </c>
      <c r="C62" s="319">
        <v>266199.11</v>
      </c>
      <c r="D62" s="319">
        <v>6190.68</v>
      </c>
      <c r="E62" s="318">
        <v>1</v>
      </c>
      <c r="F62" s="319">
        <v>6008.82</v>
      </c>
      <c r="G62" s="319">
        <v>6008.82</v>
      </c>
      <c r="H62" s="318">
        <v>2</v>
      </c>
      <c r="I62" s="319">
        <v>14558.3</v>
      </c>
      <c r="J62" s="319">
        <v>7279.15</v>
      </c>
      <c r="K62" s="318">
        <v>0</v>
      </c>
      <c r="L62" s="319">
        <v>0</v>
      </c>
      <c r="M62" s="319">
        <v>0</v>
      </c>
    </row>
    <row r="63" spans="1:13" ht="15.75">
      <c r="A63" s="290" t="s">
        <v>5</v>
      </c>
      <c r="B63" s="48">
        <f>SUM(B28:B62)</f>
        <v>1929426</v>
      </c>
      <c r="C63" s="320">
        <f>SUM(C28:C62)</f>
        <v>1883746181.9199996</v>
      </c>
      <c r="D63" s="48"/>
      <c r="E63" s="48">
        <f>SUM(E28:E62)</f>
        <v>384391</v>
      </c>
      <c r="F63" s="320">
        <f>SUM(F28:F62)</f>
        <v>240683519.34000006</v>
      </c>
      <c r="G63" s="48"/>
      <c r="H63" s="48">
        <f>SUM(H28:H62)</f>
        <v>213168</v>
      </c>
      <c r="I63" s="320">
        <f>SUM(I28:I62)</f>
        <v>132688534.42999993</v>
      </c>
      <c r="J63" s="48"/>
      <c r="K63" s="48">
        <f>SUM(K28:K62)</f>
        <v>11248</v>
      </c>
      <c r="L63" s="320">
        <f>SUM(L28:L62)</f>
        <v>3241336.97</v>
      </c>
      <c r="M63" s="48"/>
    </row>
  </sheetData>
  <mergeCells count="11">
    <mergeCell ref="A26:A27"/>
    <mergeCell ref="B26:D26"/>
    <mergeCell ref="E26:G26"/>
    <mergeCell ref="H26:J26"/>
    <mergeCell ref="K26:M26"/>
    <mergeCell ref="A1:M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68"/>
  <sheetViews>
    <sheetView tabSelected="1" workbookViewId="0">
      <selection activeCell="G5" sqref="G5"/>
    </sheetView>
  </sheetViews>
  <sheetFormatPr defaultRowHeight="15"/>
  <cols>
    <col min="1" max="1" width="14" style="106" customWidth="1"/>
    <col min="2" max="2" width="10.140625" style="106" bestFit="1" customWidth="1"/>
    <col min="3" max="3" width="17.28515625" style="106" bestFit="1" customWidth="1"/>
    <col min="4" max="4" width="9" style="106" bestFit="1" customWidth="1"/>
    <col min="5" max="5" width="9.42578125" style="106" bestFit="1" customWidth="1"/>
    <col min="6" max="6" width="10.140625" style="106" customWidth="1"/>
    <col min="7" max="7" width="15.42578125" style="106" bestFit="1" customWidth="1"/>
    <col min="8" max="8" width="8.140625" style="106" bestFit="1" customWidth="1"/>
    <col min="9" max="9" width="9.42578125" style="106" bestFit="1" customWidth="1"/>
    <col min="10" max="10" width="10.5703125" style="106" customWidth="1"/>
    <col min="11" max="11" width="15.42578125" style="106" bestFit="1" customWidth="1"/>
    <col min="12" max="12" width="8.140625" style="106" bestFit="1" customWidth="1"/>
    <col min="13" max="13" width="9.42578125" style="106" bestFit="1" customWidth="1"/>
    <col min="14" max="14" width="10.140625" style="106" customWidth="1"/>
    <col min="15" max="15" width="13.140625" style="106" bestFit="1" customWidth="1"/>
    <col min="16" max="16" width="8" style="106" bestFit="1" customWidth="1"/>
    <col min="17" max="17" width="12" style="106" customWidth="1"/>
    <col min="18" max="16384" width="9.140625" style="106"/>
  </cols>
  <sheetData>
    <row r="1" spans="1:17" ht="18.75">
      <c r="A1" s="497" t="s">
        <v>833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16.5" thickBo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132"/>
    </row>
    <row r="3" spans="1:17">
      <c r="A3" s="448" t="s">
        <v>10</v>
      </c>
      <c r="B3" s="450" t="s">
        <v>2</v>
      </c>
      <c r="C3" s="451"/>
      <c r="D3" s="451"/>
      <c r="E3" s="452"/>
      <c r="F3" s="450" t="s">
        <v>3</v>
      </c>
      <c r="G3" s="451"/>
      <c r="H3" s="451"/>
      <c r="I3" s="452"/>
      <c r="J3" s="450" t="s">
        <v>11</v>
      </c>
      <c r="K3" s="451"/>
      <c r="L3" s="451"/>
      <c r="M3" s="452"/>
      <c r="N3" s="450" t="s">
        <v>12</v>
      </c>
      <c r="O3" s="451"/>
      <c r="P3" s="451"/>
      <c r="Q3" s="453"/>
    </row>
    <row r="4" spans="1:17" ht="15.75" thickBot="1">
      <c r="A4" s="449"/>
      <c r="B4" s="51" t="s">
        <v>0</v>
      </c>
      <c r="C4" s="52" t="s">
        <v>28</v>
      </c>
      <c r="D4" s="52" t="s">
        <v>13</v>
      </c>
      <c r="E4" s="52" t="s">
        <v>253</v>
      </c>
      <c r="F4" s="51" t="s">
        <v>0</v>
      </c>
      <c r="G4" s="52" t="s">
        <v>28</v>
      </c>
      <c r="H4" s="52" t="s">
        <v>13</v>
      </c>
      <c r="I4" s="52" t="s">
        <v>253</v>
      </c>
      <c r="J4" s="51" t="s">
        <v>0</v>
      </c>
      <c r="K4" s="52" t="s">
        <v>28</v>
      </c>
      <c r="L4" s="52" t="s">
        <v>13</v>
      </c>
      <c r="M4" s="52" t="s">
        <v>253</v>
      </c>
      <c r="N4" s="51" t="s">
        <v>0</v>
      </c>
      <c r="O4" s="52" t="s">
        <v>28</v>
      </c>
      <c r="P4" s="52" t="s">
        <v>13</v>
      </c>
      <c r="Q4" s="53" t="s">
        <v>253</v>
      </c>
    </row>
    <row r="5" spans="1:17">
      <c r="A5" s="133" t="s">
        <v>271</v>
      </c>
      <c r="B5" s="134">
        <v>32073</v>
      </c>
      <c r="C5" s="135">
        <v>1794992.29</v>
      </c>
      <c r="D5" s="135">
        <v>55.97</v>
      </c>
      <c r="E5" s="135">
        <v>56.08</v>
      </c>
      <c r="F5" s="134">
        <v>11653</v>
      </c>
      <c r="G5" s="135">
        <v>720623.88</v>
      </c>
      <c r="H5" s="135">
        <v>61.84</v>
      </c>
      <c r="I5" s="135">
        <v>63.19</v>
      </c>
      <c r="J5" s="134">
        <v>1674</v>
      </c>
      <c r="K5" s="135">
        <v>95313.37</v>
      </c>
      <c r="L5" s="135">
        <v>56.94</v>
      </c>
      <c r="M5" s="135">
        <v>57.6</v>
      </c>
      <c r="N5" s="134">
        <v>2738</v>
      </c>
      <c r="O5" s="135">
        <v>188399.35999999999</v>
      </c>
      <c r="P5" s="136">
        <v>68.81</v>
      </c>
      <c r="Q5" s="137">
        <v>66.900000000000006</v>
      </c>
    </row>
    <row r="6" spans="1:17">
      <c r="A6" s="138" t="s">
        <v>272</v>
      </c>
      <c r="B6" s="139">
        <v>22188</v>
      </c>
      <c r="C6" s="140">
        <v>3199521.94</v>
      </c>
      <c r="D6" s="140">
        <v>144.19999999999999</v>
      </c>
      <c r="E6" s="140">
        <v>141.82</v>
      </c>
      <c r="F6" s="139">
        <v>14800</v>
      </c>
      <c r="G6" s="140">
        <v>2270391.33</v>
      </c>
      <c r="H6" s="140">
        <v>153.4</v>
      </c>
      <c r="I6" s="140">
        <v>156.47999999999999</v>
      </c>
      <c r="J6" s="139">
        <v>1380</v>
      </c>
      <c r="K6" s="140">
        <v>207317.61</v>
      </c>
      <c r="L6" s="140">
        <v>150.22999999999999</v>
      </c>
      <c r="M6" s="140">
        <v>151.11000000000001</v>
      </c>
      <c r="N6" s="139">
        <v>3473</v>
      </c>
      <c r="O6" s="140">
        <v>499510.35</v>
      </c>
      <c r="P6" s="141">
        <v>143.83000000000001</v>
      </c>
      <c r="Q6" s="142">
        <v>142.99</v>
      </c>
    </row>
    <row r="7" spans="1:17">
      <c r="A7" s="138" t="s">
        <v>273</v>
      </c>
      <c r="B7" s="139">
        <v>12391</v>
      </c>
      <c r="C7" s="140">
        <v>3067497.91</v>
      </c>
      <c r="D7" s="140">
        <v>247.56</v>
      </c>
      <c r="E7" s="140">
        <v>246.57</v>
      </c>
      <c r="F7" s="139">
        <v>14336</v>
      </c>
      <c r="G7" s="140">
        <v>3573233.47</v>
      </c>
      <c r="H7" s="140">
        <v>249.25</v>
      </c>
      <c r="I7" s="140">
        <v>249.14</v>
      </c>
      <c r="J7" s="139">
        <v>4002</v>
      </c>
      <c r="K7" s="140">
        <v>1060227.28</v>
      </c>
      <c r="L7" s="140">
        <v>264.92</v>
      </c>
      <c r="M7" s="140">
        <v>270.5</v>
      </c>
      <c r="N7" s="139">
        <v>745</v>
      </c>
      <c r="O7" s="140">
        <v>173421.41</v>
      </c>
      <c r="P7" s="141">
        <v>232.78</v>
      </c>
      <c r="Q7" s="142">
        <v>226.29</v>
      </c>
    </row>
    <row r="8" spans="1:17">
      <c r="A8" s="138" t="s">
        <v>274</v>
      </c>
      <c r="B8" s="139">
        <v>124393</v>
      </c>
      <c r="C8" s="140">
        <v>45641231.740000002</v>
      </c>
      <c r="D8" s="140">
        <v>366.91</v>
      </c>
      <c r="E8" s="140">
        <v>360</v>
      </c>
      <c r="F8" s="139">
        <v>57017</v>
      </c>
      <c r="G8" s="140">
        <v>20525764.329999998</v>
      </c>
      <c r="H8" s="140">
        <v>359.99</v>
      </c>
      <c r="I8" s="140">
        <v>360</v>
      </c>
      <c r="J8" s="139">
        <v>47216</v>
      </c>
      <c r="K8" s="140">
        <v>17107733.84</v>
      </c>
      <c r="L8" s="140">
        <v>362.33</v>
      </c>
      <c r="M8" s="140">
        <v>360</v>
      </c>
      <c r="N8" s="139">
        <v>2335</v>
      </c>
      <c r="O8" s="140">
        <v>840562.29</v>
      </c>
      <c r="P8" s="141">
        <v>359.98</v>
      </c>
      <c r="Q8" s="142">
        <v>360</v>
      </c>
    </row>
    <row r="9" spans="1:17">
      <c r="A9" s="138" t="s">
        <v>275</v>
      </c>
      <c r="B9" s="139">
        <v>195979</v>
      </c>
      <c r="C9" s="140">
        <v>89675929.150000006</v>
      </c>
      <c r="D9" s="140">
        <v>457.58</v>
      </c>
      <c r="E9" s="140">
        <v>458.7</v>
      </c>
      <c r="F9" s="139">
        <v>62634</v>
      </c>
      <c r="G9" s="140">
        <v>27713612.239999998</v>
      </c>
      <c r="H9" s="140">
        <v>442.47</v>
      </c>
      <c r="I9" s="140">
        <v>433.76</v>
      </c>
      <c r="J9" s="139">
        <v>43892</v>
      </c>
      <c r="K9" s="140">
        <v>20128333.219999999</v>
      </c>
      <c r="L9" s="140">
        <v>458.59</v>
      </c>
      <c r="M9" s="140">
        <v>466.78</v>
      </c>
      <c r="N9" s="139">
        <v>0</v>
      </c>
      <c r="O9" s="140">
        <v>0</v>
      </c>
      <c r="P9" s="141">
        <v>0</v>
      </c>
      <c r="Q9" s="142" t="s">
        <v>252</v>
      </c>
    </row>
    <row r="10" spans="1:17">
      <c r="A10" s="138" t="s">
        <v>276</v>
      </c>
      <c r="B10" s="139">
        <v>204192</v>
      </c>
      <c r="C10" s="140">
        <v>111833389.93000001</v>
      </c>
      <c r="D10" s="140">
        <v>547.69000000000005</v>
      </c>
      <c r="E10" s="140">
        <v>546.67999999999995</v>
      </c>
      <c r="F10" s="139">
        <v>70018</v>
      </c>
      <c r="G10" s="140">
        <v>38253624.149999999</v>
      </c>
      <c r="H10" s="140">
        <v>546.34</v>
      </c>
      <c r="I10" s="140">
        <v>539.26</v>
      </c>
      <c r="J10" s="139">
        <v>30898</v>
      </c>
      <c r="K10" s="140">
        <v>16889191.84</v>
      </c>
      <c r="L10" s="140">
        <v>546.61</v>
      </c>
      <c r="M10" s="140">
        <v>543.54999999999995</v>
      </c>
      <c r="N10" s="139">
        <v>0</v>
      </c>
      <c r="O10" s="140">
        <v>0</v>
      </c>
      <c r="P10" s="141">
        <v>0</v>
      </c>
      <c r="Q10" s="142" t="s">
        <v>252</v>
      </c>
    </row>
    <row r="11" spans="1:17">
      <c r="A11" s="138" t="s">
        <v>277</v>
      </c>
      <c r="B11" s="139">
        <v>163236</v>
      </c>
      <c r="C11" s="140">
        <v>106027557.42</v>
      </c>
      <c r="D11" s="140">
        <v>649.54</v>
      </c>
      <c r="E11" s="140">
        <v>649.22</v>
      </c>
      <c r="F11" s="139">
        <v>33378</v>
      </c>
      <c r="G11" s="140">
        <v>21534212.309999999</v>
      </c>
      <c r="H11" s="140">
        <v>645.16</v>
      </c>
      <c r="I11" s="140">
        <v>642.80999999999995</v>
      </c>
      <c r="J11" s="139">
        <v>22208</v>
      </c>
      <c r="K11" s="140">
        <v>14387248.35</v>
      </c>
      <c r="L11" s="140">
        <v>647.84</v>
      </c>
      <c r="M11" s="140">
        <v>645.65</v>
      </c>
      <c r="N11" s="139">
        <v>2</v>
      </c>
      <c r="O11" s="140">
        <v>1342.8</v>
      </c>
      <c r="P11" s="141">
        <v>671.4</v>
      </c>
      <c r="Q11" s="142">
        <v>671.4</v>
      </c>
    </row>
    <row r="12" spans="1:17">
      <c r="A12" s="138" t="s">
        <v>278</v>
      </c>
      <c r="B12" s="139">
        <v>129026</v>
      </c>
      <c r="C12" s="140">
        <v>96553972.109999999</v>
      </c>
      <c r="D12" s="140">
        <v>748.33</v>
      </c>
      <c r="E12" s="140">
        <v>748.13</v>
      </c>
      <c r="F12" s="139">
        <v>25094</v>
      </c>
      <c r="G12" s="140">
        <v>18756052.050000001</v>
      </c>
      <c r="H12" s="140">
        <v>747.43</v>
      </c>
      <c r="I12" s="140">
        <v>744.93</v>
      </c>
      <c r="J12" s="139">
        <v>18757</v>
      </c>
      <c r="K12" s="140">
        <v>14213675.699999999</v>
      </c>
      <c r="L12" s="140">
        <v>757.78</v>
      </c>
      <c r="M12" s="140">
        <v>768</v>
      </c>
      <c r="N12" s="139">
        <v>1844</v>
      </c>
      <c r="O12" s="140">
        <v>1444405.2</v>
      </c>
      <c r="P12" s="141">
        <v>783.3</v>
      </c>
      <c r="Q12" s="142">
        <v>783.3</v>
      </c>
    </row>
    <row r="13" spans="1:17">
      <c r="A13" s="138" t="s">
        <v>279</v>
      </c>
      <c r="B13" s="139">
        <v>101734</v>
      </c>
      <c r="C13" s="140">
        <v>86288271</v>
      </c>
      <c r="D13" s="140">
        <v>848.18</v>
      </c>
      <c r="E13" s="140">
        <v>847.36</v>
      </c>
      <c r="F13" s="139">
        <v>19539</v>
      </c>
      <c r="G13" s="140">
        <v>16586509.6</v>
      </c>
      <c r="H13" s="140">
        <v>848.89</v>
      </c>
      <c r="I13" s="140">
        <v>848.74</v>
      </c>
      <c r="J13" s="139">
        <v>7943</v>
      </c>
      <c r="K13" s="140">
        <v>6740272.9299999997</v>
      </c>
      <c r="L13" s="140">
        <v>848.58</v>
      </c>
      <c r="M13" s="140">
        <v>846.16</v>
      </c>
      <c r="N13" s="139">
        <v>107</v>
      </c>
      <c r="O13" s="140">
        <v>88126.080000000002</v>
      </c>
      <c r="P13" s="141">
        <v>823.61</v>
      </c>
      <c r="Q13" s="142">
        <v>822.5</v>
      </c>
    </row>
    <row r="14" spans="1:17">
      <c r="A14" s="138" t="s">
        <v>280</v>
      </c>
      <c r="B14" s="139">
        <v>104027</v>
      </c>
      <c r="C14" s="140">
        <v>99491504.569999993</v>
      </c>
      <c r="D14" s="140">
        <v>956.4</v>
      </c>
      <c r="E14" s="140">
        <v>959.9</v>
      </c>
      <c r="F14" s="139">
        <v>20963</v>
      </c>
      <c r="G14" s="140">
        <v>19998015.18</v>
      </c>
      <c r="H14" s="140">
        <v>953.97</v>
      </c>
      <c r="I14" s="140">
        <v>956.8</v>
      </c>
      <c r="J14" s="139">
        <v>7178</v>
      </c>
      <c r="K14" s="140">
        <v>6855632.1900000004</v>
      </c>
      <c r="L14" s="140">
        <v>955.09</v>
      </c>
      <c r="M14" s="140">
        <v>958.92</v>
      </c>
      <c r="N14" s="139">
        <v>0</v>
      </c>
      <c r="O14" s="140">
        <v>0</v>
      </c>
      <c r="P14" s="141">
        <v>0</v>
      </c>
      <c r="Q14" s="142" t="s">
        <v>252</v>
      </c>
    </row>
    <row r="15" spans="1:17">
      <c r="A15" s="138" t="s">
        <v>258</v>
      </c>
      <c r="B15" s="139">
        <v>527726</v>
      </c>
      <c r="C15" s="140">
        <v>669821685.35000002</v>
      </c>
      <c r="D15" s="140">
        <v>1269.26</v>
      </c>
      <c r="E15" s="140">
        <v>1291.1500000000001</v>
      </c>
      <c r="F15" s="139">
        <v>46662</v>
      </c>
      <c r="G15" s="140">
        <v>56038612.289999999</v>
      </c>
      <c r="H15" s="140">
        <v>1200.95</v>
      </c>
      <c r="I15" s="140">
        <v>1185.8499999999999</v>
      </c>
      <c r="J15" s="139">
        <v>24624</v>
      </c>
      <c r="K15" s="140">
        <v>28818326.34</v>
      </c>
      <c r="L15" s="140">
        <v>1170.33</v>
      </c>
      <c r="M15" s="140">
        <v>1143.3</v>
      </c>
      <c r="N15" s="139">
        <v>4</v>
      </c>
      <c r="O15" s="140">
        <v>5569.48</v>
      </c>
      <c r="P15" s="141">
        <v>1392.37</v>
      </c>
      <c r="Q15" s="142">
        <v>1454.7</v>
      </c>
    </row>
    <row r="16" spans="1:17">
      <c r="A16" s="138" t="s">
        <v>259</v>
      </c>
      <c r="B16" s="139">
        <v>247572</v>
      </c>
      <c r="C16" s="140">
        <v>413978231.99000001</v>
      </c>
      <c r="D16" s="140">
        <v>1672.15</v>
      </c>
      <c r="E16" s="140">
        <v>1640.74</v>
      </c>
      <c r="F16" s="139">
        <v>6991</v>
      </c>
      <c r="G16" s="140">
        <v>11571349.02</v>
      </c>
      <c r="H16" s="140">
        <v>1655.18</v>
      </c>
      <c r="I16" s="140">
        <v>1610.6</v>
      </c>
      <c r="J16" s="139">
        <v>2706</v>
      </c>
      <c r="K16" s="140">
        <v>4556825.26</v>
      </c>
      <c r="L16" s="140">
        <v>1683.97</v>
      </c>
      <c r="M16" s="140">
        <v>1660.36</v>
      </c>
      <c r="N16" s="139">
        <v>0</v>
      </c>
      <c r="O16" s="140">
        <v>0</v>
      </c>
      <c r="P16" s="141">
        <v>0</v>
      </c>
      <c r="Q16" s="142" t="s">
        <v>252</v>
      </c>
    </row>
    <row r="17" spans="1:17">
      <c r="A17" s="138" t="s">
        <v>260</v>
      </c>
      <c r="B17" s="139">
        <v>47181</v>
      </c>
      <c r="C17" s="140">
        <v>103573658.98</v>
      </c>
      <c r="D17" s="140">
        <v>2195.2399999999998</v>
      </c>
      <c r="E17" s="140">
        <v>2174.4</v>
      </c>
      <c r="F17" s="139">
        <v>937</v>
      </c>
      <c r="G17" s="140">
        <v>2042327.87</v>
      </c>
      <c r="H17" s="140">
        <v>2179.65</v>
      </c>
      <c r="I17" s="140">
        <v>2143.48</v>
      </c>
      <c r="J17" s="139">
        <v>510</v>
      </c>
      <c r="K17" s="140">
        <v>1106734.31</v>
      </c>
      <c r="L17" s="140">
        <v>2170.0700000000002</v>
      </c>
      <c r="M17" s="140">
        <v>2131.8200000000002</v>
      </c>
      <c r="N17" s="139">
        <v>0</v>
      </c>
      <c r="O17" s="140">
        <v>0</v>
      </c>
      <c r="P17" s="141">
        <v>0</v>
      </c>
      <c r="Q17" s="142" t="s">
        <v>252</v>
      </c>
    </row>
    <row r="18" spans="1:17">
      <c r="A18" s="138" t="s">
        <v>282</v>
      </c>
      <c r="B18" s="139">
        <v>11785</v>
      </c>
      <c r="C18" s="140">
        <v>32058572.550000001</v>
      </c>
      <c r="D18" s="140">
        <v>2720.29</v>
      </c>
      <c r="E18" s="140">
        <v>2714.49</v>
      </c>
      <c r="F18" s="139">
        <v>208</v>
      </c>
      <c r="G18" s="140">
        <v>562661.72</v>
      </c>
      <c r="H18" s="140">
        <v>2705.1</v>
      </c>
      <c r="I18" s="140">
        <v>2687.1</v>
      </c>
      <c r="J18" s="139">
        <v>146</v>
      </c>
      <c r="K18" s="140">
        <v>398376.12</v>
      </c>
      <c r="L18" s="140">
        <v>2728.6</v>
      </c>
      <c r="M18" s="140">
        <v>2723.4</v>
      </c>
      <c r="N18" s="139">
        <v>0</v>
      </c>
      <c r="O18" s="140">
        <v>0</v>
      </c>
      <c r="P18" s="141">
        <v>0</v>
      </c>
      <c r="Q18" s="142" t="s">
        <v>252</v>
      </c>
    </row>
    <row r="19" spans="1:17">
      <c r="A19" s="138" t="s">
        <v>283</v>
      </c>
      <c r="B19" s="139">
        <v>3892</v>
      </c>
      <c r="C19" s="140">
        <v>12429824.26</v>
      </c>
      <c r="D19" s="140">
        <v>3193.69</v>
      </c>
      <c r="E19" s="140">
        <v>3169.35</v>
      </c>
      <c r="F19" s="139">
        <v>135</v>
      </c>
      <c r="G19" s="140">
        <v>431558.15</v>
      </c>
      <c r="H19" s="140">
        <v>3196.73</v>
      </c>
      <c r="I19" s="140">
        <v>3183.15</v>
      </c>
      <c r="J19" s="139">
        <v>22</v>
      </c>
      <c r="K19" s="140">
        <v>69420.63</v>
      </c>
      <c r="L19" s="140">
        <v>3155.48</v>
      </c>
      <c r="M19" s="140">
        <v>3136.7</v>
      </c>
      <c r="N19" s="139">
        <v>0</v>
      </c>
      <c r="O19" s="140">
        <v>0</v>
      </c>
      <c r="P19" s="141">
        <v>0</v>
      </c>
      <c r="Q19" s="142" t="s">
        <v>252</v>
      </c>
    </row>
    <row r="20" spans="1:17">
      <c r="A20" s="138" t="s">
        <v>284</v>
      </c>
      <c r="B20" s="139">
        <v>1039</v>
      </c>
      <c r="C20" s="140">
        <v>3858405.47</v>
      </c>
      <c r="D20" s="140">
        <v>3713.58</v>
      </c>
      <c r="E20" s="140">
        <v>3697.69</v>
      </c>
      <c r="F20" s="139">
        <v>16</v>
      </c>
      <c r="G20" s="140">
        <v>58629.75</v>
      </c>
      <c r="H20" s="140">
        <v>3664.36</v>
      </c>
      <c r="I20" s="140">
        <v>3638.33</v>
      </c>
      <c r="J20" s="139">
        <v>9</v>
      </c>
      <c r="K20" s="140">
        <v>34427.550000000003</v>
      </c>
      <c r="L20" s="140">
        <v>3825.28</v>
      </c>
      <c r="M20" s="140">
        <v>3908.89</v>
      </c>
      <c r="N20" s="139">
        <v>0</v>
      </c>
      <c r="O20" s="140">
        <v>0</v>
      </c>
      <c r="P20" s="141">
        <v>0</v>
      </c>
      <c r="Q20" s="142" t="s">
        <v>252</v>
      </c>
    </row>
    <row r="21" spans="1:17" ht="15.75" thickBot="1">
      <c r="A21" s="143" t="s">
        <v>285</v>
      </c>
      <c r="B21" s="144">
        <v>992</v>
      </c>
      <c r="C21" s="145">
        <v>4451935.26</v>
      </c>
      <c r="D21" s="145">
        <v>4487.84</v>
      </c>
      <c r="E21" s="145">
        <v>4346.09</v>
      </c>
      <c r="F21" s="144">
        <v>10</v>
      </c>
      <c r="G21" s="145">
        <v>46342</v>
      </c>
      <c r="H21" s="145">
        <v>4634.2</v>
      </c>
      <c r="I21" s="145">
        <v>4471.3500000000004</v>
      </c>
      <c r="J21" s="144">
        <v>3</v>
      </c>
      <c r="K21" s="145">
        <v>19477.89</v>
      </c>
      <c r="L21" s="145">
        <v>6492.63</v>
      </c>
      <c r="M21" s="145">
        <v>5788.49</v>
      </c>
      <c r="N21" s="144">
        <v>0</v>
      </c>
      <c r="O21" s="145">
        <v>0</v>
      </c>
      <c r="P21" s="146">
        <v>0</v>
      </c>
      <c r="Q21" s="147" t="s">
        <v>252</v>
      </c>
    </row>
    <row r="22" spans="1:17" ht="16.5" thickBot="1">
      <c r="A22" s="148" t="s">
        <v>412</v>
      </c>
      <c r="B22" s="149">
        <v>1929426</v>
      </c>
      <c r="C22" s="150">
        <v>1883746181.9200001</v>
      </c>
      <c r="D22" s="150">
        <v>976.32</v>
      </c>
      <c r="E22" s="150">
        <v>877.82</v>
      </c>
      <c r="F22" s="149">
        <v>384391</v>
      </c>
      <c r="G22" s="150">
        <v>240683519.34</v>
      </c>
      <c r="H22" s="150">
        <v>626.14</v>
      </c>
      <c r="I22" s="150">
        <v>534.16999999999996</v>
      </c>
      <c r="J22" s="149">
        <v>213168</v>
      </c>
      <c r="K22" s="150">
        <v>132688534.43000001</v>
      </c>
      <c r="L22" s="150">
        <v>622.46</v>
      </c>
      <c r="M22" s="150">
        <v>521.9</v>
      </c>
      <c r="N22" s="149">
        <v>11248</v>
      </c>
      <c r="O22" s="150">
        <v>3241336.97</v>
      </c>
      <c r="P22" s="151">
        <v>288.17</v>
      </c>
      <c r="Q22" s="152">
        <v>170.49</v>
      </c>
    </row>
    <row r="23" spans="1:17">
      <c r="A23" s="192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</row>
    <row r="24" spans="1:17" ht="15.75">
      <c r="A24" s="447" t="s">
        <v>669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</row>
    <row r="25" spans="1:17" ht="16.5" thickBot="1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132"/>
    </row>
    <row r="26" spans="1:17">
      <c r="A26" s="448" t="s">
        <v>10</v>
      </c>
      <c r="B26" s="450" t="s">
        <v>2</v>
      </c>
      <c r="C26" s="451"/>
      <c r="D26" s="451"/>
      <c r="E26" s="452"/>
      <c r="F26" s="450" t="s">
        <v>3</v>
      </c>
      <c r="G26" s="451"/>
      <c r="H26" s="451"/>
      <c r="I26" s="452"/>
      <c r="J26" s="450" t="s">
        <v>11</v>
      </c>
      <c r="K26" s="451"/>
      <c r="L26" s="451"/>
      <c r="M26" s="452"/>
      <c r="N26" s="450" t="s">
        <v>12</v>
      </c>
      <c r="O26" s="451"/>
      <c r="P26" s="451"/>
      <c r="Q26" s="453"/>
    </row>
    <row r="27" spans="1:17" ht="15.75" thickBot="1">
      <c r="A27" s="449"/>
      <c r="B27" s="51" t="s">
        <v>0</v>
      </c>
      <c r="C27" s="52" t="s">
        <v>28</v>
      </c>
      <c r="D27" s="52" t="s">
        <v>13</v>
      </c>
      <c r="E27" s="52" t="s">
        <v>253</v>
      </c>
      <c r="F27" s="51" t="s">
        <v>0</v>
      </c>
      <c r="G27" s="52" t="s">
        <v>28</v>
      </c>
      <c r="H27" s="52" t="s">
        <v>13</v>
      </c>
      <c r="I27" s="52" t="s">
        <v>253</v>
      </c>
      <c r="J27" s="51" t="s">
        <v>0</v>
      </c>
      <c r="K27" s="52" t="s">
        <v>28</v>
      </c>
      <c r="L27" s="52" t="s">
        <v>13</v>
      </c>
      <c r="M27" s="52" t="s">
        <v>253</v>
      </c>
      <c r="N27" s="51" t="s">
        <v>0</v>
      </c>
      <c r="O27" s="52" t="s">
        <v>28</v>
      </c>
      <c r="P27" s="52" t="s">
        <v>13</v>
      </c>
      <c r="Q27" s="53" t="s">
        <v>253</v>
      </c>
    </row>
    <row r="28" spans="1:17">
      <c r="A28" s="133" t="s">
        <v>271</v>
      </c>
      <c r="B28" s="134">
        <v>18730</v>
      </c>
      <c r="C28" s="135">
        <v>1013851.39</v>
      </c>
      <c r="D28" s="135">
        <v>54.13</v>
      </c>
      <c r="E28" s="135">
        <v>52.94</v>
      </c>
      <c r="F28" s="134">
        <v>1969</v>
      </c>
      <c r="G28" s="135">
        <v>126568</v>
      </c>
      <c r="H28" s="135">
        <v>64.28</v>
      </c>
      <c r="I28" s="135">
        <v>66.12</v>
      </c>
      <c r="J28" s="134">
        <v>1177</v>
      </c>
      <c r="K28" s="135">
        <v>66184.490000000005</v>
      </c>
      <c r="L28" s="135">
        <v>56.23</v>
      </c>
      <c r="M28" s="135">
        <v>56.78</v>
      </c>
      <c r="N28" s="134">
        <v>1234</v>
      </c>
      <c r="O28" s="135">
        <v>80577.72</v>
      </c>
      <c r="P28" s="136">
        <v>65.3</v>
      </c>
      <c r="Q28" s="137">
        <v>66.28</v>
      </c>
    </row>
    <row r="29" spans="1:17">
      <c r="A29" s="138" t="s">
        <v>272</v>
      </c>
      <c r="B29" s="139">
        <v>10836</v>
      </c>
      <c r="C29" s="140">
        <v>1548055.6</v>
      </c>
      <c r="D29" s="140">
        <v>142.86000000000001</v>
      </c>
      <c r="E29" s="140">
        <v>139.26</v>
      </c>
      <c r="F29" s="139">
        <v>4496</v>
      </c>
      <c r="G29" s="140">
        <v>700680.67</v>
      </c>
      <c r="H29" s="140">
        <v>155.85</v>
      </c>
      <c r="I29" s="140">
        <v>162.5</v>
      </c>
      <c r="J29" s="139">
        <v>908</v>
      </c>
      <c r="K29" s="140">
        <v>135059.81</v>
      </c>
      <c r="L29" s="140">
        <v>148.74</v>
      </c>
      <c r="M29" s="140">
        <v>148.52000000000001</v>
      </c>
      <c r="N29" s="139">
        <v>1067</v>
      </c>
      <c r="O29" s="140">
        <v>155502.94</v>
      </c>
      <c r="P29" s="141">
        <v>145.74</v>
      </c>
      <c r="Q29" s="142">
        <v>149.91999999999999</v>
      </c>
    </row>
    <row r="30" spans="1:17">
      <c r="A30" s="138" t="s">
        <v>273</v>
      </c>
      <c r="B30" s="139">
        <v>5279</v>
      </c>
      <c r="C30" s="140">
        <v>1300399.8400000001</v>
      </c>
      <c r="D30" s="140">
        <v>246.33</v>
      </c>
      <c r="E30" s="140">
        <v>245.26</v>
      </c>
      <c r="F30" s="139">
        <v>3761</v>
      </c>
      <c r="G30" s="140">
        <v>927376.78</v>
      </c>
      <c r="H30" s="140">
        <v>246.58</v>
      </c>
      <c r="I30" s="140">
        <v>244.58</v>
      </c>
      <c r="J30" s="139">
        <v>2143</v>
      </c>
      <c r="K30" s="140">
        <v>571118.26</v>
      </c>
      <c r="L30" s="140">
        <v>266.5</v>
      </c>
      <c r="M30" s="140">
        <v>275.58999999999997</v>
      </c>
      <c r="N30" s="139">
        <v>259</v>
      </c>
      <c r="O30" s="140">
        <v>60144.1</v>
      </c>
      <c r="P30" s="141">
        <v>232.22</v>
      </c>
      <c r="Q30" s="142">
        <v>226.29</v>
      </c>
    </row>
    <row r="31" spans="1:17">
      <c r="A31" s="138" t="s">
        <v>274</v>
      </c>
      <c r="B31" s="139">
        <v>36465</v>
      </c>
      <c r="C31" s="140">
        <v>13472946.060000001</v>
      </c>
      <c r="D31" s="140">
        <v>369.48</v>
      </c>
      <c r="E31" s="140">
        <v>366.28</v>
      </c>
      <c r="F31" s="139">
        <v>5265</v>
      </c>
      <c r="G31" s="140">
        <v>1895328.65</v>
      </c>
      <c r="H31" s="140">
        <v>359.99</v>
      </c>
      <c r="I31" s="140">
        <v>360</v>
      </c>
      <c r="J31" s="139">
        <v>22125</v>
      </c>
      <c r="K31" s="140">
        <v>8029326.0300000003</v>
      </c>
      <c r="L31" s="140">
        <v>362.91</v>
      </c>
      <c r="M31" s="140">
        <v>360</v>
      </c>
      <c r="N31" s="139">
        <v>921</v>
      </c>
      <c r="O31" s="140">
        <v>331994.88</v>
      </c>
      <c r="P31" s="141">
        <v>360.47</v>
      </c>
      <c r="Q31" s="142">
        <v>360</v>
      </c>
    </row>
    <row r="32" spans="1:17">
      <c r="A32" s="138" t="s">
        <v>275</v>
      </c>
      <c r="B32" s="139">
        <v>65390</v>
      </c>
      <c r="C32" s="140">
        <v>29886627.890000001</v>
      </c>
      <c r="D32" s="140">
        <v>457.05</v>
      </c>
      <c r="E32" s="140">
        <v>458.2</v>
      </c>
      <c r="F32" s="139">
        <v>3811</v>
      </c>
      <c r="G32" s="140">
        <v>1683473.79</v>
      </c>
      <c r="H32" s="140">
        <v>441.74</v>
      </c>
      <c r="I32" s="140">
        <v>433.76</v>
      </c>
      <c r="J32" s="139">
        <v>23391</v>
      </c>
      <c r="K32" s="140">
        <v>10725897.66</v>
      </c>
      <c r="L32" s="140">
        <v>458.55</v>
      </c>
      <c r="M32" s="140">
        <v>466.78</v>
      </c>
      <c r="N32" s="139">
        <v>0</v>
      </c>
      <c r="O32" s="140">
        <v>0</v>
      </c>
      <c r="P32" s="141">
        <v>0</v>
      </c>
      <c r="Q32" s="142" t="s">
        <v>252</v>
      </c>
    </row>
    <row r="33" spans="1:17">
      <c r="A33" s="138" t="s">
        <v>276</v>
      </c>
      <c r="B33" s="139">
        <v>73781</v>
      </c>
      <c r="C33" s="140">
        <v>40562996.619999997</v>
      </c>
      <c r="D33" s="140">
        <v>549.78</v>
      </c>
      <c r="E33" s="140">
        <v>549.28</v>
      </c>
      <c r="F33" s="139">
        <v>2485</v>
      </c>
      <c r="G33" s="140">
        <v>1346474.3</v>
      </c>
      <c r="H33" s="140">
        <v>541.84</v>
      </c>
      <c r="I33" s="140">
        <v>531.17999999999995</v>
      </c>
      <c r="J33" s="139">
        <v>19567</v>
      </c>
      <c r="K33" s="140">
        <v>10720255.210000001</v>
      </c>
      <c r="L33" s="140">
        <v>547.87</v>
      </c>
      <c r="M33" s="140">
        <v>545.16999999999996</v>
      </c>
      <c r="N33" s="139">
        <v>0</v>
      </c>
      <c r="O33" s="140">
        <v>0</v>
      </c>
      <c r="P33" s="141">
        <v>0</v>
      </c>
      <c r="Q33" s="142" t="s">
        <v>252</v>
      </c>
    </row>
    <row r="34" spans="1:17">
      <c r="A34" s="138" t="s">
        <v>277</v>
      </c>
      <c r="B34" s="139">
        <v>73499</v>
      </c>
      <c r="C34" s="140">
        <v>47817187.960000001</v>
      </c>
      <c r="D34" s="140">
        <v>650.58000000000004</v>
      </c>
      <c r="E34" s="140">
        <v>650.67999999999995</v>
      </c>
      <c r="F34" s="139">
        <v>1305</v>
      </c>
      <c r="G34" s="140">
        <v>843076.16</v>
      </c>
      <c r="H34" s="140">
        <v>646.04</v>
      </c>
      <c r="I34" s="140">
        <v>644.63</v>
      </c>
      <c r="J34" s="139">
        <v>16769</v>
      </c>
      <c r="K34" s="140">
        <v>10880621.869999999</v>
      </c>
      <c r="L34" s="140">
        <v>648.85</v>
      </c>
      <c r="M34" s="140">
        <v>647.08000000000004</v>
      </c>
      <c r="N34" s="139">
        <v>2</v>
      </c>
      <c r="O34" s="140">
        <v>1342.8</v>
      </c>
      <c r="P34" s="141">
        <v>671.4</v>
      </c>
      <c r="Q34" s="142">
        <v>671.4</v>
      </c>
    </row>
    <row r="35" spans="1:17">
      <c r="A35" s="138" t="s">
        <v>278</v>
      </c>
      <c r="B35" s="139">
        <v>70879</v>
      </c>
      <c r="C35" s="140">
        <v>53075935.840000004</v>
      </c>
      <c r="D35" s="140">
        <v>748.82</v>
      </c>
      <c r="E35" s="140">
        <v>749.28</v>
      </c>
      <c r="F35" s="139">
        <v>1000</v>
      </c>
      <c r="G35" s="140">
        <v>750220.61</v>
      </c>
      <c r="H35" s="140">
        <v>750.22</v>
      </c>
      <c r="I35" s="140">
        <v>748.36</v>
      </c>
      <c r="J35" s="139">
        <v>12989</v>
      </c>
      <c r="K35" s="140">
        <v>9808144.3100000005</v>
      </c>
      <c r="L35" s="140">
        <v>755.11</v>
      </c>
      <c r="M35" s="140">
        <v>760.48</v>
      </c>
      <c r="N35" s="139">
        <v>1024</v>
      </c>
      <c r="O35" s="140">
        <v>802099.19999999995</v>
      </c>
      <c r="P35" s="141">
        <v>783.3</v>
      </c>
      <c r="Q35" s="142">
        <v>783.3</v>
      </c>
    </row>
    <row r="36" spans="1:17">
      <c r="A36" s="138" t="s">
        <v>279</v>
      </c>
      <c r="B36" s="139">
        <v>54531</v>
      </c>
      <c r="C36" s="140">
        <v>46222253.020000003</v>
      </c>
      <c r="D36" s="140">
        <v>847.63</v>
      </c>
      <c r="E36" s="140">
        <v>846.27</v>
      </c>
      <c r="F36" s="139">
        <v>899</v>
      </c>
      <c r="G36" s="140">
        <v>764731.93</v>
      </c>
      <c r="H36" s="140">
        <v>850.65</v>
      </c>
      <c r="I36" s="140">
        <v>853.29</v>
      </c>
      <c r="J36" s="139">
        <v>6425</v>
      </c>
      <c r="K36" s="140">
        <v>5454993.8499999996</v>
      </c>
      <c r="L36" s="140">
        <v>849.03</v>
      </c>
      <c r="M36" s="140">
        <v>847.46</v>
      </c>
      <c r="N36" s="139">
        <v>61</v>
      </c>
      <c r="O36" s="140">
        <v>50262.57</v>
      </c>
      <c r="P36" s="141">
        <v>823.98</v>
      </c>
      <c r="Q36" s="142">
        <v>822.5</v>
      </c>
    </row>
    <row r="37" spans="1:17">
      <c r="A37" s="138" t="s">
        <v>280</v>
      </c>
      <c r="B37" s="139">
        <v>55329</v>
      </c>
      <c r="C37" s="140">
        <v>52988123.079999998</v>
      </c>
      <c r="D37" s="140">
        <v>957.69</v>
      </c>
      <c r="E37" s="140">
        <v>962.73</v>
      </c>
      <c r="F37" s="139">
        <v>907</v>
      </c>
      <c r="G37" s="140">
        <v>865005.77</v>
      </c>
      <c r="H37" s="140">
        <v>953.7</v>
      </c>
      <c r="I37" s="140">
        <v>955.19</v>
      </c>
      <c r="J37" s="139">
        <v>6106</v>
      </c>
      <c r="K37" s="140">
        <v>5836211.4699999997</v>
      </c>
      <c r="L37" s="140">
        <v>955.82</v>
      </c>
      <c r="M37" s="140">
        <v>960.52</v>
      </c>
      <c r="N37" s="139">
        <v>0</v>
      </c>
      <c r="O37" s="140">
        <v>0</v>
      </c>
      <c r="P37" s="141">
        <v>0</v>
      </c>
      <c r="Q37" s="142" t="s">
        <v>252</v>
      </c>
    </row>
    <row r="38" spans="1:17">
      <c r="A38" s="138" t="s">
        <v>258</v>
      </c>
      <c r="B38" s="139">
        <v>339210</v>
      </c>
      <c r="C38" s="140">
        <v>434927221.85000002</v>
      </c>
      <c r="D38" s="140">
        <v>1282.18</v>
      </c>
      <c r="E38" s="140">
        <v>1297.73</v>
      </c>
      <c r="F38" s="139">
        <v>2287</v>
      </c>
      <c r="G38" s="140">
        <v>2698895.11</v>
      </c>
      <c r="H38" s="140">
        <v>1180.0999999999999</v>
      </c>
      <c r="I38" s="140">
        <v>1155.5899999999999</v>
      </c>
      <c r="J38" s="139">
        <v>17545</v>
      </c>
      <c r="K38" s="140">
        <v>20787442.699999999</v>
      </c>
      <c r="L38" s="140">
        <v>1184.81</v>
      </c>
      <c r="M38" s="140">
        <v>1165.06</v>
      </c>
      <c r="N38" s="139">
        <v>3</v>
      </c>
      <c r="O38" s="140">
        <v>4114.78</v>
      </c>
      <c r="P38" s="141">
        <v>1371.59</v>
      </c>
      <c r="Q38" s="142">
        <v>1454.7</v>
      </c>
    </row>
    <row r="39" spans="1:17">
      <c r="A39" s="138" t="s">
        <v>259</v>
      </c>
      <c r="B39" s="139">
        <v>181792</v>
      </c>
      <c r="C39" s="140">
        <v>304716969.11000001</v>
      </c>
      <c r="D39" s="140">
        <v>1676.18</v>
      </c>
      <c r="E39" s="140">
        <v>1645.63</v>
      </c>
      <c r="F39" s="139">
        <v>341</v>
      </c>
      <c r="G39" s="140">
        <v>570151.30000000005</v>
      </c>
      <c r="H39" s="140">
        <v>1672</v>
      </c>
      <c r="I39" s="140">
        <v>1642.1</v>
      </c>
      <c r="J39" s="139">
        <v>2362</v>
      </c>
      <c r="K39" s="140">
        <v>3982992.55</v>
      </c>
      <c r="L39" s="140">
        <v>1686.28</v>
      </c>
      <c r="M39" s="140">
        <v>1664.7</v>
      </c>
      <c r="N39" s="139">
        <v>0</v>
      </c>
      <c r="O39" s="140">
        <v>0</v>
      </c>
      <c r="P39" s="141">
        <v>0</v>
      </c>
      <c r="Q39" s="142" t="s">
        <v>252</v>
      </c>
    </row>
    <row r="40" spans="1:17">
      <c r="A40" s="138" t="s">
        <v>260</v>
      </c>
      <c r="B40" s="139">
        <v>37253</v>
      </c>
      <c r="C40" s="140">
        <v>81738836.790000007</v>
      </c>
      <c r="D40" s="140">
        <v>2194.15</v>
      </c>
      <c r="E40" s="140">
        <v>2173.64</v>
      </c>
      <c r="F40" s="139">
        <v>70</v>
      </c>
      <c r="G40" s="140">
        <v>151829.25</v>
      </c>
      <c r="H40" s="140">
        <v>2168.9899999999998</v>
      </c>
      <c r="I40" s="140">
        <v>2138.98</v>
      </c>
      <c r="J40" s="139">
        <v>438</v>
      </c>
      <c r="K40" s="140">
        <v>952516.09</v>
      </c>
      <c r="L40" s="140">
        <v>2174.69</v>
      </c>
      <c r="M40" s="140">
        <v>2137.35</v>
      </c>
      <c r="N40" s="139">
        <v>0</v>
      </c>
      <c r="O40" s="140">
        <v>0</v>
      </c>
      <c r="P40" s="141">
        <v>0</v>
      </c>
      <c r="Q40" s="142" t="s">
        <v>252</v>
      </c>
    </row>
    <row r="41" spans="1:17">
      <c r="A41" s="138" t="s">
        <v>282</v>
      </c>
      <c r="B41" s="139">
        <v>8201</v>
      </c>
      <c r="C41" s="140">
        <v>22325118.469999999</v>
      </c>
      <c r="D41" s="140">
        <v>2722.24</v>
      </c>
      <c r="E41" s="140">
        <v>2715.94</v>
      </c>
      <c r="F41" s="139">
        <v>20</v>
      </c>
      <c r="G41" s="140">
        <v>53591.76</v>
      </c>
      <c r="H41" s="140">
        <v>2679.59</v>
      </c>
      <c r="I41" s="140">
        <v>2626.24</v>
      </c>
      <c r="J41" s="139">
        <v>125</v>
      </c>
      <c r="K41" s="140">
        <v>340834.6</v>
      </c>
      <c r="L41" s="140">
        <v>2726.68</v>
      </c>
      <c r="M41" s="140">
        <v>2722.39</v>
      </c>
      <c r="N41" s="139">
        <v>0</v>
      </c>
      <c r="O41" s="140">
        <v>0</v>
      </c>
      <c r="P41" s="141">
        <v>0</v>
      </c>
      <c r="Q41" s="142" t="s">
        <v>252</v>
      </c>
    </row>
    <row r="42" spans="1:17">
      <c r="A42" s="138" t="s">
        <v>283</v>
      </c>
      <c r="B42" s="139">
        <v>2717</v>
      </c>
      <c r="C42" s="140">
        <v>8669367.1300000008</v>
      </c>
      <c r="D42" s="140">
        <v>3190.79</v>
      </c>
      <c r="E42" s="140">
        <v>3161.81</v>
      </c>
      <c r="F42" s="139">
        <v>8</v>
      </c>
      <c r="G42" s="140">
        <v>25375.82</v>
      </c>
      <c r="H42" s="140">
        <v>3171.98</v>
      </c>
      <c r="I42" s="140">
        <v>3188.93</v>
      </c>
      <c r="J42" s="139">
        <v>20</v>
      </c>
      <c r="K42" s="140">
        <v>63153.43</v>
      </c>
      <c r="L42" s="140">
        <v>3157.67</v>
      </c>
      <c r="M42" s="140">
        <v>3136.7</v>
      </c>
      <c r="N42" s="139">
        <v>0</v>
      </c>
      <c r="O42" s="140">
        <v>0</v>
      </c>
      <c r="P42" s="141">
        <v>0</v>
      </c>
      <c r="Q42" s="142" t="s">
        <v>252</v>
      </c>
    </row>
    <row r="43" spans="1:17">
      <c r="A43" s="138" t="s">
        <v>284</v>
      </c>
      <c r="B43" s="139">
        <v>663</v>
      </c>
      <c r="C43" s="140">
        <v>2458409.29</v>
      </c>
      <c r="D43" s="140">
        <v>3708.01</v>
      </c>
      <c r="E43" s="140">
        <v>3688.32</v>
      </c>
      <c r="F43" s="139">
        <v>1</v>
      </c>
      <c r="G43" s="140">
        <v>3817.8</v>
      </c>
      <c r="H43" s="140">
        <v>3817.8</v>
      </c>
      <c r="I43" s="140">
        <v>3817.8</v>
      </c>
      <c r="J43" s="139">
        <v>8</v>
      </c>
      <c r="K43" s="140">
        <v>30880.94</v>
      </c>
      <c r="L43" s="140">
        <v>3860.12</v>
      </c>
      <c r="M43" s="140">
        <v>3923.6</v>
      </c>
      <c r="N43" s="139">
        <v>0</v>
      </c>
      <c r="O43" s="140">
        <v>0</v>
      </c>
      <c r="P43" s="141">
        <v>0</v>
      </c>
      <c r="Q43" s="142" t="s">
        <v>252</v>
      </c>
    </row>
    <row r="44" spans="1:17" ht="15.75" thickBot="1">
      <c r="A44" s="143" t="s">
        <v>285</v>
      </c>
      <c r="B44" s="144">
        <v>741</v>
      </c>
      <c r="C44" s="145">
        <v>3315979.6</v>
      </c>
      <c r="D44" s="145">
        <v>4475.01</v>
      </c>
      <c r="E44" s="145">
        <v>4347.08</v>
      </c>
      <c r="F44" s="144">
        <v>2</v>
      </c>
      <c r="G44" s="145">
        <v>9264.7000000000007</v>
      </c>
      <c r="H44" s="145">
        <v>4632.3500000000004</v>
      </c>
      <c r="I44" s="145">
        <v>4632.3500000000004</v>
      </c>
      <c r="J44" s="144">
        <v>3</v>
      </c>
      <c r="K44" s="145">
        <v>19477.89</v>
      </c>
      <c r="L44" s="145">
        <v>6492.63</v>
      </c>
      <c r="M44" s="145">
        <v>5788.49</v>
      </c>
      <c r="N44" s="144">
        <v>0</v>
      </c>
      <c r="O44" s="145">
        <v>0</v>
      </c>
      <c r="P44" s="146">
        <v>0</v>
      </c>
      <c r="Q44" s="147" t="s">
        <v>252</v>
      </c>
    </row>
    <row r="45" spans="1:17" ht="16.5" thickBot="1">
      <c r="A45" s="148" t="s">
        <v>412</v>
      </c>
      <c r="B45" s="149">
        <v>1035296</v>
      </c>
      <c r="C45" s="150">
        <v>1146040279.54</v>
      </c>
      <c r="D45" s="150">
        <v>1106.97</v>
      </c>
      <c r="E45" s="150">
        <v>1116.01</v>
      </c>
      <c r="F45" s="149">
        <v>28627</v>
      </c>
      <c r="G45" s="150">
        <v>13415862.4</v>
      </c>
      <c r="H45" s="150">
        <v>468.64</v>
      </c>
      <c r="I45" s="150">
        <v>384</v>
      </c>
      <c r="J45" s="149">
        <v>132101</v>
      </c>
      <c r="K45" s="150">
        <v>88405111.159999996</v>
      </c>
      <c r="L45" s="150">
        <v>669.22</v>
      </c>
      <c r="M45" s="150">
        <v>584.85</v>
      </c>
      <c r="N45" s="149">
        <v>4571</v>
      </c>
      <c r="O45" s="150">
        <v>1486038.99</v>
      </c>
      <c r="P45" s="151">
        <v>325.10000000000002</v>
      </c>
      <c r="Q45" s="152">
        <v>195.43</v>
      </c>
    </row>
    <row r="46" spans="1:17">
      <c r="A46" s="192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  <row r="47" spans="1:17" ht="15.75">
      <c r="A47" s="454" t="s">
        <v>670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</row>
    <row r="48" spans="1:17" ht="15.75" thickBot="1"/>
    <row r="49" spans="1:17">
      <c r="A49" s="455" t="s">
        <v>10</v>
      </c>
      <c r="B49" s="457" t="s">
        <v>2</v>
      </c>
      <c r="C49" s="458"/>
      <c r="D49" s="458"/>
      <c r="E49" s="459"/>
      <c r="F49" s="457" t="s">
        <v>3</v>
      </c>
      <c r="G49" s="458"/>
      <c r="H49" s="458"/>
      <c r="I49" s="459"/>
      <c r="J49" s="457" t="s">
        <v>11</v>
      </c>
      <c r="K49" s="458"/>
      <c r="L49" s="458"/>
      <c r="M49" s="459"/>
      <c r="N49" s="457" t="s">
        <v>12</v>
      </c>
      <c r="O49" s="458"/>
      <c r="P49" s="458"/>
      <c r="Q49" s="460"/>
    </row>
    <row r="50" spans="1:17" ht="15.75" thickBot="1">
      <c r="A50" s="456"/>
      <c r="B50" s="54" t="s">
        <v>0</v>
      </c>
      <c r="C50" s="55" t="s">
        <v>28</v>
      </c>
      <c r="D50" s="55" t="s">
        <v>13</v>
      </c>
      <c r="E50" s="55" t="s">
        <v>253</v>
      </c>
      <c r="F50" s="54" t="s">
        <v>0</v>
      </c>
      <c r="G50" s="55" t="s">
        <v>28</v>
      </c>
      <c r="H50" s="55" t="s">
        <v>13</v>
      </c>
      <c r="I50" s="55" t="s">
        <v>253</v>
      </c>
      <c r="J50" s="54" t="s">
        <v>0</v>
      </c>
      <c r="K50" s="55" t="s">
        <v>28</v>
      </c>
      <c r="L50" s="55" t="s">
        <v>13</v>
      </c>
      <c r="M50" s="55" t="s">
        <v>253</v>
      </c>
      <c r="N50" s="54" t="s">
        <v>0</v>
      </c>
      <c r="O50" s="55" t="s">
        <v>28</v>
      </c>
      <c r="P50" s="55" t="s">
        <v>13</v>
      </c>
      <c r="Q50" s="56" t="s">
        <v>253</v>
      </c>
    </row>
    <row r="51" spans="1:17">
      <c r="A51" s="153" t="s">
        <v>271</v>
      </c>
      <c r="B51" s="154">
        <v>13343</v>
      </c>
      <c r="C51" s="155">
        <v>781140.9</v>
      </c>
      <c r="D51" s="155">
        <v>58.54</v>
      </c>
      <c r="E51" s="155">
        <v>58.38</v>
      </c>
      <c r="F51" s="154">
        <v>9684</v>
      </c>
      <c r="G51" s="155">
        <v>594055.88</v>
      </c>
      <c r="H51" s="155">
        <v>61.34</v>
      </c>
      <c r="I51" s="155">
        <v>63.13</v>
      </c>
      <c r="J51" s="154">
        <v>497</v>
      </c>
      <c r="K51" s="155">
        <v>29128.880000000001</v>
      </c>
      <c r="L51" s="155">
        <v>58.61</v>
      </c>
      <c r="M51" s="155">
        <v>60</v>
      </c>
      <c r="N51" s="154">
        <v>1504</v>
      </c>
      <c r="O51" s="155">
        <v>107821.64</v>
      </c>
      <c r="P51" s="156">
        <v>71.69</v>
      </c>
      <c r="Q51" s="157">
        <v>74.599999999999994</v>
      </c>
    </row>
    <row r="52" spans="1:17">
      <c r="A52" s="158" t="s">
        <v>272</v>
      </c>
      <c r="B52" s="159">
        <v>11352</v>
      </c>
      <c r="C52" s="160">
        <v>1651466.34</v>
      </c>
      <c r="D52" s="160">
        <v>145.47999999999999</v>
      </c>
      <c r="E52" s="160">
        <v>144</v>
      </c>
      <c r="F52" s="159">
        <v>10304</v>
      </c>
      <c r="G52" s="160">
        <v>1569710.66</v>
      </c>
      <c r="H52" s="160">
        <v>152.34</v>
      </c>
      <c r="I52" s="160">
        <v>155</v>
      </c>
      <c r="J52" s="159">
        <v>472</v>
      </c>
      <c r="K52" s="160">
        <v>72257.8</v>
      </c>
      <c r="L52" s="160">
        <v>153.09</v>
      </c>
      <c r="M52" s="160">
        <v>154.29</v>
      </c>
      <c r="N52" s="159">
        <v>2406</v>
      </c>
      <c r="O52" s="160">
        <v>344007.41</v>
      </c>
      <c r="P52" s="161">
        <v>142.97999999999999</v>
      </c>
      <c r="Q52" s="162">
        <v>139.63999999999999</v>
      </c>
    </row>
    <row r="53" spans="1:17">
      <c r="A53" s="158" t="s">
        <v>273</v>
      </c>
      <c r="B53" s="159">
        <v>7112</v>
      </c>
      <c r="C53" s="160">
        <v>1767098.07</v>
      </c>
      <c r="D53" s="160">
        <v>248.47</v>
      </c>
      <c r="E53" s="160">
        <v>247.56</v>
      </c>
      <c r="F53" s="159">
        <v>10575</v>
      </c>
      <c r="G53" s="160">
        <v>2645856.69</v>
      </c>
      <c r="H53" s="160">
        <v>250.2</v>
      </c>
      <c r="I53" s="160">
        <v>249.4</v>
      </c>
      <c r="J53" s="159">
        <v>1859</v>
      </c>
      <c r="K53" s="160">
        <v>489109.02</v>
      </c>
      <c r="L53" s="160">
        <v>263.10000000000002</v>
      </c>
      <c r="M53" s="160">
        <v>261.88</v>
      </c>
      <c r="N53" s="159">
        <v>486</v>
      </c>
      <c r="O53" s="160">
        <v>113277.31</v>
      </c>
      <c r="P53" s="161">
        <v>233.08</v>
      </c>
      <c r="Q53" s="162">
        <v>226.29</v>
      </c>
    </row>
    <row r="54" spans="1:17">
      <c r="A54" s="158" t="s">
        <v>274</v>
      </c>
      <c r="B54" s="159">
        <v>87928</v>
      </c>
      <c r="C54" s="160">
        <v>32168285.68</v>
      </c>
      <c r="D54" s="160">
        <v>365.85</v>
      </c>
      <c r="E54" s="160">
        <v>360</v>
      </c>
      <c r="F54" s="159">
        <v>51752</v>
      </c>
      <c r="G54" s="160">
        <v>18630435.68</v>
      </c>
      <c r="H54" s="160">
        <v>359.99</v>
      </c>
      <c r="I54" s="160">
        <v>360</v>
      </c>
      <c r="J54" s="159">
        <v>25091</v>
      </c>
      <c r="K54" s="160">
        <v>9078407.8100000005</v>
      </c>
      <c r="L54" s="160">
        <v>361.82</v>
      </c>
      <c r="M54" s="160">
        <v>360</v>
      </c>
      <c r="N54" s="159">
        <v>1414</v>
      </c>
      <c r="O54" s="160">
        <v>508567.41</v>
      </c>
      <c r="P54" s="161">
        <v>359.67</v>
      </c>
      <c r="Q54" s="162">
        <v>360</v>
      </c>
    </row>
    <row r="55" spans="1:17">
      <c r="A55" s="158" t="s">
        <v>275</v>
      </c>
      <c r="B55" s="159">
        <v>130589</v>
      </c>
      <c r="C55" s="160">
        <v>59789301.259999998</v>
      </c>
      <c r="D55" s="160">
        <v>457.84</v>
      </c>
      <c r="E55" s="160">
        <v>459.15</v>
      </c>
      <c r="F55" s="159">
        <v>58823</v>
      </c>
      <c r="G55" s="160">
        <v>26030138.449999999</v>
      </c>
      <c r="H55" s="160">
        <v>442.52</v>
      </c>
      <c r="I55" s="160">
        <v>433.78</v>
      </c>
      <c r="J55" s="159">
        <v>20501</v>
      </c>
      <c r="K55" s="160">
        <v>9402435.5600000005</v>
      </c>
      <c r="L55" s="160">
        <v>458.63</v>
      </c>
      <c r="M55" s="160">
        <v>466.78</v>
      </c>
      <c r="N55" s="159">
        <v>0</v>
      </c>
      <c r="O55" s="160">
        <v>0</v>
      </c>
      <c r="P55" s="161">
        <v>0</v>
      </c>
      <c r="Q55" s="162" t="s">
        <v>252</v>
      </c>
    </row>
    <row r="56" spans="1:17">
      <c r="A56" s="158" t="s">
        <v>276</v>
      </c>
      <c r="B56" s="159">
        <v>130411</v>
      </c>
      <c r="C56" s="160">
        <v>71270393.310000002</v>
      </c>
      <c r="D56" s="160">
        <v>546.51</v>
      </c>
      <c r="E56" s="160">
        <v>544.09</v>
      </c>
      <c r="F56" s="159">
        <v>67533</v>
      </c>
      <c r="G56" s="160">
        <v>36907149.850000001</v>
      </c>
      <c r="H56" s="160">
        <v>546.51</v>
      </c>
      <c r="I56" s="160">
        <v>539.52</v>
      </c>
      <c r="J56" s="159">
        <v>11331</v>
      </c>
      <c r="K56" s="160">
        <v>6168936.6299999999</v>
      </c>
      <c r="L56" s="160">
        <v>544.42999999999995</v>
      </c>
      <c r="M56" s="160">
        <v>540.83000000000004</v>
      </c>
      <c r="N56" s="159">
        <v>0</v>
      </c>
      <c r="O56" s="160">
        <v>0</v>
      </c>
      <c r="P56" s="161">
        <v>0</v>
      </c>
      <c r="Q56" s="162" t="s">
        <v>252</v>
      </c>
    </row>
    <row r="57" spans="1:17">
      <c r="A57" s="158" t="s">
        <v>277</v>
      </c>
      <c r="B57" s="159">
        <v>89737</v>
      </c>
      <c r="C57" s="160">
        <v>58210369.460000001</v>
      </c>
      <c r="D57" s="160">
        <v>648.67999999999995</v>
      </c>
      <c r="E57" s="160">
        <v>647.97</v>
      </c>
      <c r="F57" s="159">
        <v>32073</v>
      </c>
      <c r="G57" s="160">
        <v>20691136.149999999</v>
      </c>
      <c r="H57" s="160">
        <v>645.13</v>
      </c>
      <c r="I57" s="160">
        <v>642.71</v>
      </c>
      <c r="J57" s="159">
        <v>5439</v>
      </c>
      <c r="K57" s="160">
        <v>3506626.48</v>
      </c>
      <c r="L57" s="160">
        <v>644.72</v>
      </c>
      <c r="M57" s="160">
        <v>641.34</v>
      </c>
      <c r="N57" s="159">
        <v>0</v>
      </c>
      <c r="O57" s="160">
        <v>0</v>
      </c>
      <c r="P57" s="161">
        <v>0</v>
      </c>
      <c r="Q57" s="162" t="s">
        <v>252</v>
      </c>
    </row>
    <row r="58" spans="1:17">
      <c r="A58" s="158" t="s">
        <v>278</v>
      </c>
      <c r="B58" s="159">
        <v>58147</v>
      </c>
      <c r="C58" s="160">
        <v>43478036.270000003</v>
      </c>
      <c r="D58" s="160">
        <v>747.73</v>
      </c>
      <c r="E58" s="160">
        <v>746.62</v>
      </c>
      <c r="F58" s="159">
        <v>24094</v>
      </c>
      <c r="G58" s="160">
        <v>18005831.440000001</v>
      </c>
      <c r="H58" s="160">
        <v>747.32</v>
      </c>
      <c r="I58" s="160">
        <v>744.79</v>
      </c>
      <c r="J58" s="159">
        <v>5768</v>
      </c>
      <c r="K58" s="160">
        <v>4405531.3899999997</v>
      </c>
      <c r="L58" s="160">
        <v>763.79</v>
      </c>
      <c r="M58" s="160">
        <v>783.3</v>
      </c>
      <c r="N58" s="159">
        <v>820</v>
      </c>
      <c r="O58" s="160">
        <v>642306</v>
      </c>
      <c r="P58" s="161">
        <v>783.3</v>
      </c>
      <c r="Q58" s="162">
        <v>783.3</v>
      </c>
    </row>
    <row r="59" spans="1:17">
      <c r="A59" s="158" t="s">
        <v>279</v>
      </c>
      <c r="B59" s="159">
        <v>47203</v>
      </c>
      <c r="C59" s="160">
        <v>40066017.979999997</v>
      </c>
      <c r="D59" s="160">
        <v>848.8</v>
      </c>
      <c r="E59" s="160">
        <v>848.36</v>
      </c>
      <c r="F59" s="159">
        <v>18640</v>
      </c>
      <c r="G59" s="160">
        <v>15821777.67</v>
      </c>
      <c r="H59" s="160">
        <v>848.81</v>
      </c>
      <c r="I59" s="160">
        <v>848.5</v>
      </c>
      <c r="J59" s="159">
        <v>1518</v>
      </c>
      <c r="K59" s="160">
        <v>1285279.08</v>
      </c>
      <c r="L59" s="160">
        <v>846.69</v>
      </c>
      <c r="M59" s="160">
        <v>841.12</v>
      </c>
      <c r="N59" s="159">
        <v>46</v>
      </c>
      <c r="O59" s="160">
        <v>37863.51</v>
      </c>
      <c r="P59" s="161">
        <v>823.12</v>
      </c>
      <c r="Q59" s="162">
        <v>822.5</v>
      </c>
    </row>
    <row r="60" spans="1:17">
      <c r="A60" s="158" t="s">
        <v>280</v>
      </c>
      <c r="B60" s="159">
        <v>48698</v>
      </c>
      <c r="C60" s="160">
        <v>46503381.490000002</v>
      </c>
      <c r="D60" s="160">
        <v>954.93</v>
      </c>
      <c r="E60" s="160">
        <v>957.61</v>
      </c>
      <c r="F60" s="159">
        <v>20056</v>
      </c>
      <c r="G60" s="160">
        <v>19133009.41</v>
      </c>
      <c r="H60" s="160">
        <v>953.98</v>
      </c>
      <c r="I60" s="160">
        <v>956.95</v>
      </c>
      <c r="J60" s="159">
        <v>1072</v>
      </c>
      <c r="K60" s="160">
        <v>1019420.72</v>
      </c>
      <c r="L60" s="160">
        <v>950.95</v>
      </c>
      <c r="M60" s="160">
        <v>952.42</v>
      </c>
      <c r="N60" s="159">
        <v>0</v>
      </c>
      <c r="O60" s="160">
        <v>0</v>
      </c>
      <c r="P60" s="161">
        <v>0</v>
      </c>
      <c r="Q60" s="162" t="s">
        <v>252</v>
      </c>
    </row>
    <row r="61" spans="1:17">
      <c r="A61" s="158" t="s">
        <v>258</v>
      </c>
      <c r="B61" s="159">
        <v>188516</v>
      </c>
      <c r="C61" s="160">
        <v>234894463.5</v>
      </c>
      <c r="D61" s="160">
        <v>1246.02</v>
      </c>
      <c r="E61" s="160">
        <v>1261.97</v>
      </c>
      <c r="F61" s="159">
        <v>44375</v>
      </c>
      <c r="G61" s="160">
        <v>53339717.18</v>
      </c>
      <c r="H61" s="160">
        <v>1202.02</v>
      </c>
      <c r="I61" s="160">
        <v>1187.8499999999999</v>
      </c>
      <c r="J61" s="159">
        <v>7079</v>
      </c>
      <c r="K61" s="160">
        <v>8030883.6399999997</v>
      </c>
      <c r="L61" s="160">
        <v>1134.47</v>
      </c>
      <c r="M61" s="160">
        <v>1116.8599999999999</v>
      </c>
      <c r="N61" s="159">
        <v>1</v>
      </c>
      <c r="O61" s="160">
        <v>1454.7</v>
      </c>
      <c r="P61" s="161">
        <v>1454.7</v>
      </c>
      <c r="Q61" s="162">
        <v>1454.7</v>
      </c>
    </row>
    <row r="62" spans="1:17">
      <c r="A62" s="158" t="s">
        <v>259</v>
      </c>
      <c r="B62" s="159">
        <v>65780</v>
      </c>
      <c r="C62" s="160">
        <v>109261262.88</v>
      </c>
      <c r="D62" s="160">
        <v>1661.01</v>
      </c>
      <c r="E62" s="160">
        <v>1624.85</v>
      </c>
      <c r="F62" s="159">
        <v>6650</v>
      </c>
      <c r="G62" s="160">
        <v>11001197.720000001</v>
      </c>
      <c r="H62" s="160">
        <v>1654.32</v>
      </c>
      <c r="I62" s="160">
        <v>1608.68</v>
      </c>
      <c r="J62" s="159">
        <v>344</v>
      </c>
      <c r="K62" s="160">
        <v>573832.71</v>
      </c>
      <c r="L62" s="160">
        <v>1668.12</v>
      </c>
      <c r="M62" s="160">
        <v>1630.86</v>
      </c>
      <c r="N62" s="159">
        <v>0</v>
      </c>
      <c r="O62" s="160">
        <v>0</v>
      </c>
      <c r="P62" s="161">
        <v>0</v>
      </c>
      <c r="Q62" s="162" t="s">
        <v>252</v>
      </c>
    </row>
    <row r="63" spans="1:17">
      <c r="A63" s="158" t="s">
        <v>260</v>
      </c>
      <c r="B63" s="159">
        <v>9928</v>
      </c>
      <c r="C63" s="160">
        <v>21834822.190000001</v>
      </c>
      <c r="D63" s="160">
        <v>2199.3200000000002</v>
      </c>
      <c r="E63" s="160">
        <v>2176.6999999999998</v>
      </c>
      <c r="F63" s="159">
        <v>867</v>
      </c>
      <c r="G63" s="160">
        <v>1890498.62</v>
      </c>
      <c r="H63" s="160">
        <v>2180.5100000000002</v>
      </c>
      <c r="I63" s="160">
        <v>2143.52</v>
      </c>
      <c r="J63" s="159">
        <v>72</v>
      </c>
      <c r="K63" s="160">
        <v>154218.22</v>
      </c>
      <c r="L63" s="160">
        <v>2141.92</v>
      </c>
      <c r="M63" s="160">
        <v>2096.84</v>
      </c>
      <c r="N63" s="159">
        <v>0</v>
      </c>
      <c r="O63" s="160">
        <v>0</v>
      </c>
      <c r="P63" s="161">
        <v>0</v>
      </c>
      <c r="Q63" s="162" t="s">
        <v>252</v>
      </c>
    </row>
    <row r="64" spans="1:17">
      <c r="A64" s="158" t="s">
        <v>282</v>
      </c>
      <c r="B64" s="159">
        <v>3584</v>
      </c>
      <c r="C64" s="160">
        <v>9733454.0800000001</v>
      </c>
      <c r="D64" s="160">
        <v>2715.81</v>
      </c>
      <c r="E64" s="160">
        <v>2711.46</v>
      </c>
      <c r="F64" s="159">
        <v>188</v>
      </c>
      <c r="G64" s="160">
        <v>509069.96</v>
      </c>
      <c r="H64" s="160">
        <v>2707.82</v>
      </c>
      <c r="I64" s="160">
        <v>2687.61</v>
      </c>
      <c r="J64" s="159">
        <v>21</v>
      </c>
      <c r="K64" s="160">
        <v>57541.52</v>
      </c>
      <c r="L64" s="160">
        <v>2740.07</v>
      </c>
      <c r="M64" s="160">
        <v>2741.29</v>
      </c>
      <c r="N64" s="159">
        <v>0</v>
      </c>
      <c r="O64" s="160">
        <v>0</v>
      </c>
      <c r="P64" s="161">
        <v>0</v>
      </c>
      <c r="Q64" s="162" t="s">
        <v>252</v>
      </c>
    </row>
    <row r="65" spans="1:17">
      <c r="A65" s="158" t="s">
        <v>283</v>
      </c>
      <c r="B65" s="159">
        <v>1175</v>
      </c>
      <c r="C65" s="160">
        <v>3760457.13</v>
      </c>
      <c r="D65" s="160">
        <v>3200.39</v>
      </c>
      <c r="E65" s="160">
        <v>3186.2</v>
      </c>
      <c r="F65" s="159">
        <v>127</v>
      </c>
      <c r="G65" s="160">
        <v>406182.33</v>
      </c>
      <c r="H65" s="160">
        <v>3198.29</v>
      </c>
      <c r="I65" s="160">
        <v>3183.15</v>
      </c>
      <c r="J65" s="159">
        <v>2</v>
      </c>
      <c r="K65" s="160">
        <v>6267.2</v>
      </c>
      <c r="L65" s="160">
        <v>3133.6</v>
      </c>
      <c r="M65" s="160">
        <v>3133.6</v>
      </c>
      <c r="N65" s="159">
        <v>0</v>
      </c>
      <c r="O65" s="160">
        <v>0</v>
      </c>
      <c r="P65" s="161">
        <v>0</v>
      </c>
      <c r="Q65" s="162" t="s">
        <v>252</v>
      </c>
    </row>
    <row r="66" spans="1:17">
      <c r="A66" s="158" t="s">
        <v>284</v>
      </c>
      <c r="B66" s="159">
        <v>376</v>
      </c>
      <c r="C66" s="160">
        <v>1399996.18</v>
      </c>
      <c r="D66" s="160">
        <v>3723.39</v>
      </c>
      <c r="E66" s="160">
        <v>3712.92</v>
      </c>
      <c r="F66" s="159">
        <v>15</v>
      </c>
      <c r="G66" s="160">
        <v>54811.95</v>
      </c>
      <c r="H66" s="160">
        <v>3654.13</v>
      </c>
      <c r="I66" s="160">
        <v>3607.29</v>
      </c>
      <c r="J66" s="159">
        <v>1</v>
      </c>
      <c r="K66" s="160">
        <v>3546.61</v>
      </c>
      <c r="L66" s="160">
        <v>3546.61</v>
      </c>
      <c r="M66" s="160">
        <v>3546.61</v>
      </c>
      <c r="N66" s="159">
        <v>0</v>
      </c>
      <c r="O66" s="160">
        <v>0</v>
      </c>
      <c r="P66" s="161">
        <v>0</v>
      </c>
      <c r="Q66" s="162" t="s">
        <v>252</v>
      </c>
    </row>
    <row r="67" spans="1:17" ht="15.75" thickBot="1">
      <c r="A67" s="163" t="s">
        <v>285</v>
      </c>
      <c r="B67" s="164">
        <v>251</v>
      </c>
      <c r="C67" s="165">
        <v>1135955.6599999999</v>
      </c>
      <c r="D67" s="165">
        <v>4525.72</v>
      </c>
      <c r="E67" s="165">
        <v>4336.34</v>
      </c>
      <c r="F67" s="164">
        <v>8</v>
      </c>
      <c r="G67" s="165">
        <v>37077.300000000003</v>
      </c>
      <c r="H67" s="165">
        <v>4634.66</v>
      </c>
      <c r="I67" s="165">
        <v>4471.3500000000004</v>
      </c>
      <c r="J67" s="164">
        <v>0</v>
      </c>
      <c r="K67" s="165">
        <v>0</v>
      </c>
      <c r="L67" s="165">
        <v>0</v>
      </c>
      <c r="M67" s="165" t="s">
        <v>252</v>
      </c>
      <c r="N67" s="164">
        <v>0</v>
      </c>
      <c r="O67" s="165">
        <v>0</v>
      </c>
      <c r="P67" s="166">
        <v>0</v>
      </c>
      <c r="Q67" s="167" t="s">
        <v>252</v>
      </c>
    </row>
    <row r="68" spans="1:17" ht="16.5" thickBot="1">
      <c r="A68" s="168" t="s">
        <v>412</v>
      </c>
      <c r="B68" s="169">
        <v>894130</v>
      </c>
      <c r="C68" s="170">
        <v>737705902.38</v>
      </c>
      <c r="D68" s="170">
        <v>825.05</v>
      </c>
      <c r="E68" s="170">
        <v>672.72</v>
      </c>
      <c r="F68" s="169">
        <v>355764</v>
      </c>
      <c r="G68" s="170">
        <v>227267656.94</v>
      </c>
      <c r="H68" s="170">
        <v>638.82000000000005</v>
      </c>
      <c r="I68" s="170">
        <v>544.72</v>
      </c>
      <c r="J68" s="169">
        <v>81067</v>
      </c>
      <c r="K68" s="170">
        <v>44283423.270000003</v>
      </c>
      <c r="L68" s="170">
        <v>546.26</v>
      </c>
      <c r="M68" s="170">
        <v>478.75</v>
      </c>
      <c r="N68" s="169">
        <v>6677</v>
      </c>
      <c r="O68" s="170">
        <v>1755297.98</v>
      </c>
      <c r="P68" s="171">
        <v>262.89</v>
      </c>
      <c r="Q68" s="172">
        <v>164.57</v>
      </c>
    </row>
  </sheetData>
  <mergeCells count="18">
    <mergeCell ref="A47:Q47"/>
    <mergeCell ref="A49:A50"/>
    <mergeCell ref="B49:E49"/>
    <mergeCell ref="F49:I49"/>
    <mergeCell ref="J49:M49"/>
    <mergeCell ref="N49:Q49"/>
    <mergeCell ref="A24:Q24"/>
    <mergeCell ref="A26:A27"/>
    <mergeCell ref="B26:E26"/>
    <mergeCell ref="F26:I26"/>
    <mergeCell ref="J26:M26"/>
    <mergeCell ref="N26:Q26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D6" sqref="D6"/>
    </sheetView>
  </sheetViews>
  <sheetFormatPr defaultRowHeight="15"/>
  <cols>
    <col min="1" max="1" width="5.5703125" style="106" customWidth="1"/>
    <col min="2" max="2" width="20.28515625" style="106" customWidth="1"/>
    <col min="3" max="3" width="29.140625" style="106" customWidth="1"/>
    <col min="4" max="16384" width="9.140625" style="106"/>
  </cols>
  <sheetData>
    <row r="1" spans="1:4" s="46" customFormat="1" ht="18.75">
      <c r="A1" s="445" t="s">
        <v>783</v>
      </c>
      <c r="B1" s="445"/>
      <c r="C1" s="445"/>
    </row>
    <row r="2" spans="1:4" ht="15.75" thickBot="1">
      <c r="B2" s="11"/>
    </row>
    <row r="3" spans="1:4" s="13" customFormat="1" ht="16.5" thickBot="1">
      <c r="A3" s="325" t="s">
        <v>30</v>
      </c>
      <c r="B3" s="326" t="s">
        <v>399</v>
      </c>
      <c r="C3" s="327" t="s">
        <v>0</v>
      </c>
    </row>
    <row r="4" spans="1:4">
      <c r="A4" s="177">
        <v>1</v>
      </c>
      <c r="B4" s="217" t="s">
        <v>31</v>
      </c>
      <c r="C4" s="180">
        <v>27479</v>
      </c>
    </row>
    <row r="5" spans="1:4">
      <c r="A5" s="182">
        <v>2</v>
      </c>
      <c r="B5" s="57" t="s">
        <v>32</v>
      </c>
      <c r="C5" s="328">
        <v>54964</v>
      </c>
      <c r="D5" s="105"/>
    </row>
    <row r="6" spans="1:4">
      <c r="A6" s="182">
        <v>3</v>
      </c>
      <c r="B6" s="303" t="s">
        <v>671</v>
      </c>
      <c r="C6" s="328">
        <v>8864</v>
      </c>
    </row>
    <row r="7" spans="1:4">
      <c r="A7" s="182">
        <v>4</v>
      </c>
      <c r="B7" s="303" t="s">
        <v>672</v>
      </c>
      <c r="C7" s="328">
        <v>9906</v>
      </c>
    </row>
    <row r="8" spans="1:4">
      <c r="A8" s="182">
        <v>5</v>
      </c>
      <c r="B8" s="303" t="s">
        <v>673</v>
      </c>
      <c r="C8" s="328">
        <v>11350</v>
      </c>
    </row>
    <row r="9" spans="1:4">
      <c r="A9" s="182">
        <v>6</v>
      </c>
      <c r="B9" s="303" t="s">
        <v>674</v>
      </c>
      <c r="C9" s="328">
        <v>14448</v>
      </c>
    </row>
    <row r="10" spans="1:4">
      <c r="A10" s="182">
        <v>7</v>
      </c>
      <c r="B10" s="303" t="s">
        <v>675</v>
      </c>
      <c r="C10" s="328">
        <v>18134</v>
      </c>
    </row>
    <row r="11" spans="1:4">
      <c r="A11" s="182">
        <v>8</v>
      </c>
      <c r="B11" s="303" t="s">
        <v>676</v>
      </c>
      <c r="C11" s="328">
        <v>21615</v>
      </c>
    </row>
    <row r="12" spans="1:4">
      <c r="A12" s="182">
        <v>9</v>
      </c>
      <c r="B12" s="303" t="s">
        <v>677</v>
      </c>
      <c r="C12" s="328">
        <v>25582</v>
      </c>
    </row>
    <row r="13" spans="1:4">
      <c r="A13" s="182">
        <v>10</v>
      </c>
      <c r="B13" s="303" t="s">
        <v>678</v>
      </c>
      <c r="C13" s="328">
        <v>27162</v>
      </c>
    </row>
    <row r="14" spans="1:4">
      <c r="A14" s="182">
        <v>11</v>
      </c>
      <c r="B14" s="303" t="s">
        <v>679</v>
      </c>
      <c r="C14" s="328">
        <v>33043</v>
      </c>
    </row>
    <row r="15" spans="1:4">
      <c r="A15" s="182">
        <v>12</v>
      </c>
      <c r="B15" s="303" t="s">
        <v>680</v>
      </c>
      <c r="C15" s="328">
        <v>37059</v>
      </c>
    </row>
    <row r="16" spans="1:4">
      <c r="A16" s="182">
        <v>13</v>
      </c>
      <c r="B16" s="303" t="s">
        <v>681</v>
      </c>
      <c r="C16" s="328">
        <v>41685</v>
      </c>
    </row>
    <row r="17" spans="1:3">
      <c r="A17" s="182">
        <v>14</v>
      </c>
      <c r="B17" s="303" t="s">
        <v>682</v>
      </c>
      <c r="C17" s="328">
        <v>51252</v>
      </c>
    </row>
    <row r="18" spans="1:3">
      <c r="A18" s="182">
        <v>15</v>
      </c>
      <c r="B18" s="303" t="s">
        <v>683</v>
      </c>
      <c r="C18" s="328">
        <v>61069</v>
      </c>
    </row>
    <row r="19" spans="1:3">
      <c r="A19" s="182">
        <v>16</v>
      </c>
      <c r="B19" s="303" t="s">
        <v>684</v>
      </c>
      <c r="C19" s="328">
        <v>66403</v>
      </c>
    </row>
    <row r="20" spans="1:3">
      <c r="A20" s="182">
        <v>17</v>
      </c>
      <c r="B20" s="303" t="s">
        <v>685</v>
      </c>
      <c r="C20" s="328">
        <v>68660</v>
      </c>
    </row>
    <row r="21" spans="1:3">
      <c r="A21" s="182">
        <v>18</v>
      </c>
      <c r="B21" s="303" t="s">
        <v>686</v>
      </c>
      <c r="C21" s="328">
        <v>67743</v>
      </c>
    </row>
    <row r="22" spans="1:3">
      <c r="A22" s="182">
        <v>19</v>
      </c>
      <c r="B22" s="303" t="s">
        <v>687</v>
      </c>
      <c r="C22" s="328">
        <v>73722</v>
      </c>
    </row>
    <row r="23" spans="1:3">
      <c r="A23" s="182">
        <v>20</v>
      </c>
      <c r="B23" s="303" t="s">
        <v>688</v>
      </c>
      <c r="C23" s="328">
        <v>80757</v>
      </c>
    </row>
    <row r="24" spans="1:3">
      <c r="A24" s="182">
        <v>21</v>
      </c>
      <c r="B24" s="303" t="s">
        <v>689</v>
      </c>
      <c r="C24" s="328">
        <v>89354</v>
      </c>
    </row>
    <row r="25" spans="1:3">
      <c r="A25" s="182">
        <v>22</v>
      </c>
      <c r="B25" s="57" t="s">
        <v>690</v>
      </c>
      <c r="C25" s="328">
        <v>1647392</v>
      </c>
    </row>
    <row r="26" spans="1:3" ht="15.75" thickBot="1">
      <c r="A26" s="329">
        <v>23</v>
      </c>
      <c r="B26" s="330" t="s">
        <v>33</v>
      </c>
      <c r="C26" s="189">
        <v>590</v>
      </c>
    </row>
    <row r="27" spans="1:3" s="13" customFormat="1" ht="16.5" thickBot="1">
      <c r="A27" s="36"/>
      <c r="B27" s="331" t="s">
        <v>5</v>
      </c>
      <c r="C27" s="332">
        <f>SUM(C4:C26)</f>
        <v>2538233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sqref="A1:W1"/>
    </sheetView>
  </sheetViews>
  <sheetFormatPr defaultRowHeight="15"/>
  <cols>
    <col min="1" max="1" width="4.42578125" style="106" customWidth="1"/>
    <col min="2" max="2" width="16.28515625" style="106" customWidth="1"/>
    <col min="3" max="3" width="10.7109375" style="105" customWidth="1"/>
    <col min="4" max="4" width="18.7109375" style="2" customWidth="1"/>
    <col min="5" max="5" width="8" style="2" bestFit="1" customWidth="1"/>
    <col min="6" max="6" width="10.140625" style="105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1.28515625" style="105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10.140625" style="105" bestFit="1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1.140625" style="105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6" bestFit="1" customWidth="1"/>
    <col min="23" max="23" width="12.85546875" style="106" customWidth="1"/>
    <col min="24" max="16384" width="9.140625" style="106"/>
  </cols>
  <sheetData>
    <row r="1" spans="1:23" s="46" customFormat="1" ht="18.75">
      <c r="A1" s="445" t="s">
        <v>784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</row>
    <row r="2" spans="1:23" ht="15.75" customHeight="1" thickBot="1">
      <c r="C2" s="11"/>
    </row>
    <row r="3" spans="1:23" s="46" customFormat="1" ht="14.25" customHeight="1">
      <c r="A3" s="466" t="s">
        <v>30</v>
      </c>
      <c r="B3" s="468" t="s">
        <v>41</v>
      </c>
      <c r="C3" s="462" t="s">
        <v>44</v>
      </c>
      <c r="D3" s="463"/>
      <c r="E3" s="463"/>
      <c r="F3" s="464"/>
      <c r="G3" s="462" t="s">
        <v>45</v>
      </c>
      <c r="H3" s="463"/>
      <c r="I3" s="463"/>
      <c r="J3" s="464"/>
      <c r="K3" s="462" t="s">
        <v>46</v>
      </c>
      <c r="L3" s="463"/>
      <c r="M3" s="463"/>
      <c r="N3" s="464"/>
      <c r="O3" s="462" t="s">
        <v>47</v>
      </c>
      <c r="P3" s="463"/>
      <c r="Q3" s="463"/>
      <c r="R3" s="464"/>
      <c r="S3" s="462" t="s">
        <v>43</v>
      </c>
      <c r="T3" s="463"/>
      <c r="U3" s="463"/>
      <c r="V3" s="463"/>
      <c r="W3" s="464"/>
    </row>
    <row r="4" spans="1:23" s="46" customFormat="1" ht="16.5" thickBot="1">
      <c r="A4" s="467"/>
      <c r="B4" s="469"/>
      <c r="C4" s="173" t="s">
        <v>0</v>
      </c>
      <c r="D4" s="174" t="s">
        <v>42</v>
      </c>
      <c r="E4" s="175" t="s">
        <v>13</v>
      </c>
      <c r="F4" s="176" t="s">
        <v>253</v>
      </c>
      <c r="G4" s="173" t="s">
        <v>0</v>
      </c>
      <c r="H4" s="174" t="s">
        <v>42</v>
      </c>
      <c r="I4" s="175" t="s">
        <v>13</v>
      </c>
      <c r="J4" s="176" t="s">
        <v>253</v>
      </c>
      <c r="K4" s="173" t="s">
        <v>0</v>
      </c>
      <c r="L4" s="174" t="s">
        <v>42</v>
      </c>
      <c r="M4" s="175" t="s">
        <v>13</v>
      </c>
      <c r="N4" s="176" t="s">
        <v>253</v>
      </c>
      <c r="O4" s="173" t="s">
        <v>0</v>
      </c>
      <c r="P4" s="174" t="s">
        <v>42</v>
      </c>
      <c r="Q4" s="175" t="s">
        <v>13</v>
      </c>
      <c r="R4" s="176" t="s">
        <v>253</v>
      </c>
      <c r="S4" s="173" t="s">
        <v>0</v>
      </c>
      <c r="T4" s="174" t="s">
        <v>42</v>
      </c>
      <c r="U4" s="175" t="s">
        <v>13</v>
      </c>
      <c r="V4" s="176" t="s">
        <v>253</v>
      </c>
      <c r="W4" s="175" t="s">
        <v>299</v>
      </c>
    </row>
    <row r="5" spans="1:23">
      <c r="A5" s="177">
        <v>1</v>
      </c>
      <c r="B5" s="178" t="s">
        <v>31</v>
      </c>
      <c r="C5" s="178">
        <v>0</v>
      </c>
      <c r="D5" s="178">
        <v>0</v>
      </c>
      <c r="E5" s="178">
        <v>0</v>
      </c>
      <c r="F5" s="179" t="s">
        <v>252</v>
      </c>
      <c r="G5" s="180">
        <v>24919</v>
      </c>
      <c r="H5" s="181">
        <v>8176652.9800000004</v>
      </c>
      <c r="I5" s="178">
        <v>328.13</v>
      </c>
      <c r="J5" s="179">
        <v>288.10000000000002</v>
      </c>
      <c r="K5" s="180">
        <v>2159</v>
      </c>
      <c r="L5" s="181">
        <v>1610722.01</v>
      </c>
      <c r="M5" s="178">
        <v>746.05</v>
      </c>
      <c r="N5" s="179">
        <v>783.3</v>
      </c>
      <c r="O5" s="180">
        <v>401</v>
      </c>
      <c r="P5" s="181">
        <v>315442.38</v>
      </c>
      <c r="Q5" s="178">
        <v>786.64</v>
      </c>
      <c r="R5" s="179">
        <v>783.3</v>
      </c>
      <c r="S5" s="180">
        <v>27479</v>
      </c>
      <c r="T5" s="181">
        <v>10102817.369999999</v>
      </c>
      <c r="U5" s="181">
        <v>367.66</v>
      </c>
      <c r="V5" s="179">
        <v>328.1</v>
      </c>
      <c r="W5" s="33">
        <v>1.08</v>
      </c>
    </row>
    <row r="6" spans="1:23">
      <c r="A6" s="182">
        <v>2</v>
      </c>
      <c r="B6" s="183" t="s">
        <v>32</v>
      </c>
      <c r="C6" s="184">
        <v>7985</v>
      </c>
      <c r="D6" s="185">
        <v>9948146.7400000002</v>
      </c>
      <c r="E6" s="183">
        <v>1245.8499999999999</v>
      </c>
      <c r="F6" s="186">
        <v>1310.48</v>
      </c>
      <c r="G6" s="184">
        <v>21258</v>
      </c>
      <c r="H6" s="185">
        <v>9763609.1600000001</v>
      </c>
      <c r="I6" s="183">
        <v>459.29</v>
      </c>
      <c r="J6" s="186">
        <v>391.57</v>
      </c>
      <c r="K6" s="184">
        <v>24666</v>
      </c>
      <c r="L6" s="185">
        <v>15082521.449999999</v>
      </c>
      <c r="M6" s="183">
        <v>611.47</v>
      </c>
      <c r="N6" s="186">
        <v>503.49</v>
      </c>
      <c r="O6" s="184">
        <v>1055</v>
      </c>
      <c r="P6" s="185">
        <v>817760.32</v>
      </c>
      <c r="Q6" s="183">
        <v>775.13</v>
      </c>
      <c r="R6" s="186">
        <v>783.3</v>
      </c>
      <c r="S6" s="184">
        <v>54964</v>
      </c>
      <c r="T6" s="185">
        <v>35612037.670000002</v>
      </c>
      <c r="U6" s="185">
        <v>647.91999999999996</v>
      </c>
      <c r="V6" s="186">
        <v>526.52</v>
      </c>
      <c r="W6" s="34">
        <v>2.17</v>
      </c>
    </row>
    <row r="7" spans="1:23">
      <c r="A7" s="182">
        <v>3</v>
      </c>
      <c r="B7" s="183" t="s">
        <v>34</v>
      </c>
      <c r="C7" s="184">
        <v>29344</v>
      </c>
      <c r="D7" s="185">
        <v>35195941.25</v>
      </c>
      <c r="E7" s="183">
        <v>1199.43</v>
      </c>
      <c r="F7" s="186">
        <v>1258.22</v>
      </c>
      <c r="G7" s="184">
        <v>16758</v>
      </c>
      <c r="H7" s="185">
        <v>8673276.6600000001</v>
      </c>
      <c r="I7" s="183">
        <v>517.55999999999995</v>
      </c>
      <c r="J7" s="186">
        <v>464.22</v>
      </c>
      <c r="K7" s="184">
        <v>16421</v>
      </c>
      <c r="L7" s="185">
        <v>10444089.539999999</v>
      </c>
      <c r="M7" s="183">
        <v>636.02</v>
      </c>
      <c r="N7" s="186">
        <v>531.48</v>
      </c>
      <c r="O7" s="184">
        <v>179</v>
      </c>
      <c r="P7" s="185">
        <v>137788.45000000001</v>
      </c>
      <c r="Q7" s="183">
        <v>769.77</v>
      </c>
      <c r="R7" s="186">
        <v>783.3</v>
      </c>
      <c r="S7" s="184">
        <v>62702</v>
      </c>
      <c r="T7" s="185">
        <v>54451095.899999999</v>
      </c>
      <c r="U7" s="185">
        <v>868.41</v>
      </c>
      <c r="V7" s="186">
        <v>783.3</v>
      </c>
      <c r="W7" s="34">
        <v>2.4700000000000002</v>
      </c>
    </row>
    <row r="8" spans="1:23">
      <c r="A8" s="182">
        <v>4</v>
      </c>
      <c r="B8" s="183" t="s">
        <v>35</v>
      </c>
      <c r="C8" s="184">
        <v>95127</v>
      </c>
      <c r="D8" s="185">
        <v>114828295.14</v>
      </c>
      <c r="E8" s="183">
        <v>1207.1099999999999</v>
      </c>
      <c r="F8" s="186">
        <v>1229.55</v>
      </c>
      <c r="G8" s="184">
        <v>25172</v>
      </c>
      <c r="H8" s="185">
        <v>14658448.689999999</v>
      </c>
      <c r="I8" s="183">
        <v>582.33000000000004</v>
      </c>
      <c r="J8" s="186">
        <v>527.83000000000004</v>
      </c>
      <c r="K8" s="184">
        <v>24022</v>
      </c>
      <c r="L8" s="185">
        <v>15911070.74</v>
      </c>
      <c r="M8" s="183">
        <v>662.35</v>
      </c>
      <c r="N8" s="186">
        <v>556.57000000000005</v>
      </c>
      <c r="O8" s="184">
        <v>140</v>
      </c>
      <c r="P8" s="185">
        <v>108409</v>
      </c>
      <c r="Q8" s="183">
        <v>774.35</v>
      </c>
      <c r="R8" s="186">
        <v>783.3</v>
      </c>
      <c r="S8" s="184">
        <v>144461</v>
      </c>
      <c r="T8" s="185">
        <v>145506223.56999999</v>
      </c>
      <c r="U8" s="185">
        <v>1007.24</v>
      </c>
      <c r="V8" s="186">
        <v>988.74</v>
      </c>
      <c r="W8" s="34">
        <v>5.69</v>
      </c>
    </row>
    <row r="9" spans="1:23">
      <c r="A9" s="182">
        <v>5</v>
      </c>
      <c r="B9" s="183" t="s">
        <v>36</v>
      </c>
      <c r="C9" s="184">
        <v>224474</v>
      </c>
      <c r="D9" s="185">
        <v>272677660.69999999</v>
      </c>
      <c r="E9" s="183">
        <v>1214.74</v>
      </c>
      <c r="F9" s="186">
        <v>1283.29</v>
      </c>
      <c r="G9" s="184">
        <v>33905</v>
      </c>
      <c r="H9" s="185">
        <v>20911509.43</v>
      </c>
      <c r="I9" s="183">
        <v>616.77</v>
      </c>
      <c r="J9" s="186">
        <v>551.64</v>
      </c>
      <c r="K9" s="184">
        <v>30602</v>
      </c>
      <c r="L9" s="185">
        <v>20586146.449999999</v>
      </c>
      <c r="M9" s="183">
        <v>672.71</v>
      </c>
      <c r="N9" s="186">
        <v>562.68000000000006</v>
      </c>
      <c r="O9" s="184">
        <v>88</v>
      </c>
      <c r="P9" s="185">
        <v>68264.7</v>
      </c>
      <c r="Q9" s="183">
        <v>775.74</v>
      </c>
      <c r="R9" s="186">
        <v>783.3</v>
      </c>
      <c r="S9" s="184">
        <v>289069</v>
      </c>
      <c r="T9" s="185">
        <v>314243581.27999997</v>
      </c>
      <c r="U9" s="185">
        <v>1087.0899999999999</v>
      </c>
      <c r="V9" s="186">
        <v>1099.25</v>
      </c>
      <c r="W9" s="34">
        <v>11.39</v>
      </c>
    </row>
    <row r="10" spans="1:23">
      <c r="A10" s="182">
        <v>6</v>
      </c>
      <c r="B10" s="183" t="s">
        <v>37</v>
      </c>
      <c r="C10" s="184">
        <v>327905</v>
      </c>
      <c r="D10" s="185">
        <v>374930583.81999999</v>
      </c>
      <c r="E10" s="183">
        <v>1143.4100000000001</v>
      </c>
      <c r="F10" s="186">
        <v>1179.92</v>
      </c>
      <c r="G10" s="184">
        <v>35900</v>
      </c>
      <c r="H10" s="185">
        <v>23884349.489999998</v>
      </c>
      <c r="I10" s="183">
        <v>665.3</v>
      </c>
      <c r="J10" s="186">
        <v>577.30000000000007</v>
      </c>
      <c r="K10" s="184">
        <v>30216</v>
      </c>
      <c r="L10" s="185">
        <v>19694020.09</v>
      </c>
      <c r="M10" s="183">
        <v>651.77</v>
      </c>
      <c r="N10" s="186">
        <v>548.76</v>
      </c>
      <c r="O10" s="184">
        <v>2551</v>
      </c>
      <c r="P10" s="185">
        <v>666012.52</v>
      </c>
      <c r="Q10" s="183">
        <v>261.08</v>
      </c>
      <c r="R10" s="186">
        <v>277.70999999999998</v>
      </c>
      <c r="S10" s="184">
        <v>396572</v>
      </c>
      <c r="T10" s="185">
        <v>419174965.92000002</v>
      </c>
      <c r="U10" s="185">
        <v>1057</v>
      </c>
      <c r="V10" s="186">
        <v>1008.87</v>
      </c>
      <c r="W10" s="34">
        <v>15.62</v>
      </c>
    </row>
    <row r="11" spans="1:23">
      <c r="A11" s="182">
        <v>7</v>
      </c>
      <c r="B11" s="183" t="s">
        <v>38</v>
      </c>
      <c r="C11" s="184">
        <v>394643</v>
      </c>
      <c r="D11" s="185">
        <v>389753697.52999997</v>
      </c>
      <c r="E11" s="183">
        <v>987.61</v>
      </c>
      <c r="F11" s="186">
        <v>888.53</v>
      </c>
      <c r="G11" s="184">
        <v>45746</v>
      </c>
      <c r="H11" s="185">
        <v>31990521.780000001</v>
      </c>
      <c r="I11" s="183">
        <v>699.31</v>
      </c>
      <c r="J11" s="186">
        <v>589.03</v>
      </c>
      <c r="K11" s="184">
        <v>28817</v>
      </c>
      <c r="L11" s="185">
        <v>17864376.079999998</v>
      </c>
      <c r="M11" s="183">
        <v>619.91999999999996</v>
      </c>
      <c r="N11" s="186">
        <v>529.62</v>
      </c>
      <c r="O11" s="184">
        <v>2847</v>
      </c>
      <c r="P11" s="185">
        <v>600755.54</v>
      </c>
      <c r="Q11" s="183">
        <v>211.01</v>
      </c>
      <c r="R11" s="186">
        <v>164.57</v>
      </c>
      <c r="S11" s="184">
        <v>472053</v>
      </c>
      <c r="T11" s="185">
        <v>440209350.93000001</v>
      </c>
      <c r="U11" s="185">
        <v>932.54</v>
      </c>
      <c r="V11" s="186">
        <v>800.34</v>
      </c>
      <c r="W11" s="34">
        <v>18.600000000000001</v>
      </c>
    </row>
    <row r="12" spans="1:23">
      <c r="A12" s="182">
        <v>8</v>
      </c>
      <c r="B12" s="183" t="s">
        <v>39</v>
      </c>
      <c r="C12" s="184">
        <v>301835</v>
      </c>
      <c r="D12" s="185">
        <v>264219835.43000001</v>
      </c>
      <c r="E12" s="183">
        <v>875.38</v>
      </c>
      <c r="F12" s="186">
        <v>713.05</v>
      </c>
      <c r="G12" s="184">
        <v>45743</v>
      </c>
      <c r="H12" s="185">
        <v>31432556.649999999</v>
      </c>
      <c r="I12" s="183">
        <v>687.16</v>
      </c>
      <c r="J12" s="186">
        <v>570.88</v>
      </c>
      <c r="K12" s="184">
        <v>21991</v>
      </c>
      <c r="L12" s="185">
        <v>12705432.140000001</v>
      </c>
      <c r="M12" s="183">
        <v>577.76</v>
      </c>
      <c r="N12" s="186">
        <v>500.95</v>
      </c>
      <c r="O12" s="184">
        <v>1714</v>
      </c>
      <c r="P12" s="185">
        <v>232091.87</v>
      </c>
      <c r="Q12" s="183">
        <v>135.41</v>
      </c>
      <c r="R12" s="186">
        <v>114.58</v>
      </c>
      <c r="S12" s="184">
        <v>371283</v>
      </c>
      <c r="T12" s="185">
        <v>308589916.08999997</v>
      </c>
      <c r="U12" s="185">
        <v>831.14</v>
      </c>
      <c r="V12" s="186">
        <v>675.85</v>
      </c>
      <c r="W12" s="34">
        <v>14.63</v>
      </c>
    </row>
    <row r="13" spans="1:23">
      <c r="A13" s="182">
        <v>9</v>
      </c>
      <c r="B13" s="183" t="s">
        <v>40</v>
      </c>
      <c r="C13" s="184">
        <v>291993</v>
      </c>
      <c r="D13" s="185">
        <v>235317776.06999999</v>
      </c>
      <c r="E13" s="183">
        <v>805.9</v>
      </c>
      <c r="F13" s="186">
        <v>628.45000000000005</v>
      </c>
      <c r="G13" s="184">
        <v>58066</v>
      </c>
      <c r="H13" s="185">
        <v>39262345.990000002</v>
      </c>
      <c r="I13" s="183">
        <v>676.17</v>
      </c>
      <c r="J13" s="186">
        <v>555.94000000000005</v>
      </c>
      <c r="K13" s="184">
        <v>18508</v>
      </c>
      <c r="L13" s="185">
        <v>10229522.42</v>
      </c>
      <c r="M13" s="183">
        <v>552.71</v>
      </c>
      <c r="N13" s="186">
        <v>479.76</v>
      </c>
      <c r="O13" s="184">
        <v>1386</v>
      </c>
      <c r="P13" s="185">
        <v>176389.03</v>
      </c>
      <c r="Q13" s="183">
        <v>127.26</v>
      </c>
      <c r="R13" s="186">
        <v>106.67</v>
      </c>
      <c r="S13" s="184">
        <v>369953</v>
      </c>
      <c r="T13" s="185">
        <v>284986033.50999999</v>
      </c>
      <c r="U13" s="185">
        <v>770.33</v>
      </c>
      <c r="V13" s="186">
        <v>606.55999999999995</v>
      </c>
      <c r="W13" s="34">
        <v>14.58</v>
      </c>
    </row>
    <row r="14" spans="1:23">
      <c r="A14" s="182">
        <v>10</v>
      </c>
      <c r="B14" s="183" t="s">
        <v>48</v>
      </c>
      <c r="C14" s="184">
        <v>176630</v>
      </c>
      <c r="D14" s="185">
        <v>130644911.37</v>
      </c>
      <c r="E14" s="183">
        <v>739.65</v>
      </c>
      <c r="F14" s="186">
        <v>521.26</v>
      </c>
      <c r="G14" s="184">
        <v>47320</v>
      </c>
      <c r="H14" s="185">
        <v>31907495.969999999</v>
      </c>
      <c r="I14" s="183">
        <v>674.29</v>
      </c>
      <c r="J14" s="186">
        <v>548.64</v>
      </c>
      <c r="K14" s="184">
        <v>10170</v>
      </c>
      <c r="L14" s="185">
        <v>5562903.1100000003</v>
      </c>
      <c r="M14" s="183">
        <v>546.99</v>
      </c>
      <c r="N14" s="186">
        <v>431.61</v>
      </c>
      <c r="O14" s="184">
        <v>665</v>
      </c>
      <c r="P14" s="185">
        <v>88132.68</v>
      </c>
      <c r="Q14" s="183">
        <v>132.53</v>
      </c>
      <c r="R14" s="186">
        <v>117.12</v>
      </c>
      <c r="S14" s="184">
        <v>234785</v>
      </c>
      <c r="T14" s="185">
        <v>168203443.13</v>
      </c>
      <c r="U14" s="185">
        <v>716.41</v>
      </c>
      <c r="V14" s="186">
        <v>527.09</v>
      </c>
      <c r="W14" s="34">
        <v>9.25</v>
      </c>
    </row>
    <row r="15" spans="1:23">
      <c r="A15" s="182">
        <v>11</v>
      </c>
      <c r="B15" s="183" t="s">
        <v>49</v>
      </c>
      <c r="C15" s="184">
        <v>66148</v>
      </c>
      <c r="D15" s="185">
        <v>46761899.780000001</v>
      </c>
      <c r="E15" s="183">
        <v>706.93</v>
      </c>
      <c r="F15" s="186">
        <v>482.13</v>
      </c>
      <c r="G15" s="184">
        <v>23241</v>
      </c>
      <c r="H15" s="185">
        <v>15748725.210000001</v>
      </c>
      <c r="I15" s="183">
        <v>677.63</v>
      </c>
      <c r="J15" s="186">
        <v>536.29</v>
      </c>
      <c r="K15" s="184">
        <v>4321</v>
      </c>
      <c r="L15" s="185">
        <v>2328140.63</v>
      </c>
      <c r="M15" s="183">
        <v>538.79999999999995</v>
      </c>
      <c r="N15" s="186">
        <v>411.29</v>
      </c>
      <c r="O15" s="184">
        <v>189</v>
      </c>
      <c r="P15" s="185">
        <v>25533.35</v>
      </c>
      <c r="Q15" s="183">
        <v>135.1</v>
      </c>
      <c r="R15" s="186">
        <v>124.08</v>
      </c>
      <c r="S15" s="184">
        <v>93899</v>
      </c>
      <c r="T15" s="185">
        <v>64864298.969999999</v>
      </c>
      <c r="U15" s="185">
        <v>690.79</v>
      </c>
      <c r="V15" s="186">
        <v>517.54999999999995</v>
      </c>
      <c r="W15" s="34">
        <v>3.7</v>
      </c>
    </row>
    <row r="16" spans="1:23">
      <c r="A16" s="182">
        <v>12</v>
      </c>
      <c r="B16" s="183" t="s">
        <v>50</v>
      </c>
      <c r="C16" s="184">
        <v>12787</v>
      </c>
      <c r="D16" s="185">
        <v>8947732.7799999993</v>
      </c>
      <c r="E16" s="183">
        <v>699.75</v>
      </c>
      <c r="F16" s="186">
        <v>427.92</v>
      </c>
      <c r="G16" s="184">
        <v>6332</v>
      </c>
      <c r="H16" s="185">
        <v>4256404.47</v>
      </c>
      <c r="I16" s="183">
        <v>672.21</v>
      </c>
      <c r="J16" s="186">
        <v>526.51</v>
      </c>
      <c r="K16" s="184">
        <v>1271</v>
      </c>
      <c r="L16" s="185">
        <v>665844.23</v>
      </c>
      <c r="M16" s="183">
        <v>523.87</v>
      </c>
      <c r="N16" s="186">
        <v>426.51</v>
      </c>
      <c r="O16" s="184">
        <v>33</v>
      </c>
      <c r="P16" s="185">
        <v>4757.13</v>
      </c>
      <c r="Q16" s="183">
        <v>144.16</v>
      </c>
      <c r="R16" s="186">
        <v>149.58000000000001</v>
      </c>
      <c r="S16" s="184">
        <v>20423</v>
      </c>
      <c r="T16" s="185">
        <v>13874738.609999999</v>
      </c>
      <c r="U16" s="185">
        <v>679.37</v>
      </c>
      <c r="V16" s="186">
        <v>481.73</v>
      </c>
      <c r="W16" s="34">
        <v>0.8</v>
      </c>
    </row>
    <row r="17" spans="1:24" ht="15.75" thickBot="1">
      <c r="A17" s="187">
        <v>13</v>
      </c>
      <c r="B17" s="188" t="s">
        <v>33</v>
      </c>
      <c r="C17" s="189">
        <v>555</v>
      </c>
      <c r="D17" s="190">
        <v>519701.31</v>
      </c>
      <c r="E17" s="188">
        <v>936.4</v>
      </c>
      <c r="F17" s="191">
        <v>846.45</v>
      </c>
      <c r="G17" s="189">
        <v>31</v>
      </c>
      <c r="H17" s="190">
        <v>17622.86</v>
      </c>
      <c r="I17" s="188">
        <v>568.48</v>
      </c>
      <c r="J17" s="191">
        <v>564.5</v>
      </c>
      <c r="K17" s="189">
        <v>4</v>
      </c>
      <c r="L17" s="190">
        <v>3745.54</v>
      </c>
      <c r="M17" s="188">
        <v>936.39</v>
      </c>
      <c r="N17" s="191">
        <v>702.68</v>
      </c>
      <c r="O17" s="189">
        <v>0</v>
      </c>
      <c r="P17" s="190">
        <v>0</v>
      </c>
      <c r="Q17" s="188">
        <v>0</v>
      </c>
      <c r="R17" s="191" t="s">
        <v>252</v>
      </c>
      <c r="S17" s="189">
        <v>590</v>
      </c>
      <c r="T17" s="190">
        <v>541069.71</v>
      </c>
      <c r="U17" s="190">
        <v>917.07</v>
      </c>
      <c r="V17" s="191">
        <v>815.6</v>
      </c>
      <c r="W17" s="35">
        <v>0.02</v>
      </c>
    </row>
    <row r="18" spans="1:24" s="13" customFormat="1" ht="16.5" thickBot="1">
      <c r="A18" s="36"/>
      <c r="B18" s="38" t="s">
        <v>412</v>
      </c>
      <c r="C18" s="39">
        <v>1929426</v>
      </c>
      <c r="D18" s="40">
        <v>1883746181.9200001</v>
      </c>
      <c r="E18" s="38">
        <v>976.32</v>
      </c>
      <c r="F18" s="41">
        <v>877.82</v>
      </c>
      <c r="G18" s="39">
        <v>384391</v>
      </c>
      <c r="H18" s="40">
        <v>240683519.34</v>
      </c>
      <c r="I18" s="38">
        <v>626.14</v>
      </c>
      <c r="J18" s="41">
        <v>534.16999999999996</v>
      </c>
      <c r="K18" s="39">
        <v>213168</v>
      </c>
      <c r="L18" s="40">
        <v>132688534.43000001</v>
      </c>
      <c r="M18" s="38">
        <v>622.46</v>
      </c>
      <c r="N18" s="41">
        <v>521.9</v>
      </c>
      <c r="O18" s="39">
        <v>11248</v>
      </c>
      <c r="P18" s="40">
        <v>3241336.97</v>
      </c>
      <c r="Q18" s="38">
        <v>288.17</v>
      </c>
      <c r="R18" s="41">
        <v>170.49</v>
      </c>
      <c r="S18" s="39">
        <v>2538233</v>
      </c>
      <c r="T18" s="40">
        <v>2260359572.6599998</v>
      </c>
      <c r="U18" s="40">
        <v>890.52</v>
      </c>
      <c r="V18" s="38">
        <v>751.3</v>
      </c>
      <c r="W18" s="37">
        <v>100</v>
      </c>
    </row>
    <row r="20" spans="1:24" ht="15" customHeight="1">
      <c r="A20" s="465" t="s">
        <v>691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</row>
    <row r="21" spans="1:24" ht="15.75" thickBot="1"/>
    <row r="22" spans="1:24" s="192" customFormat="1" ht="15.75">
      <c r="A22" s="466" t="s">
        <v>30</v>
      </c>
      <c r="B22" s="468" t="s">
        <v>41</v>
      </c>
      <c r="C22" s="462" t="s">
        <v>44</v>
      </c>
      <c r="D22" s="463"/>
      <c r="E22" s="463"/>
      <c r="F22" s="464"/>
      <c r="G22" s="462" t="s">
        <v>45</v>
      </c>
      <c r="H22" s="463"/>
      <c r="I22" s="463"/>
      <c r="J22" s="464"/>
      <c r="K22" s="462" t="s">
        <v>46</v>
      </c>
      <c r="L22" s="463"/>
      <c r="M22" s="463"/>
      <c r="N22" s="464"/>
      <c r="O22" s="462" t="s">
        <v>47</v>
      </c>
      <c r="P22" s="463"/>
      <c r="Q22" s="463"/>
      <c r="R22" s="464"/>
      <c r="S22" s="462" t="s">
        <v>43</v>
      </c>
      <c r="T22" s="463"/>
      <c r="U22" s="463"/>
      <c r="V22" s="463"/>
      <c r="W22" s="464"/>
    </row>
    <row r="23" spans="1:24" ht="16.5" thickBot="1">
      <c r="A23" s="467"/>
      <c r="B23" s="469"/>
      <c r="C23" s="173" t="s">
        <v>0</v>
      </c>
      <c r="D23" s="174" t="s">
        <v>42</v>
      </c>
      <c r="E23" s="175" t="s">
        <v>13</v>
      </c>
      <c r="F23" s="176" t="s">
        <v>253</v>
      </c>
      <c r="G23" s="173" t="s">
        <v>0</v>
      </c>
      <c r="H23" s="174" t="s">
        <v>42</v>
      </c>
      <c r="I23" s="175" t="s">
        <v>13</v>
      </c>
      <c r="J23" s="176" t="s">
        <v>253</v>
      </c>
      <c r="K23" s="173" t="s">
        <v>0</v>
      </c>
      <c r="L23" s="174" t="s">
        <v>42</v>
      </c>
      <c r="M23" s="175" t="s">
        <v>13</v>
      </c>
      <c r="N23" s="176" t="s">
        <v>253</v>
      </c>
      <c r="O23" s="173" t="s">
        <v>0</v>
      </c>
      <c r="P23" s="174" t="s">
        <v>42</v>
      </c>
      <c r="Q23" s="175" t="s">
        <v>13</v>
      </c>
      <c r="R23" s="176" t="s">
        <v>253</v>
      </c>
      <c r="S23" s="173" t="s">
        <v>0</v>
      </c>
      <c r="T23" s="174" t="s">
        <v>42</v>
      </c>
      <c r="U23" s="175" t="s">
        <v>13</v>
      </c>
      <c r="V23" s="176" t="s">
        <v>253</v>
      </c>
      <c r="W23" s="175" t="s">
        <v>299</v>
      </c>
    </row>
    <row r="24" spans="1:24" s="192" customFormat="1">
      <c r="A24" s="177">
        <v>1</v>
      </c>
      <c r="B24" s="178" t="s">
        <v>31</v>
      </c>
      <c r="C24" s="178">
        <v>0</v>
      </c>
      <c r="D24" s="178">
        <v>0</v>
      </c>
      <c r="E24" s="178">
        <v>0</v>
      </c>
      <c r="F24" s="179" t="s">
        <v>252</v>
      </c>
      <c r="G24" s="180">
        <v>12496</v>
      </c>
      <c r="H24" s="181">
        <v>4054202.37</v>
      </c>
      <c r="I24" s="178">
        <v>324.44</v>
      </c>
      <c r="J24" s="179">
        <v>282.33</v>
      </c>
      <c r="K24" s="180">
        <v>1253</v>
      </c>
      <c r="L24" s="181">
        <v>932695.03</v>
      </c>
      <c r="M24" s="178">
        <v>744.37</v>
      </c>
      <c r="N24" s="179">
        <v>783.3</v>
      </c>
      <c r="O24" s="180">
        <v>235</v>
      </c>
      <c r="P24" s="181">
        <v>185111.67</v>
      </c>
      <c r="Q24" s="178">
        <v>787.71</v>
      </c>
      <c r="R24" s="179">
        <v>783.3</v>
      </c>
      <c r="S24" s="180">
        <v>13984</v>
      </c>
      <c r="T24" s="181">
        <v>5172009.07</v>
      </c>
      <c r="U24" s="181">
        <v>369.85</v>
      </c>
      <c r="V24" s="179">
        <v>325.36</v>
      </c>
      <c r="W24" s="33">
        <v>1.1599999999999999</v>
      </c>
      <c r="X24" s="333"/>
    </row>
    <row r="25" spans="1:24">
      <c r="A25" s="182">
        <v>2</v>
      </c>
      <c r="B25" s="183" t="s">
        <v>32</v>
      </c>
      <c r="C25" s="184">
        <v>5207</v>
      </c>
      <c r="D25" s="185">
        <v>6720085.3399999999</v>
      </c>
      <c r="E25" s="183">
        <v>1290.5899999999999</v>
      </c>
      <c r="F25" s="186">
        <v>1356.32</v>
      </c>
      <c r="G25" s="184">
        <v>3846</v>
      </c>
      <c r="H25" s="185">
        <v>1885232.77</v>
      </c>
      <c r="I25" s="183">
        <v>490.18</v>
      </c>
      <c r="J25" s="186">
        <v>384</v>
      </c>
      <c r="K25" s="184">
        <v>15648</v>
      </c>
      <c r="L25" s="185">
        <v>9678028.6500000004</v>
      </c>
      <c r="M25" s="183">
        <v>618.48</v>
      </c>
      <c r="N25" s="186">
        <v>518.77</v>
      </c>
      <c r="O25" s="184">
        <v>652</v>
      </c>
      <c r="P25" s="185">
        <v>504957.83</v>
      </c>
      <c r="Q25" s="183">
        <v>774.48</v>
      </c>
      <c r="R25" s="186">
        <v>783.3</v>
      </c>
      <c r="S25" s="184">
        <v>25353</v>
      </c>
      <c r="T25" s="185">
        <v>18788304.59</v>
      </c>
      <c r="U25" s="185">
        <v>741.07</v>
      </c>
      <c r="V25" s="186">
        <v>599.91999999999996</v>
      </c>
      <c r="W25" s="34">
        <v>2.11</v>
      </c>
    </row>
    <row r="26" spans="1:24">
      <c r="A26" s="182">
        <v>3</v>
      </c>
      <c r="B26" s="183" t="s">
        <v>34</v>
      </c>
      <c r="C26" s="184">
        <v>13681</v>
      </c>
      <c r="D26" s="185">
        <v>19233472.559999999</v>
      </c>
      <c r="E26" s="183">
        <v>1405.85</v>
      </c>
      <c r="F26" s="186">
        <v>1416.57</v>
      </c>
      <c r="G26" s="184">
        <v>2084</v>
      </c>
      <c r="H26" s="185">
        <v>1032258.14</v>
      </c>
      <c r="I26" s="183">
        <v>495.33</v>
      </c>
      <c r="J26" s="186">
        <v>409.87</v>
      </c>
      <c r="K26" s="184">
        <v>10351</v>
      </c>
      <c r="L26" s="185">
        <v>6763651.4000000004</v>
      </c>
      <c r="M26" s="183">
        <v>653.42999999999995</v>
      </c>
      <c r="N26" s="186">
        <v>557.80000000000007</v>
      </c>
      <c r="O26" s="184">
        <v>92</v>
      </c>
      <c r="P26" s="185">
        <v>70659.5</v>
      </c>
      <c r="Q26" s="183">
        <v>768.04</v>
      </c>
      <c r="R26" s="186">
        <v>783.3</v>
      </c>
      <c r="S26" s="184">
        <v>26208</v>
      </c>
      <c r="T26" s="185">
        <v>27100041.600000001</v>
      </c>
      <c r="U26" s="185">
        <v>1034.04</v>
      </c>
      <c r="V26" s="186">
        <v>1139.47</v>
      </c>
      <c r="W26" s="34">
        <v>2.1800000000000002</v>
      </c>
    </row>
    <row r="27" spans="1:24">
      <c r="A27" s="182">
        <v>4</v>
      </c>
      <c r="B27" s="183" t="s">
        <v>35</v>
      </c>
      <c r="C27" s="184">
        <v>37619</v>
      </c>
      <c r="D27" s="185">
        <v>54280491.149999999</v>
      </c>
      <c r="E27" s="183">
        <v>1442.9</v>
      </c>
      <c r="F27" s="186">
        <v>1448.37</v>
      </c>
      <c r="G27" s="184">
        <v>2370</v>
      </c>
      <c r="H27" s="185">
        <v>1249794.18</v>
      </c>
      <c r="I27" s="183">
        <v>527.34</v>
      </c>
      <c r="J27" s="186">
        <v>433.28</v>
      </c>
      <c r="K27" s="184">
        <v>15792</v>
      </c>
      <c r="L27" s="185">
        <v>11029642.26</v>
      </c>
      <c r="M27" s="183">
        <v>698.43</v>
      </c>
      <c r="N27" s="186">
        <v>602.62</v>
      </c>
      <c r="O27" s="184">
        <v>72</v>
      </c>
      <c r="P27" s="185">
        <v>55497.05</v>
      </c>
      <c r="Q27" s="183">
        <v>770.79</v>
      </c>
      <c r="R27" s="186">
        <v>783.3</v>
      </c>
      <c r="S27" s="184">
        <v>55853</v>
      </c>
      <c r="T27" s="185">
        <v>66615424.640000001</v>
      </c>
      <c r="U27" s="185">
        <v>1192.69</v>
      </c>
      <c r="V27" s="186">
        <v>1289.25</v>
      </c>
      <c r="W27" s="34">
        <v>4.6500000000000004</v>
      </c>
    </row>
    <row r="28" spans="1:24">
      <c r="A28" s="182">
        <v>5</v>
      </c>
      <c r="B28" s="183" t="s">
        <v>36</v>
      </c>
      <c r="C28" s="184">
        <v>124974</v>
      </c>
      <c r="D28" s="185">
        <v>166034517.86000001</v>
      </c>
      <c r="E28" s="183">
        <v>1328.55</v>
      </c>
      <c r="F28" s="186">
        <v>1345.67</v>
      </c>
      <c r="G28" s="184">
        <v>2327</v>
      </c>
      <c r="H28" s="185">
        <v>1351992.43</v>
      </c>
      <c r="I28" s="183">
        <v>581</v>
      </c>
      <c r="J28" s="186">
        <v>480.75</v>
      </c>
      <c r="K28" s="184">
        <v>20422</v>
      </c>
      <c r="L28" s="185">
        <v>14798365.720000001</v>
      </c>
      <c r="M28" s="183">
        <v>724.63</v>
      </c>
      <c r="N28" s="186">
        <v>629.71</v>
      </c>
      <c r="O28" s="184">
        <v>39</v>
      </c>
      <c r="P28" s="185">
        <v>29804.6</v>
      </c>
      <c r="Q28" s="183">
        <v>764.22</v>
      </c>
      <c r="R28" s="186">
        <v>783.3</v>
      </c>
      <c r="S28" s="184">
        <v>147762</v>
      </c>
      <c r="T28" s="185">
        <v>182214680.61000001</v>
      </c>
      <c r="U28" s="185">
        <v>1233.1600000000001</v>
      </c>
      <c r="V28" s="186">
        <v>1292.32</v>
      </c>
      <c r="W28" s="34">
        <v>12.31</v>
      </c>
    </row>
    <row r="29" spans="1:24">
      <c r="A29" s="182">
        <v>6</v>
      </c>
      <c r="B29" s="183" t="s">
        <v>37</v>
      </c>
      <c r="C29" s="184">
        <v>191352</v>
      </c>
      <c r="D29" s="185">
        <v>242602178.16999999</v>
      </c>
      <c r="E29" s="183">
        <v>1267.83</v>
      </c>
      <c r="F29" s="186">
        <v>1303.32</v>
      </c>
      <c r="G29" s="184">
        <v>1604</v>
      </c>
      <c r="H29" s="185">
        <v>1012660.33</v>
      </c>
      <c r="I29" s="183">
        <v>631.33000000000004</v>
      </c>
      <c r="J29" s="186">
        <v>516.44000000000005</v>
      </c>
      <c r="K29" s="184">
        <v>19789</v>
      </c>
      <c r="L29" s="185">
        <v>13976987.359999999</v>
      </c>
      <c r="M29" s="183">
        <v>706.3</v>
      </c>
      <c r="N29" s="186">
        <v>618.41999999999996</v>
      </c>
      <c r="O29" s="184">
        <v>931</v>
      </c>
      <c r="P29" s="185">
        <v>238636.4</v>
      </c>
      <c r="Q29" s="183">
        <v>256.32</v>
      </c>
      <c r="R29" s="186">
        <v>301.52</v>
      </c>
      <c r="S29" s="184">
        <v>213676</v>
      </c>
      <c r="T29" s="185">
        <v>257830462.25999999</v>
      </c>
      <c r="U29" s="185">
        <v>1206.6400000000001</v>
      </c>
      <c r="V29" s="186">
        <v>1282.49</v>
      </c>
      <c r="W29" s="34">
        <v>17.8</v>
      </c>
    </row>
    <row r="30" spans="1:24">
      <c r="A30" s="182">
        <v>7</v>
      </c>
      <c r="B30" s="183" t="s">
        <v>38</v>
      </c>
      <c r="C30" s="184">
        <v>222617</v>
      </c>
      <c r="D30" s="185">
        <v>250610034.56999999</v>
      </c>
      <c r="E30" s="183">
        <v>1125.75</v>
      </c>
      <c r="F30" s="186">
        <v>1144.6000000000001</v>
      </c>
      <c r="G30" s="184">
        <v>1166</v>
      </c>
      <c r="H30" s="185">
        <v>866948.22</v>
      </c>
      <c r="I30" s="183">
        <v>743.52</v>
      </c>
      <c r="J30" s="186">
        <v>639.86</v>
      </c>
      <c r="K30" s="184">
        <v>18028</v>
      </c>
      <c r="L30" s="185">
        <v>12218376.359999999</v>
      </c>
      <c r="M30" s="183">
        <v>677.74</v>
      </c>
      <c r="N30" s="186">
        <v>599.97</v>
      </c>
      <c r="O30" s="184">
        <v>1091</v>
      </c>
      <c r="P30" s="185">
        <v>224706.51</v>
      </c>
      <c r="Q30" s="183">
        <v>205.96</v>
      </c>
      <c r="R30" s="186">
        <v>164.57</v>
      </c>
      <c r="S30" s="184">
        <v>242902</v>
      </c>
      <c r="T30" s="185">
        <v>263920065.66</v>
      </c>
      <c r="U30" s="185">
        <v>1086.53</v>
      </c>
      <c r="V30" s="186">
        <v>1067.1099999999999</v>
      </c>
      <c r="W30" s="34">
        <v>20.23</v>
      </c>
    </row>
    <row r="31" spans="1:24">
      <c r="A31" s="182">
        <v>8</v>
      </c>
      <c r="B31" s="183" t="s">
        <v>39</v>
      </c>
      <c r="C31" s="184">
        <v>164233</v>
      </c>
      <c r="D31" s="185">
        <v>163775933.49000001</v>
      </c>
      <c r="E31" s="183">
        <v>997.22</v>
      </c>
      <c r="F31" s="186">
        <v>909.18</v>
      </c>
      <c r="G31" s="184">
        <v>803</v>
      </c>
      <c r="H31" s="185">
        <v>617558.12</v>
      </c>
      <c r="I31" s="183">
        <v>769.06</v>
      </c>
      <c r="J31" s="186">
        <v>717.23</v>
      </c>
      <c r="K31" s="184">
        <v>12758</v>
      </c>
      <c r="L31" s="185">
        <v>8110888.4299999997</v>
      </c>
      <c r="M31" s="183">
        <v>635.75</v>
      </c>
      <c r="N31" s="186">
        <v>556.57000000000005</v>
      </c>
      <c r="O31" s="184">
        <v>686</v>
      </c>
      <c r="P31" s="185">
        <v>87871.11</v>
      </c>
      <c r="Q31" s="183">
        <v>128.09</v>
      </c>
      <c r="R31" s="186">
        <v>103.05</v>
      </c>
      <c r="S31" s="184">
        <v>178480</v>
      </c>
      <c r="T31" s="185">
        <v>172592251.15000001</v>
      </c>
      <c r="U31" s="185">
        <v>967.01</v>
      </c>
      <c r="V31" s="186">
        <v>860.28</v>
      </c>
      <c r="W31" s="34">
        <v>14.87</v>
      </c>
    </row>
    <row r="32" spans="1:24">
      <c r="A32" s="182">
        <v>9</v>
      </c>
      <c r="B32" s="183" t="s">
        <v>40</v>
      </c>
      <c r="C32" s="184">
        <v>150667</v>
      </c>
      <c r="D32" s="185">
        <v>138521223.27000001</v>
      </c>
      <c r="E32" s="183">
        <v>919.39</v>
      </c>
      <c r="F32" s="186">
        <v>761.96</v>
      </c>
      <c r="G32" s="184">
        <v>812</v>
      </c>
      <c r="H32" s="185">
        <v>576612.28</v>
      </c>
      <c r="I32" s="183">
        <v>710.11</v>
      </c>
      <c r="J32" s="186">
        <v>678.41</v>
      </c>
      <c r="K32" s="184">
        <v>10160</v>
      </c>
      <c r="L32" s="185">
        <v>6201537.6900000004</v>
      </c>
      <c r="M32" s="183">
        <v>610.39</v>
      </c>
      <c r="N32" s="186">
        <v>521.99</v>
      </c>
      <c r="O32" s="184">
        <v>515</v>
      </c>
      <c r="P32" s="185">
        <v>58633.120000000003</v>
      </c>
      <c r="Q32" s="183">
        <v>113.85</v>
      </c>
      <c r="R32" s="186">
        <v>94.01</v>
      </c>
      <c r="S32" s="184">
        <v>162154</v>
      </c>
      <c r="T32" s="185">
        <v>145358006.36000001</v>
      </c>
      <c r="U32" s="185">
        <v>896.42</v>
      </c>
      <c r="V32" s="186">
        <v>738.18</v>
      </c>
      <c r="W32" s="34">
        <v>13.51</v>
      </c>
    </row>
    <row r="33" spans="1:23">
      <c r="A33" s="182">
        <v>10</v>
      </c>
      <c r="B33" s="183" t="s">
        <v>48</v>
      </c>
      <c r="C33" s="184">
        <v>88370</v>
      </c>
      <c r="D33" s="185">
        <v>74417005.599999994</v>
      </c>
      <c r="E33" s="183">
        <v>842.11</v>
      </c>
      <c r="F33" s="186">
        <v>654.91999999999996</v>
      </c>
      <c r="G33" s="184">
        <v>664</v>
      </c>
      <c r="H33" s="185">
        <v>479576.17</v>
      </c>
      <c r="I33" s="183">
        <v>722.25</v>
      </c>
      <c r="J33" s="186">
        <v>705.37</v>
      </c>
      <c r="K33" s="184">
        <v>5379</v>
      </c>
      <c r="L33" s="185">
        <v>3225993.08</v>
      </c>
      <c r="M33" s="183">
        <v>599.74</v>
      </c>
      <c r="N33" s="186">
        <v>514.1</v>
      </c>
      <c r="O33" s="184">
        <v>212</v>
      </c>
      <c r="P33" s="185">
        <v>24486.23</v>
      </c>
      <c r="Q33" s="183">
        <v>115.5</v>
      </c>
      <c r="R33" s="186">
        <v>105.18</v>
      </c>
      <c r="S33" s="184">
        <v>94625</v>
      </c>
      <c r="T33" s="185">
        <v>78147061.079999998</v>
      </c>
      <c r="U33" s="185">
        <v>825.86</v>
      </c>
      <c r="V33" s="186">
        <v>647.02</v>
      </c>
      <c r="W33" s="34">
        <v>7.88</v>
      </c>
    </row>
    <row r="34" spans="1:23">
      <c r="A34" s="182">
        <v>11</v>
      </c>
      <c r="B34" s="183" t="s">
        <v>49</v>
      </c>
      <c r="C34" s="184">
        <v>30862</v>
      </c>
      <c r="D34" s="185">
        <v>25057888.41</v>
      </c>
      <c r="E34" s="183">
        <v>811.93</v>
      </c>
      <c r="F34" s="186">
        <v>628.20000000000005</v>
      </c>
      <c r="G34" s="184">
        <v>330</v>
      </c>
      <c r="H34" s="185">
        <v>218336.49</v>
      </c>
      <c r="I34" s="183">
        <v>661.63</v>
      </c>
      <c r="J34" s="186">
        <v>603.31000000000006</v>
      </c>
      <c r="K34" s="184">
        <v>2004</v>
      </c>
      <c r="L34" s="185">
        <v>1179648.49</v>
      </c>
      <c r="M34" s="183">
        <v>588.65</v>
      </c>
      <c r="N34" s="186">
        <v>489.52</v>
      </c>
      <c r="O34" s="184">
        <v>37</v>
      </c>
      <c r="P34" s="185">
        <v>4680</v>
      </c>
      <c r="Q34" s="183">
        <v>126.49</v>
      </c>
      <c r="R34" s="186">
        <v>105.18</v>
      </c>
      <c r="S34" s="184">
        <v>33233</v>
      </c>
      <c r="T34" s="185">
        <v>26460553.390000001</v>
      </c>
      <c r="U34" s="185">
        <v>796.21</v>
      </c>
      <c r="V34" s="186">
        <v>619.42999999999995</v>
      </c>
      <c r="W34" s="34">
        <v>2.77</v>
      </c>
    </row>
    <row r="35" spans="1:23">
      <c r="A35" s="182">
        <v>12</v>
      </c>
      <c r="B35" s="183" t="s">
        <v>50</v>
      </c>
      <c r="C35" s="184">
        <v>5361</v>
      </c>
      <c r="D35" s="185">
        <v>4443713.01</v>
      </c>
      <c r="E35" s="183">
        <v>828.9</v>
      </c>
      <c r="F35" s="186">
        <v>617.71</v>
      </c>
      <c r="G35" s="184">
        <v>123</v>
      </c>
      <c r="H35" s="185">
        <v>69820.45</v>
      </c>
      <c r="I35" s="183">
        <v>567.65</v>
      </c>
      <c r="J35" s="186">
        <v>525.65</v>
      </c>
      <c r="K35" s="184">
        <v>515</v>
      </c>
      <c r="L35" s="185">
        <v>287891.33</v>
      </c>
      <c r="M35" s="183">
        <v>559.01</v>
      </c>
      <c r="N35" s="186">
        <v>481.33</v>
      </c>
      <c r="O35" s="184">
        <v>9</v>
      </c>
      <c r="P35" s="185">
        <v>994.97</v>
      </c>
      <c r="Q35" s="183">
        <v>110.55</v>
      </c>
      <c r="R35" s="186">
        <v>119.07</v>
      </c>
      <c r="S35" s="184">
        <v>6008</v>
      </c>
      <c r="T35" s="185">
        <v>4802419.76</v>
      </c>
      <c r="U35" s="185">
        <v>799.34</v>
      </c>
      <c r="V35" s="186">
        <v>602.17999999999995</v>
      </c>
      <c r="W35" s="34">
        <v>0.5</v>
      </c>
    </row>
    <row r="36" spans="1:23" ht="15.75" thickBot="1">
      <c r="A36" s="187">
        <v>13</v>
      </c>
      <c r="B36" s="188" t="s">
        <v>33</v>
      </c>
      <c r="C36" s="189">
        <v>353</v>
      </c>
      <c r="D36" s="190">
        <v>343736.11</v>
      </c>
      <c r="E36" s="188">
        <v>973.76</v>
      </c>
      <c r="F36" s="191">
        <v>913.02</v>
      </c>
      <c r="G36" s="189">
        <v>2</v>
      </c>
      <c r="H36" s="190">
        <v>870.45</v>
      </c>
      <c r="I36" s="188">
        <v>435.23</v>
      </c>
      <c r="J36" s="191">
        <v>435.23</v>
      </c>
      <c r="K36" s="189">
        <v>2</v>
      </c>
      <c r="L36" s="190">
        <v>1405.36</v>
      </c>
      <c r="M36" s="188">
        <v>702.68</v>
      </c>
      <c r="N36" s="191">
        <v>702.68</v>
      </c>
      <c r="O36" s="189">
        <v>0</v>
      </c>
      <c r="P36" s="190">
        <v>0</v>
      </c>
      <c r="Q36" s="188">
        <v>0</v>
      </c>
      <c r="R36" s="191" t="s">
        <v>252</v>
      </c>
      <c r="S36" s="189">
        <v>357</v>
      </c>
      <c r="T36" s="190">
        <v>346011.92</v>
      </c>
      <c r="U36" s="190">
        <v>969.22</v>
      </c>
      <c r="V36" s="191">
        <v>902.28</v>
      </c>
      <c r="W36" s="35">
        <v>0.03</v>
      </c>
    </row>
    <row r="37" spans="1:23" ht="16.5" thickBot="1">
      <c r="A37" s="36"/>
      <c r="B37" s="38" t="s">
        <v>412</v>
      </c>
      <c r="C37" s="39">
        <v>1035296</v>
      </c>
      <c r="D37" s="40">
        <v>1146040279.54</v>
      </c>
      <c r="E37" s="38">
        <v>1106.97</v>
      </c>
      <c r="F37" s="41">
        <v>1116.01</v>
      </c>
      <c r="G37" s="39">
        <v>28627</v>
      </c>
      <c r="H37" s="40">
        <v>13415862.4</v>
      </c>
      <c r="I37" s="38">
        <v>468.64</v>
      </c>
      <c r="J37" s="41">
        <v>384</v>
      </c>
      <c r="K37" s="39">
        <v>132101</v>
      </c>
      <c r="L37" s="40">
        <v>88405111.159999996</v>
      </c>
      <c r="M37" s="38">
        <v>669.22</v>
      </c>
      <c r="N37" s="41">
        <v>584.85</v>
      </c>
      <c r="O37" s="39">
        <v>4571</v>
      </c>
      <c r="P37" s="40">
        <v>1486038.99</v>
      </c>
      <c r="Q37" s="38">
        <v>325.10000000000002</v>
      </c>
      <c r="R37" s="41">
        <v>195.43</v>
      </c>
      <c r="S37" s="39">
        <v>1200595</v>
      </c>
      <c r="T37" s="40">
        <v>1249347292.0899999</v>
      </c>
      <c r="U37" s="40">
        <v>1040.6099999999999</v>
      </c>
      <c r="V37" s="38">
        <v>993.31</v>
      </c>
      <c r="W37" s="37">
        <v>100</v>
      </c>
    </row>
    <row r="39" spans="1:23" ht="15.75">
      <c r="A39" s="465" t="s">
        <v>692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</row>
    <row r="40" spans="1:23" ht="15.75" thickBot="1"/>
    <row r="41" spans="1:23" ht="15.75">
      <c r="A41" s="466" t="s">
        <v>30</v>
      </c>
      <c r="B41" s="468" t="s">
        <v>41</v>
      </c>
      <c r="C41" s="462" t="s">
        <v>44</v>
      </c>
      <c r="D41" s="463"/>
      <c r="E41" s="463"/>
      <c r="F41" s="464"/>
      <c r="G41" s="462" t="s">
        <v>45</v>
      </c>
      <c r="H41" s="463"/>
      <c r="I41" s="463"/>
      <c r="J41" s="464"/>
      <c r="K41" s="462" t="s">
        <v>46</v>
      </c>
      <c r="L41" s="463"/>
      <c r="M41" s="463"/>
      <c r="N41" s="464"/>
      <c r="O41" s="462" t="s">
        <v>47</v>
      </c>
      <c r="P41" s="463"/>
      <c r="Q41" s="463"/>
      <c r="R41" s="464"/>
      <c r="S41" s="462" t="s">
        <v>43</v>
      </c>
      <c r="T41" s="463"/>
      <c r="U41" s="463"/>
      <c r="V41" s="463"/>
      <c r="W41" s="464"/>
    </row>
    <row r="42" spans="1:23" ht="16.5" thickBot="1">
      <c r="A42" s="467"/>
      <c r="B42" s="469"/>
      <c r="C42" s="173" t="s">
        <v>0</v>
      </c>
      <c r="D42" s="174" t="s">
        <v>42</v>
      </c>
      <c r="E42" s="175" t="s">
        <v>13</v>
      </c>
      <c r="F42" s="176" t="s">
        <v>253</v>
      </c>
      <c r="G42" s="173" t="s">
        <v>0</v>
      </c>
      <c r="H42" s="174" t="s">
        <v>42</v>
      </c>
      <c r="I42" s="175" t="s">
        <v>13</v>
      </c>
      <c r="J42" s="176" t="s">
        <v>253</v>
      </c>
      <c r="K42" s="173" t="s">
        <v>0</v>
      </c>
      <c r="L42" s="174" t="s">
        <v>42</v>
      </c>
      <c r="M42" s="175" t="s">
        <v>13</v>
      </c>
      <c r="N42" s="176" t="s">
        <v>253</v>
      </c>
      <c r="O42" s="173" t="s">
        <v>0</v>
      </c>
      <c r="P42" s="174" t="s">
        <v>42</v>
      </c>
      <c r="Q42" s="175" t="s">
        <v>13</v>
      </c>
      <c r="R42" s="176" t="s">
        <v>253</v>
      </c>
      <c r="S42" s="173" t="s">
        <v>0</v>
      </c>
      <c r="T42" s="174" t="s">
        <v>42</v>
      </c>
      <c r="U42" s="175" t="s">
        <v>13</v>
      </c>
      <c r="V42" s="176" t="s">
        <v>253</v>
      </c>
      <c r="W42" s="175" t="s">
        <v>299</v>
      </c>
    </row>
    <row r="43" spans="1:23">
      <c r="A43" s="177">
        <v>1</v>
      </c>
      <c r="B43" s="178" t="s">
        <v>31</v>
      </c>
      <c r="C43" s="178">
        <v>0</v>
      </c>
      <c r="D43" s="178">
        <v>0</v>
      </c>
      <c r="E43" s="178">
        <v>0</v>
      </c>
      <c r="F43" s="179" t="s">
        <v>252</v>
      </c>
      <c r="G43" s="180">
        <v>12423</v>
      </c>
      <c r="H43" s="181">
        <v>4122450.61</v>
      </c>
      <c r="I43" s="178">
        <v>331.84</v>
      </c>
      <c r="J43" s="179">
        <v>293.29000000000002</v>
      </c>
      <c r="K43" s="180">
        <v>906</v>
      </c>
      <c r="L43" s="181">
        <v>678026.98</v>
      </c>
      <c r="M43" s="178">
        <v>748.37</v>
      </c>
      <c r="N43" s="179">
        <v>783.3</v>
      </c>
      <c r="O43" s="180">
        <v>166</v>
      </c>
      <c r="P43" s="181">
        <v>130330.71</v>
      </c>
      <c r="Q43" s="178">
        <v>785.12</v>
      </c>
      <c r="R43" s="179">
        <v>783.3</v>
      </c>
      <c r="S43" s="180">
        <v>13495</v>
      </c>
      <c r="T43" s="181">
        <v>4930808.3</v>
      </c>
      <c r="U43" s="181">
        <v>365.38</v>
      </c>
      <c r="V43" s="178">
        <v>330.65</v>
      </c>
      <c r="W43" s="33">
        <v>1.01</v>
      </c>
    </row>
    <row r="44" spans="1:23">
      <c r="A44" s="182">
        <v>2</v>
      </c>
      <c r="B44" s="183" t="s">
        <v>32</v>
      </c>
      <c r="C44" s="184">
        <v>2778</v>
      </c>
      <c r="D44" s="185">
        <v>3228061.4</v>
      </c>
      <c r="E44" s="183">
        <v>1162.01</v>
      </c>
      <c r="F44" s="186">
        <v>1153.56</v>
      </c>
      <c r="G44" s="184">
        <v>17412</v>
      </c>
      <c r="H44" s="185">
        <v>7878376.3899999997</v>
      </c>
      <c r="I44" s="183">
        <v>452.47</v>
      </c>
      <c r="J44" s="186">
        <v>394.76</v>
      </c>
      <c r="K44" s="184">
        <v>9018</v>
      </c>
      <c r="L44" s="185">
        <v>5404492.7999999998</v>
      </c>
      <c r="M44" s="183">
        <v>599.29999999999995</v>
      </c>
      <c r="N44" s="186">
        <v>489.65</v>
      </c>
      <c r="O44" s="184">
        <v>403</v>
      </c>
      <c r="P44" s="185">
        <v>312802.49</v>
      </c>
      <c r="Q44" s="183">
        <v>776.18</v>
      </c>
      <c r="R44" s="186">
        <v>783.3</v>
      </c>
      <c r="S44" s="184">
        <v>29611</v>
      </c>
      <c r="T44" s="185">
        <v>16823733.079999998</v>
      </c>
      <c r="U44" s="185">
        <v>568.16</v>
      </c>
      <c r="V44" s="183">
        <v>476.43</v>
      </c>
      <c r="W44" s="34">
        <v>2.21</v>
      </c>
    </row>
    <row r="45" spans="1:23">
      <c r="A45" s="182">
        <v>3</v>
      </c>
      <c r="B45" s="183" t="s">
        <v>34</v>
      </c>
      <c r="C45" s="184">
        <v>15663</v>
      </c>
      <c r="D45" s="185">
        <v>15962468.689999999</v>
      </c>
      <c r="E45" s="183">
        <v>1019.12</v>
      </c>
      <c r="F45" s="186">
        <v>1003.69</v>
      </c>
      <c r="G45" s="184">
        <v>14674</v>
      </c>
      <c r="H45" s="185">
        <v>7641018.5199999996</v>
      </c>
      <c r="I45" s="183">
        <v>520.72</v>
      </c>
      <c r="J45" s="186">
        <v>476.33</v>
      </c>
      <c r="K45" s="184">
        <v>6070</v>
      </c>
      <c r="L45" s="185">
        <v>3680438.14</v>
      </c>
      <c r="M45" s="183">
        <v>606.33000000000004</v>
      </c>
      <c r="N45" s="186">
        <v>497.92</v>
      </c>
      <c r="O45" s="184">
        <v>87</v>
      </c>
      <c r="P45" s="185">
        <v>67128.95</v>
      </c>
      <c r="Q45" s="183">
        <v>771.6</v>
      </c>
      <c r="R45" s="186">
        <v>783.3</v>
      </c>
      <c r="S45" s="184">
        <v>36494</v>
      </c>
      <c r="T45" s="185">
        <v>27351054.300000001</v>
      </c>
      <c r="U45" s="185">
        <v>749.47</v>
      </c>
      <c r="V45" s="183">
        <v>690.88</v>
      </c>
      <c r="W45" s="34">
        <v>2.73</v>
      </c>
    </row>
    <row r="46" spans="1:23">
      <c r="A46" s="182">
        <v>4</v>
      </c>
      <c r="B46" s="183" t="s">
        <v>35</v>
      </c>
      <c r="C46" s="184">
        <v>57508</v>
      </c>
      <c r="D46" s="185">
        <v>60547803.990000002</v>
      </c>
      <c r="E46" s="183">
        <v>1052.8599999999999</v>
      </c>
      <c r="F46" s="186">
        <v>1035.6100000000001</v>
      </c>
      <c r="G46" s="184">
        <v>22802</v>
      </c>
      <c r="H46" s="185">
        <v>13408654.51</v>
      </c>
      <c r="I46" s="183">
        <v>588.04999999999995</v>
      </c>
      <c r="J46" s="186">
        <v>537.59</v>
      </c>
      <c r="K46" s="184">
        <v>8230</v>
      </c>
      <c r="L46" s="185">
        <v>4881428.4800000004</v>
      </c>
      <c r="M46" s="183">
        <v>593.13</v>
      </c>
      <c r="N46" s="186">
        <v>490.75</v>
      </c>
      <c r="O46" s="184">
        <v>68</v>
      </c>
      <c r="P46" s="185">
        <v>52911.95</v>
      </c>
      <c r="Q46" s="183">
        <v>778.12</v>
      </c>
      <c r="R46" s="186">
        <v>783.3</v>
      </c>
      <c r="S46" s="184">
        <v>88608</v>
      </c>
      <c r="T46" s="185">
        <v>78890798.930000007</v>
      </c>
      <c r="U46" s="185">
        <v>890.33</v>
      </c>
      <c r="V46" s="183">
        <v>847.52</v>
      </c>
      <c r="W46" s="34">
        <v>6.62</v>
      </c>
    </row>
    <row r="47" spans="1:23">
      <c r="A47" s="182">
        <v>5</v>
      </c>
      <c r="B47" s="183" t="s">
        <v>36</v>
      </c>
      <c r="C47" s="184">
        <v>99500</v>
      </c>
      <c r="D47" s="185">
        <v>106643142.84</v>
      </c>
      <c r="E47" s="183">
        <v>1071.79</v>
      </c>
      <c r="F47" s="186">
        <v>1065.68</v>
      </c>
      <c r="G47" s="184">
        <v>31578</v>
      </c>
      <c r="H47" s="185">
        <v>19559517</v>
      </c>
      <c r="I47" s="183">
        <v>619.4</v>
      </c>
      <c r="J47" s="186">
        <v>555.61</v>
      </c>
      <c r="K47" s="184">
        <v>10180</v>
      </c>
      <c r="L47" s="185">
        <v>5787780.7300000004</v>
      </c>
      <c r="M47" s="183">
        <v>568.54</v>
      </c>
      <c r="N47" s="186">
        <v>484.65</v>
      </c>
      <c r="O47" s="184">
        <v>49</v>
      </c>
      <c r="P47" s="185">
        <v>38460.1</v>
      </c>
      <c r="Q47" s="183">
        <v>784.9</v>
      </c>
      <c r="R47" s="186">
        <v>783.3</v>
      </c>
      <c r="S47" s="184">
        <v>141307</v>
      </c>
      <c r="T47" s="185">
        <v>132028900.67</v>
      </c>
      <c r="U47" s="185">
        <v>934.34</v>
      </c>
      <c r="V47" s="183">
        <v>879.31</v>
      </c>
      <c r="W47" s="34">
        <v>10.56</v>
      </c>
    </row>
    <row r="48" spans="1:23">
      <c r="A48" s="182">
        <v>6</v>
      </c>
      <c r="B48" s="183" t="s">
        <v>37</v>
      </c>
      <c r="C48" s="184">
        <v>136553</v>
      </c>
      <c r="D48" s="185">
        <v>132328405.65000001</v>
      </c>
      <c r="E48" s="183">
        <v>969.06</v>
      </c>
      <c r="F48" s="186">
        <v>865.95</v>
      </c>
      <c r="G48" s="184">
        <v>34296</v>
      </c>
      <c r="H48" s="185">
        <v>22871689.16</v>
      </c>
      <c r="I48" s="183">
        <v>666.89</v>
      </c>
      <c r="J48" s="186">
        <v>578.66999999999996</v>
      </c>
      <c r="K48" s="184">
        <v>10427</v>
      </c>
      <c r="L48" s="185">
        <v>5717032.7300000004</v>
      </c>
      <c r="M48" s="183">
        <v>548.29</v>
      </c>
      <c r="N48" s="186">
        <v>483.87</v>
      </c>
      <c r="O48" s="184">
        <v>1620</v>
      </c>
      <c r="P48" s="185">
        <v>427376.12</v>
      </c>
      <c r="Q48" s="183">
        <v>263.81</v>
      </c>
      <c r="R48" s="186">
        <v>267.43</v>
      </c>
      <c r="S48" s="184">
        <v>182896</v>
      </c>
      <c r="T48" s="185">
        <v>161344503.66</v>
      </c>
      <c r="U48" s="185">
        <v>882.17</v>
      </c>
      <c r="V48" s="183">
        <v>747.86</v>
      </c>
      <c r="W48" s="34">
        <v>13.67</v>
      </c>
    </row>
    <row r="49" spans="1:23">
      <c r="A49" s="182">
        <v>7</v>
      </c>
      <c r="B49" s="183" t="s">
        <v>38</v>
      </c>
      <c r="C49" s="184">
        <v>172026</v>
      </c>
      <c r="D49" s="185">
        <v>139143662.96000001</v>
      </c>
      <c r="E49" s="183">
        <v>808.85</v>
      </c>
      <c r="F49" s="186">
        <v>656.15</v>
      </c>
      <c r="G49" s="184">
        <v>44580</v>
      </c>
      <c r="H49" s="185">
        <v>31123573.559999999</v>
      </c>
      <c r="I49" s="183">
        <v>698.15</v>
      </c>
      <c r="J49" s="186">
        <v>588.59</v>
      </c>
      <c r="K49" s="184">
        <v>10789</v>
      </c>
      <c r="L49" s="185">
        <v>5645999.7199999997</v>
      </c>
      <c r="M49" s="183">
        <v>523.30999999999995</v>
      </c>
      <c r="N49" s="186">
        <v>481.99</v>
      </c>
      <c r="O49" s="184">
        <v>1756</v>
      </c>
      <c r="P49" s="185">
        <v>376049.03</v>
      </c>
      <c r="Q49" s="183">
        <v>214.15</v>
      </c>
      <c r="R49" s="186">
        <v>164.57</v>
      </c>
      <c r="S49" s="184">
        <v>229151</v>
      </c>
      <c r="T49" s="185">
        <v>176289285.27000001</v>
      </c>
      <c r="U49" s="185">
        <v>769.31</v>
      </c>
      <c r="V49" s="183">
        <v>620.20000000000005</v>
      </c>
      <c r="W49" s="34">
        <v>17.13</v>
      </c>
    </row>
    <row r="50" spans="1:23">
      <c r="A50" s="182">
        <v>8</v>
      </c>
      <c r="B50" s="183" t="s">
        <v>39</v>
      </c>
      <c r="C50" s="184">
        <v>137602</v>
      </c>
      <c r="D50" s="185">
        <v>100443901.94</v>
      </c>
      <c r="E50" s="183">
        <v>729.96</v>
      </c>
      <c r="F50" s="186">
        <v>589.27</v>
      </c>
      <c r="G50" s="184">
        <v>44940</v>
      </c>
      <c r="H50" s="185">
        <v>30814998.530000001</v>
      </c>
      <c r="I50" s="183">
        <v>685.69</v>
      </c>
      <c r="J50" s="186">
        <v>569.91999999999996</v>
      </c>
      <c r="K50" s="184">
        <v>9233</v>
      </c>
      <c r="L50" s="185">
        <v>4594543.71</v>
      </c>
      <c r="M50" s="183">
        <v>497.62</v>
      </c>
      <c r="N50" s="186">
        <v>469.18</v>
      </c>
      <c r="O50" s="184">
        <v>1028</v>
      </c>
      <c r="P50" s="185">
        <v>144220.76</v>
      </c>
      <c r="Q50" s="183">
        <v>140.29</v>
      </c>
      <c r="R50" s="186">
        <v>118.74</v>
      </c>
      <c r="S50" s="184">
        <v>192803</v>
      </c>
      <c r="T50" s="185">
        <v>135997664.94</v>
      </c>
      <c r="U50" s="185">
        <v>705.37</v>
      </c>
      <c r="V50" s="183">
        <v>573.83000000000004</v>
      </c>
      <c r="W50" s="34">
        <v>14.41</v>
      </c>
    </row>
    <row r="51" spans="1:23">
      <c r="A51" s="182">
        <v>9</v>
      </c>
      <c r="B51" s="183" t="s">
        <v>40</v>
      </c>
      <c r="C51" s="184">
        <v>141326</v>
      </c>
      <c r="D51" s="185">
        <v>96796552.799999997</v>
      </c>
      <c r="E51" s="183">
        <v>684.92</v>
      </c>
      <c r="F51" s="186">
        <v>554.9</v>
      </c>
      <c r="G51" s="184">
        <v>57254</v>
      </c>
      <c r="H51" s="185">
        <v>38685733.710000001</v>
      </c>
      <c r="I51" s="183">
        <v>675.69</v>
      </c>
      <c r="J51" s="186">
        <v>555.62</v>
      </c>
      <c r="K51" s="184">
        <v>8348</v>
      </c>
      <c r="L51" s="185">
        <v>4027984.73</v>
      </c>
      <c r="M51" s="183">
        <v>482.51</v>
      </c>
      <c r="N51" s="186">
        <v>408.15</v>
      </c>
      <c r="O51" s="184">
        <v>871</v>
      </c>
      <c r="P51" s="185">
        <v>117755.91</v>
      </c>
      <c r="Q51" s="183">
        <v>135.19999999999999</v>
      </c>
      <c r="R51" s="186">
        <v>114.58</v>
      </c>
      <c r="S51" s="184">
        <v>207799</v>
      </c>
      <c r="T51" s="185">
        <v>139628027.15000001</v>
      </c>
      <c r="U51" s="185">
        <v>671.94</v>
      </c>
      <c r="V51" s="183">
        <v>550.12</v>
      </c>
      <c r="W51" s="34">
        <v>15.53</v>
      </c>
    </row>
    <row r="52" spans="1:23">
      <c r="A52" s="182">
        <v>10</v>
      </c>
      <c r="B52" s="183" t="s">
        <v>48</v>
      </c>
      <c r="C52" s="184">
        <v>88260</v>
      </c>
      <c r="D52" s="185">
        <v>56227905.770000003</v>
      </c>
      <c r="E52" s="183">
        <v>637.07000000000005</v>
      </c>
      <c r="F52" s="186">
        <v>471</v>
      </c>
      <c r="G52" s="184">
        <v>46656</v>
      </c>
      <c r="H52" s="185">
        <v>31427919.800000001</v>
      </c>
      <c r="I52" s="183">
        <v>673.61</v>
      </c>
      <c r="J52" s="186">
        <v>547.33000000000004</v>
      </c>
      <c r="K52" s="184">
        <v>4791</v>
      </c>
      <c r="L52" s="185">
        <v>2336910.0299999998</v>
      </c>
      <c r="M52" s="183">
        <v>487.77</v>
      </c>
      <c r="N52" s="186">
        <v>376.7</v>
      </c>
      <c r="O52" s="184">
        <v>453</v>
      </c>
      <c r="P52" s="185">
        <v>63646.45</v>
      </c>
      <c r="Q52" s="183">
        <v>140.5</v>
      </c>
      <c r="R52" s="186">
        <v>124.87</v>
      </c>
      <c r="S52" s="184">
        <v>140160</v>
      </c>
      <c r="T52" s="185">
        <v>90056382.049999997</v>
      </c>
      <c r="U52" s="185">
        <v>642.53</v>
      </c>
      <c r="V52" s="183">
        <v>474.66</v>
      </c>
      <c r="W52" s="34">
        <v>10.48</v>
      </c>
    </row>
    <row r="53" spans="1:23">
      <c r="A53" s="182">
        <v>11</v>
      </c>
      <c r="B53" s="183" t="s">
        <v>49</v>
      </c>
      <c r="C53" s="184">
        <v>35286</v>
      </c>
      <c r="D53" s="185">
        <v>21704011.370000001</v>
      </c>
      <c r="E53" s="183">
        <v>615.09</v>
      </c>
      <c r="F53" s="186">
        <v>387.6</v>
      </c>
      <c r="G53" s="184">
        <v>22911</v>
      </c>
      <c r="H53" s="185">
        <v>15530388.720000001</v>
      </c>
      <c r="I53" s="183">
        <v>677.86</v>
      </c>
      <c r="J53" s="186">
        <v>535.63</v>
      </c>
      <c r="K53" s="184">
        <v>2317</v>
      </c>
      <c r="L53" s="185">
        <v>1148492.1399999999</v>
      </c>
      <c r="M53" s="183">
        <v>495.68</v>
      </c>
      <c r="N53" s="186">
        <v>360</v>
      </c>
      <c r="O53" s="184">
        <v>152</v>
      </c>
      <c r="P53" s="185">
        <v>20853.349999999999</v>
      </c>
      <c r="Q53" s="183">
        <v>137.19</v>
      </c>
      <c r="R53" s="186">
        <v>126.42</v>
      </c>
      <c r="S53" s="184">
        <v>60666</v>
      </c>
      <c r="T53" s="185">
        <v>38403745.579999998</v>
      </c>
      <c r="U53" s="185">
        <v>633.04</v>
      </c>
      <c r="V53" s="183">
        <v>451.56</v>
      </c>
      <c r="W53" s="34">
        <v>4.54</v>
      </c>
    </row>
    <row r="54" spans="1:23">
      <c r="A54" s="182">
        <v>12</v>
      </c>
      <c r="B54" s="183" t="s">
        <v>50</v>
      </c>
      <c r="C54" s="184">
        <v>7426</v>
      </c>
      <c r="D54" s="185">
        <v>4504019.7699999996</v>
      </c>
      <c r="E54" s="183">
        <v>606.52</v>
      </c>
      <c r="F54" s="186">
        <v>360</v>
      </c>
      <c r="G54" s="184">
        <v>6209</v>
      </c>
      <c r="H54" s="185">
        <v>4186584.02</v>
      </c>
      <c r="I54" s="183">
        <v>674.28</v>
      </c>
      <c r="J54" s="186">
        <v>526.51</v>
      </c>
      <c r="K54" s="184">
        <v>756</v>
      </c>
      <c r="L54" s="185">
        <v>377952.9</v>
      </c>
      <c r="M54" s="183">
        <v>499.94</v>
      </c>
      <c r="N54" s="186">
        <v>360</v>
      </c>
      <c r="O54" s="184">
        <v>24</v>
      </c>
      <c r="P54" s="185">
        <v>3762.16</v>
      </c>
      <c r="Q54" s="183">
        <v>156.76</v>
      </c>
      <c r="R54" s="186">
        <v>151.94</v>
      </c>
      <c r="S54" s="184">
        <v>14415</v>
      </c>
      <c r="T54" s="185">
        <v>9072318.8499999996</v>
      </c>
      <c r="U54" s="185">
        <v>629.37</v>
      </c>
      <c r="V54" s="183">
        <v>434.62</v>
      </c>
      <c r="W54" s="34">
        <v>1.08</v>
      </c>
    </row>
    <row r="55" spans="1:23" ht="15.75" thickBot="1">
      <c r="A55" s="187">
        <v>13</v>
      </c>
      <c r="B55" s="188" t="s">
        <v>33</v>
      </c>
      <c r="C55" s="189">
        <v>202</v>
      </c>
      <c r="D55" s="190">
        <v>175965.2</v>
      </c>
      <c r="E55" s="188">
        <v>871.11</v>
      </c>
      <c r="F55" s="191">
        <v>720.69</v>
      </c>
      <c r="G55" s="189">
        <v>29</v>
      </c>
      <c r="H55" s="190">
        <v>16752.41</v>
      </c>
      <c r="I55" s="188">
        <v>577.66999999999996</v>
      </c>
      <c r="J55" s="191">
        <v>564.5</v>
      </c>
      <c r="K55" s="189">
        <v>2</v>
      </c>
      <c r="L55" s="190">
        <v>2340.1799999999998</v>
      </c>
      <c r="M55" s="188">
        <v>1170.0899999999999</v>
      </c>
      <c r="N55" s="191">
        <v>1170.0899999999999</v>
      </c>
      <c r="O55" s="189">
        <v>0</v>
      </c>
      <c r="P55" s="190">
        <v>0</v>
      </c>
      <c r="Q55" s="188">
        <v>0</v>
      </c>
      <c r="R55" s="191" t="s">
        <v>252</v>
      </c>
      <c r="S55" s="189">
        <v>233</v>
      </c>
      <c r="T55" s="190">
        <v>195057.79</v>
      </c>
      <c r="U55" s="190">
        <v>837.16</v>
      </c>
      <c r="V55" s="188">
        <v>697.18</v>
      </c>
      <c r="W55" s="35">
        <v>0.02</v>
      </c>
    </row>
    <row r="56" spans="1:23" ht="16.5" thickBot="1">
      <c r="A56" s="36"/>
      <c r="B56" s="38" t="s">
        <v>412</v>
      </c>
      <c r="C56" s="39">
        <v>894130</v>
      </c>
      <c r="D56" s="40">
        <v>737705902.38</v>
      </c>
      <c r="E56" s="38">
        <v>825.05</v>
      </c>
      <c r="F56" s="41">
        <v>672.72</v>
      </c>
      <c r="G56" s="39">
        <v>355764</v>
      </c>
      <c r="H56" s="40">
        <v>227267656.94</v>
      </c>
      <c r="I56" s="38">
        <v>638.82000000000005</v>
      </c>
      <c r="J56" s="41">
        <v>544.72</v>
      </c>
      <c r="K56" s="39">
        <v>81067</v>
      </c>
      <c r="L56" s="40">
        <v>44283423.270000003</v>
      </c>
      <c r="M56" s="38">
        <v>546.26</v>
      </c>
      <c r="N56" s="41">
        <v>478.75</v>
      </c>
      <c r="O56" s="39">
        <v>6677</v>
      </c>
      <c r="P56" s="40">
        <v>1755297.98</v>
      </c>
      <c r="Q56" s="38">
        <v>262.89</v>
      </c>
      <c r="R56" s="41">
        <v>164.57</v>
      </c>
      <c r="S56" s="39">
        <v>1337638</v>
      </c>
      <c r="T56" s="40">
        <v>1011012280.5700001</v>
      </c>
      <c r="U56" s="40">
        <v>755.82</v>
      </c>
      <c r="V56" s="38">
        <v>609.20000000000005</v>
      </c>
      <c r="W56" s="37">
        <v>100</v>
      </c>
    </row>
  </sheetData>
  <mergeCells count="24">
    <mergeCell ref="A39:W39"/>
    <mergeCell ref="A41:A42"/>
    <mergeCell ref="B41:B42"/>
    <mergeCell ref="C41:F41"/>
    <mergeCell ref="G41:J41"/>
    <mergeCell ref="K41:N41"/>
    <mergeCell ref="O41:R41"/>
    <mergeCell ref="S41:W41"/>
    <mergeCell ref="A20:W20"/>
    <mergeCell ref="A22:A23"/>
    <mergeCell ref="B22:B23"/>
    <mergeCell ref="C22:F22"/>
    <mergeCell ref="G22:J22"/>
    <mergeCell ref="K22:N22"/>
    <mergeCell ref="O22:R22"/>
    <mergeCell ref="S22:W22"/>
    <mergeCell ref="A1:W1"/>
    <mergeCell ref="A3:A4"/>
    <mergeCell ref="B3:B4"/>
    <mergeCell ref="C3:F3"/>
    <mergeCell ref="G3:J3"/>
    <mergeCell ref="K3:N3"/>
    <mergeCell ref="O3:R3"/>
    <mergeCell ref="S3:W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style="106" customWidth="1"/>
    <col min="2" max="2" width="21.140625" style="106" customWidth="1"/>
    <col min="3" max="3" width="12" style="106" customWidth="1"/>
    <col min="4" max="4" width="22.140625" style="106" bestFit="1" customWidth="1"/>
    <col min="5" max="5" width="15.5703125" style="105" customWidth="1"/>
    <col min="6" max="6" width="12.5703125" style="105" customWidth="1"/>
    <col min="7" max="7" width="12.7109375" style="105" customWidth="1"/>
    <col min="8" max="8" width="13.42578125" style="105" customWidth="1"/>
    <col min="9" max="9" width="20.85546875" style="107" customWidth="1"/>
    <col min="10" max="10" width="20" style="107" customWidth="1"/>
    <col min="11" max="11" width="18.42578125" style="107" customWidth="1"/>
    <col min="12" max="12" width="17" style="107" customWidth="1"/>
    <col min="13" max="16384" width="9.140625" style="106"/>
  </cols>
  <sheetData>
    <row r="1" spans="1:12" s="12" customFormat="1" ht="18.75">
      <c r="A1" s="445" t="s">
        <v>785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5.75" thickBot="1">
      <c r="A2" s="334"/>
    </row>
    <row r="3" spans="1:12" ht="33" customHeight="1" thickBot="1">
      <c r="A3" s="335" t="s">
        <v>693</v>
      </c>
      <c r="B3" s="336" t="s">
        <v>694</v>
      </c>
      <c r="C3" s="336" t="s">
        <v>509</v>
      </c>
      <c r="D3" s="336" t="s">
        <v>22</v>
      </c>
      <c r="E3" s="336" t="s">
        <v>2</v>
      </c>
      <c r="F3" s="336" t="s">
        <v>3</v>
      </c>
      <c r="G3" s="336" t="s">
        <v>23</v>
      </c>
      <c r="H3" s="336" t="s">
        <v>26</v>
      </c>
      <c r="I3" s="337" t="s">
        <v>695</v>
      </c>
      <c r="J3" s="337" t="s">
        <v>696</v>
      </c>
      <c r="K3" s="337" t="s">
        <v>293</v>
      </c>
      <c r="L3" s="338" t="s">
        <v>697</v>
      </c>
    </row>
    <row r="4" spans="1:12" s="46" customFormat="1" ht="15.75">
      <c r="A4" s="339">
        <v>1</v>
      </c>
      <c r="B4" s="340" t="s">
        <v>698</v>
      </c>
      <c r="C4" s="341"/>
      <c r="D4" s="340" t="s">
        <v>698</v>
      </c>
      <c r="E4" s="341">
        <v>340789</v>
      </c>
      <c r="F4" s="341">
        <v>107658</v>
      </c>
      <c r="G4" s="341">
        <v>12923</v>
      </c>
      <c r="H4" s="341">
        <v>0</v>
      </c>
      <c r="I4" s="342">
        <v>476615531.87</v>
      </c>
      <c r="J4" s="342">
        <v>4508958.4000000004</v>
      </c>
      <c r="K4" s="342">
        <v>23595180.449999999</v>
      </c>
      <c r="L4" s="343">
        <v>504719670.72000003</v>
      </c>
    </row>
    <row r="5" spans="1:12">
      <c r="A5" s="344"/>
      <c r="B5" s="345" t="s">
        <v>698</v>
      </c>
      <c r="C5" s="346" t="s">
        <v>517</v>
      </c>
      <c r="D5" s="345" t="s">
        <v>413</v>
      </c>
      <c r="E5" s="43">
        <v>362</v>
      </c>
      <c r="F5" s="43">
        <v>15099</v>
      </c>
      <c r="G5" s="43">
        <v>4770</v>
      </c>
      <c r="H5" s="43">
        <v>0</v>
      </c>
      <c r="I5" s="108">
        <v>8443178.2799999993</v>
      </c>
      <c r="J5" s="108">
        <v>2299.7600000000002</v>
      </c>
      <c r="K5" s="108">
        <v>436121.57</v>
      </c>
      <c r="L5" s="197">
        <v>8881599.6099999994</v>
      </c>
    </row>
    <row r="6" spans="1:12" s="13" customFormat="1" ht="15.75">
      <c r="A6" s="347"/>
      <c r="B6" s="345" t="s">
        <v>698</v>
      </c>
      <c r="C6" s="348" t="s">
        <v>518</v>
      </c>
      <c r="D6" s="345" t="s">
        <v>519</v>
      </c>
      <c r="E6" s="348">
        <v>340427</v>
      </c>
      <c r="F6" s="348">
        <v>92559</v>
      </c>
      <c r="G6" s="348">
        <v>8153</v>
      </c>
      <c r="H6" s="348">
        <v>0</v>
      </c>
      <c r="I6" s="349">
        <v>468172353.58999997</v>
      </c>
      <c r="J6" s="349">
        <v>4506658.6399999997</v>
      </c>
      <c r="K6" s="349">
        <v>23159058.879999999</v>
      </c>
      <c r="L6" s="350">
        <v>495838071.11000001</v>
      </c>
    </row>
    <row r="7" spans="1:12" s="12" customFormat="1">
      <c r="A7" s="344">
        <v>1</v>
      </c>
      <c r="B7" s="199" t="s">
        <v>618</v>
      </c>
      <c r="C7" s="199"/>
      <c r="D7" s="199" t="s">
        <v>618</v>
      </c>
      <c r="E7" s="199">
        <v>12607</v>
      </c>
      <c r="F7" s="199">
        <v>2912</v>
      </c>
      <c r="G7" s="199">
        <v>0</v>
      </c>
      <c r="H7" s="199">
        <v>0</v>
      </c>
      <c r="I7" s="222">
        <v>1139484.8500000001</v>
      </c>
      <c r="J7" s="222">
        <v>0</v>
      </c>
      <c r="K7" s="222">
        <v>0</v>
      </c>
      <c r="L7" s="351">
        <v>1139484.8500000001</v>
      </c>
    </row>
    <row r="8" spans="1:12" s="13" customFormat="1" ht="15.75">
      <c r="A8" s="347"/>
      <c r="B8" s="348" t="s">
        <v>618</v>
      </c>
      <c r="C8" s="348" t="s">
        <v>617</v>
      </c>
      <c r="D8" s="348" t="s">
        <v>618</v>
      </c>
      <c r="E8" s="348">
        <v>12607</v>
      </c>
      <c r="F8" s="348">
        <v>2912</v>
      </c>
      <c r="G8" s="348">
        <v>0</v>
      </c>
      <c r="H8" s="348">
        <v>0</v>
      </c>
      <c r="I8" s="349">
        <v>1139484.8500000001</v>
      </c>
      <c r="J8" s="349">
        <v>0</v>
      </c>
      <c r="K8" s="349">
        <v>0</v>
      </c>
      <c r="L8" s="350">
        <v>1139484.8500000001</v>
      </c>
    </row>
    <row r="9" spans="1:12" s="12" customFormat="1">
      <c r="A9" s="344">
        <v>1</v>
      </c>
      <c r="B9" s="199" t="s">
        <v>699</v>
      </c>
      <c r="C9" s="199"/>
      <c r="D9" s="199" t="s">
        <v>699</v>
      </c>
      <c r="E9" s="199">
        <v>18516</v>
      </c>
      <c r="F9" s="199">
        <v>6373</v>
      </c>
      <c r="G9" s="199">
        <v>0</v>
      </c>
      <c r="H9" s="199">
        <v>0</v>
      </c>
      <c r="I9" s="222">
        <v>2996273.1</v>
      </c>
      <c r="J9" s="222">
        <v>0</v>
      </c>
      <c r="K9" s="222">
        <v>0</v>
      </c>
      <c r="L9" s="351">
        <v>2996273.1</v>
      </c>
    </row>
    <row r="10" spans="1:12" s="13" customFormat="1" ht="15.75">
      <c r="A10" s="347"/>
      <c r="B10" s="348" t="s">
        <v>699</v>
      </c>
      <c r="C10" s="348" t="s">
        <v>619</v>
      </c>
      <c r="D10" s="348" t="s">
        <v>620</v>
      </c>
      <c r="E10" s="348">
        <v>18516</v>
      </c>
      <c r="F10" s="348">
        <v>6373</v>
      </c>
      <c r="G10" s="348">
        <v>0</v>
      </c>
      <c r="H10" s="348">
        <v>0</v>
      </c>
      <c r="I10" s="349">
        <v>2996273.1</v>
      </c>
      <c r="J10" s="349">
        <v>0</v>
      </c>
      <c r="K10" s="349">
        <v>0</v>
      </c>
      <c r="L10" s="350">
        <v>2996273.1</v>
      </c>
    </row>
    <row r="11" spans="1:12" s="12" customFormat="1">
      <c r="A11" s="344">
        <v>1</v>
      </c>
      <c r="B11" s="199" t="s">
        <v>700</v>
      </c>
      <c r="C11" s="199"/>
      <c r="D11" s="199" t="s">
        <v>700</v>
      </c>
      <c r="E11" s="199">
        <v>51727</v>
      </c>
      <c r="F11" s="199">
        <v>19900</v>
      </c>
      <c r="G11" s="199">
        <v>2322</v>
      </c>
      <c r="H11" s="199">
        <v>152</v>
      </c>
      <c r="I11" s="222">
        <v>72957180.409999996</v>
      </c>
      <c r="J11" s="222">
        <v>2245617.81</v>
      </c>
      <c r="K11" s="222">
        <v>3807192.07</v>
      </c>
      <c r="L11" s="351">
        <v>79009990.290000007</v>
      </c>
    </row>
    <row r="12" spans="1:12">
      <c r="A12" s="344"/>
      <c r="B12" s="43" t="s">
        <v>700</v>
      </c>
      <c r="C12" s="43" t="s">
        <v>540</v>
      </c>
      <c r="D12" s="43" t="s">
        <v>541</v>
      </c>
      <c r="E12" s="43">
        <v>14858</v>
      </c>
      <c r="F12" s="43">
        <v>5904</v>
      </c>
      <c r="G12" s="43">
        <v>713</v>
      </c>
      <c r="H12" s="43">
        <v>0</v>
      </c>
      <c r="I12" s="108">
        <v>14506911.029999999</v>
      </c>
      <c r="J12" s="108">
        <v>263763.55</v>
      </c>
      <c r="K12" s="108">
        <v>782988.16</v>
      </c>
      <c r="L12" s="197">
        <v>15553662.74</v>
      </c>
    </row>
    <row r="13" spans="1:12">
      <c r="A13" s="344"/>
      <c r="B13" s="43" t="s">
        <v>700</v>
      </c>
      <c r="C13" s="43" t="s">
        <v>542</v>
      </c>
      <c r="D13" s="43" t="s">
        <v>543</v>
      </c>
      <c r="E13" s="43">
        <v>16358</v>
      </c>
      <c r="F13" s="43">
        <v>7561</v>
      </c>
      <c r="G13" s="43">
        <v>388</v>
      </c>
      <c r="H13" s="43">
        <v>152</v>
      </c>
      <c r="I13" s="108">
        <v>25935355.539999999</v>
      </c>
      <c r="J13" s="108">
        <v>1353972.92</v>
      </c>
      <c r="K13" s="108">
        <v>1441285.29</v>
      </c>
      <c r="L13" s="197">
        <v>28730613.75</v>
      </c>
    </row>
    <row r="14" spans="1:12" s="19" customFormat="1">
      <c r="A14" s="347"/>
      <c r="B14" s="348" t="s">
        <v>700</v>
      </c>
      <c r="C14" s="348" t="s">
        <v>544</v>
      </c>
      <c r="D14" s="348" t="s">
        <v>545</v>
      </c>
      <c r="E14" s="348">
        <v>20511</v>
      </c>
      <c r="F14" s="348">
        <v>6435</v>
      </c>
      <c r="G14" s="348">
        <v>1221</v>
      </c>
      <c r="H14" s="348">
        <v>0</v>
      </c>
      <c r="I14" s="349">
        <v>32514913.84</v>
      </c>
      <c r="J14" s="349">
        <v>627881.34</v>
      </c>
      <c r="K14" s="349">
        <v>1582918.62</v>
      </c>
      <c r="L14" s="350">
        <v>34725713.799999997</v>
      </c>
    </row>
    <row r="15" spans="1:12" s="12" customFormat="1">
      <c r="A15" s="344">
        <v>1</v>
      </c>
      <c r="B15" s="199" t="s">
        <v>701</v>
      </c>
      <c r="C15" s="199"/>
      <c r="D15" s="199" t="s">
        <v>701</v>
      </c>
      <c r="E15" s="199">
        <v>4761</v>
      </c>
      <c r="F15" s="199">
        <v>1511</v>
      </c>
      <c r="G15" s="199">
        <v>406</v>
      </c>
      <c r="H15" s="199">
        <v>0</v>
      </c>
      <c r="I15" s="222">
        <v>7565827.7000000002</v>
      </c>
      <c r="J15" s="222">
        <v>238508.78</v>
      </c>
      <c r="K15" s="222">
        <v>171816.39</v>
      </c>
      <c r="L15" s="351">
        <v>7976152.8700000001</v>
      </c>
    </row>
    <row r="16" spans="1:12">
      <c r="A16" s="344"/>
      <c r="B16" s="43" t="s">
        <v>701</v>
      </c>
      <c r="C16" s="43" t="s">
        <v>546</v>
      </c>
      <c r="D16" s="43" t="s">
        <v>547</v>
      </c>
      <c r="E16" s="43">
        <v>2529</v>
      </c>
      <c r="F16" s="43">
        <v>639</v>
      </c>
      <c r="G16" s="43">
        <v>231</v>
      </c>
      <c r="H16" s="43">
        <v>0</v>
      </c>
      <c r="I16" s="108">
        <v>4237634.37</v>
      </c>
      <c r="J16" s="108">
        <v>220652.27</v>
      </c>
      <c r="K16" s="108">
        <v>27463.52</v>
      </c>
      <c r="L16" s="197">
        <v>4485750.16</v>
      </c>
    </row>
    <row r="17" spans="1:12" s="46" customFormat="1" ht="15.75">
      <c r="A17" s="344"/>
      <c r="B17" s="348" t="s">
        <v>701</v>
      </c>
      <c r="C17" s="348" t="s">
        <v>548</v>
      </c>
      <c r="D17" s="348" t="s">
        <v>549</v>
      </c>
      <c r="E17" s="348">
        <v>505</v>
      </c>
      <c r="F17" s="348">
        <v>168</v>
      </c>
      <c r="G17" s="348">
        <v>54</v>
      </c>
      <c r="H17" s="348">
        <v>0</v>
      </c>
      <c r="I17" s="349">
        <v>607046.73</v>
      </c>
      <c r="J17" s="349">
        <v>3740.14</v>
      </c>
      <c r="K17" s="349">
        <v>29491.83</v>
      </c>
      <c r="L17" s="350">
        <v>640278.70000000007</v>
      </c>
    </row>
    <row r="18" spans="1:12">
      <c r="A18" s="344"/>
      <c r="B18" s="43" t="s">
        <v>701</v>
      </c>
      <c r="C18" s="43" t="s">
        <v>702</v>
      </c>
      <c r="D18" s="43" t="s">
        <v>703</v>
      </c>
      <c r="E18" s="43">
        <v>616</v>
      </c>
      <c r="F18" s="43">
        <v>313</v>
      </c>
      <c r="G18" s="43">
        <v>47</v>
      </c>
      <c r="H18" s="43">
        <v>0</v>
      </c>
      <c r="I18" s="108">
        <v>1006361.3</v>
      </c>
      <c r="J18" s="108">
        <v>1064.1100000000001</v>
      </c>
      <c r="K18" s="108">
        <v>44123.19</v>
      </c>
      <c r="L18" s="197">
        <v>1051548.6000000001</v>
      </c>
    </row>
    <row r="19" spans="1:12">
      <c r="A19" s="344"/>
      <c r="B19" s="43" t="s">
        <v>701</v>
      </c>
      <c r="C19" s="43" t="s">
        <v>704</v>
      </c>
      <c r="D19" s="43" t="s">
        <v>705</v>
      </c>
      <c r="E19" s="43">
        <v>52</v>
      </c>
      <c r="F19" s="43">
        <v>26</v>
      </c>
      <c r="G19" s="43">
        <v>7</v>
      </c>
      <c r="H19" s="43">
        <v>0</v>
      </c>
      <c r="I19" s="108">
        <v>91031.18</v>
      </c>
      <c r="J19" s="108">
        <v>194.72</v>
      </c>
      <c r="K19" s="108">
        <v>3970.85</v>
      </c>
      <c r="L19" s="197">
        <v>95196.75</v>
      </c>
    </row>
    <row r="20" spans="1:12">
      <c r="A20" s="344"/>
      <c r="B20" s="43" t="s">
        <v>701</v>
      </c>
      <c r="C20" s="43" t="s">
        <v>706</v>
      </c>
      <c r="D20" s="43" t="s">
        <v>707</v>
      </c>
      <c r="E20" s="43">
        <v>971</v>
      </c>
      <c r="F20" s="43">
        <v>317</v>
      </c>
      <c r="G20" s="43">
        <v>60</v>
      </c>
      <c r="H20" s="43">
        <v>0</v>
      </c>
      <c r="I20" s="108">
        <v>1463327.8</v>
      </c>
      <c r="J20" s="108">
        <v>10325.210000000001</v>
      </c>
      <c r="K20" s="108">
        <v>59681</v>
      </c>
      <c r="L20" s="197">
        <v>1533334.01</v>
      </c>
    </row>
    <row r="21" spans="1:12">
      <c r="A21" s="344"/>
      <c r="B21" s="43" t="s">
        <v>701</v>
      </c>
      <c r="C21" s="43" t="s">
        <v>708</v>
      </c>
      <c r="D21" s="43" t="s">
        <v>709</v>
      </c>
      <c r="E21" s="43">
        <v>40</v>
      </c>
      <c r="F21" s="43">
        <v>31</v>
      </c>
      <c r="G21" s="43">
        <v>7</v>
      </c>
      <c r="H21" s="43">
        <v>0</v>
      </c>
      <c r="I21" s="108">
        <v>67744.7</v>
      </c>
      <c r="J21" s="108">
        <v>179.08</v>
      </c>
      <c r="K21" s="108">
        <v>3409.76</v>
      </c>
      <c r="L21" s="197">
        <v>71333.540000000008</v>
      </c>
    </row>
    <row r="22" spans="1:12">
      <c r="A22" s="344"/>
      <c r="B22" s="43" t="s">
        <v>701</v>
      </c>
      <c r="C22" s="43" t="s">
        <v>710</v>
      </c>
      <c r="D22" s="43" t="s">
        <v>711</v>
      </c>
      <c r="E22" s="43">
        <v>34</v>
      </c>
      <c r="F22" s="43">
        <v>10</v>
      </c>
      <c r="G22" s="43">
        <v>0</v>
      </c>
      <c r="H22" s="43">
        <v>0</v>
      </c>
      <c r="I22" s="108">
        <v>48920.04</v>
      </c>
      <c r="J22" s="108">
        <v>167.44</v>
      </c>
      <c r="K22" s="108">
        <v>2262.44</v>
      </c>
      <c r="L22" s="197">
        <v>51349.919999999998</v>
      </c>
    </row>
    <row r="23" spans="1:12" s="19" customFormat="1">
      <c r="A23" s="347"/>
      <c r="B23" s="348" t="s">
        <v>701</v>
      </c>
      <c r="C23" s="348" t="s">
        <v>712</v>
      </c>
      <c r="D23" s="348" t="s">
        <v>713</v>
      </c>
      <c r="E23" s="348">
        <v>14</v>
      </c>
      <c r="F23" s="348">
        <v>7</v>
      </c>
      <c r="G23" s="348">
        <v>0</v>
      </c>
      <c r="H23" s="348">
        <v>0</v>
      </c>
      <c r="I23" s="349">
        <v>43761.58</v>
      </c>
      <c r="J23" s="349">
        <v>2185.81</v>
      </c>
      <c r="K23" s="349">
        <v>1413.8</v>
      </c>
      <c r="L23" s="350">
        <v>47361.19</v>
      </c>
    </row>
    <row r="24" spans="1:12" s="12" customFormat="1">
      <c r="A24" s="344">
        <v>1</v>
      </c>
      <c r="B24" s="199" t="s">
        <v>714</v>
      </c>
      <c r="C24" s="199"/>
      <c r="D24" s="199" t="s">
        <v>714</v>
      </c>
      <c r="E24" s="199">
        <v>9785</v>
      </c>
      <c r="F24" s="199">
        <v>104</v>
      </c>
      <c r="G24" s="199">
        <v>29</v>
      </c>
      <c r="H24" s="199">
        <v>0</v>
      </c>
      <c r="I24" s="222">
        <v>5534969.5800000001</v>
      </c>
      <c r="J24" s="222">
        <v>230772.78</v>
      </c>
      <c r="K24" s="222">
        <v>313323.06</v>
      </c>
      <c r="L24" s="351">
        <v>6079065.4199999999</v>
      </c>
    </row>
    <row r="25" spans="1:12">
      <c r="A25" s="344"/>
      <c r="B25" s="43" t="s">
        <v>714</v>
      </c>
      <c r="C25" s="43" t="s">
        <v>715</v>
      </c>
      <c r="D25" s="43" t="s">
        <v>346</v>
      </c>
      <c r="E25" s="43">
        <v>6575</v>
      </c>
      <c r="F25" s="43">
        <v>86</v>
      </c>
      <c r="G25" s="43">
        <v>23</v>
      </c>
      <c r="H25" s="43">
        <v>0</v>
      </c>
      <c r="I25" s="108">
        <v>3910187.86</v>
      </c>
      <c r="J25" s="108">
        <v>170750.19</v>
      </c>
      <c r="K25" s="108">
        <v>218601.24</v>
      </c>
      <c r="L25" s="197">
        <v>4299539.29</v>
      </c>
    </row>
    <row r="26" spans="1:12">
      <c r="A26" s="344"/>
      <c r="B26" s="43" t="s">
        <v>714</v>
      </c>
      <c r="C26" s="43" t="s">
        <v>579</v>
      </c>
      <c r="D26" s="43" t="s">
        <v>194</v>
      </c>
      <c r="E26" s="43">
        <v>2758</v>
      </c>
      <c r="F26" s="43">
        <v>0</v>
      </c>
      <c r="G26" s="43">
        <v>0</v>
      </c>
      <c r="H26" s="43">
        <v>0</v>
      </c>
      <c r="I26" s="108">
        <v>1445300.96</v>
      </c>
      <c r="J26" s="108">
        <v>54164.28</v>
      </c>
      <c r="K26" s="108">
        <v>83278.02</v>
      </c>
      <c r="L26" s="197">
        <v>1582743.26</v>
      </c>
    </row>
    <row r="27" spans="1:12" s="19" customFormat="1">
      <c r="A27" s="347"/>
      <c r="B27" s="348" t="s">
        <v>714</v>
      </c>
      <c r="C27" s="348" t="s">
        <v>716</v>
      </c>
      <c r="D27" s="348" t="s">
        <v>247</v>
      </c>
      <c r="E27" s="348">
        <v>452</v>
      </c>
      <c r="F27" s="348">
        <v>18</v>
      </c>
      <c r="G27" s="348">
        <v>6</v>
      </c>
      <c r="H27" s="348">
        <v>0</v>
      </c>
      <c r="I27" s="349">
        <v>179480.76</v>
      </c>
      <c r="J27" s="349">
        <v>5858.31</v>
      </c>
      <c r="K27" s="349">
        <v>11443.8</v>
      </c>
      <c r="L27" s="350">
        <v>196782.87</v>
      </c>
    </row>
    <row r="28" spans="1:12" s="46" customFormat="1" ht="15.75">
      <c r="A28" s="344">
        <v>1</v>
      </c>
      <c r="B28" s="199" t="s">
        <v>328</v>
      </c>
      <c r="C28" s="199"/>
      <c r="D28" s="199" t="s">
        <v>328</v>
      </c>
      <c r="E28" s="199">
        <v>903773</v>
      </c>
      <c r="F28" s="199">
        <v>254434</v>
      </c>
      <c r="G28" s="199">
        <v>71241</v>
      </c>
      <c r="H28" s="199">
        <v>0</v>
      </c>
      <c r="I28" s="222">
        <v>210191467.02000001</v>
      </c>
      <c r="J28" s="222">
        <v>892842</v>
      </c>
      <c r="K28" s="222">
        <v>12549443.710000001</v>
      </c>
      <c r="L28" s="351">
        <v>223633752.72999999</v>
      </c>
    </row>
    <row r="29" spans="1:12">
      <c r="A29" s="344"/>
      <c r="B29" s="43" t="s">
        <v>328</v>
      </c>
      <c r="C29" s="43" t="s">
        <v>717</v>
      </c>
      <c r="D29" s="43" t="s">
        <v>302</v>
      </c>
      <c r="E29" s="43">
        <v>19</v>
      </c>
      <c r="F29" s="43">
        <v>5</v>
      </c>
      <c r="G29" s="43">
        <v>0</v>
      </c>
      <c r="H29" s="43">
        <v>0</v>
      </c>
      <c r="I29" s="108">
        <v>23365.63</v>
      </c>
      <c r="J29" s="108">
        <v>352.39</v>
      </c>
      <c r="K29" s="108">
        <v>1509.02</v>
      </c>
      <c r="L29" s="197">
        <v>25227.040000000001</v>
      </c>
    </row>
    <row r="30" spans="1:12">
      <c r="A30" s="344"/>
      <c r="B30" s="43" t="s">
        <v>328</v>
      </c>
      <c r="C30" s="43" t="s">
        <v>556</v>
      </c>
      <c r="D30" s="43" t="s">
        <v>557</v>
      </c>
      <c r="E30" s="43">
        <v>4346</v>
      </c>
      <c r="F30" s="43">
        <v>1076</v>
      </c>
      <c r="G30" s="43">
        <v>360</v>
      </c>
      <c r="H30" s="43">
        <v>0</v>
      </c>
      <c r="I30" s="108">
        <v>1808120.48</v>
      </c>
      <c r="J30" s="108">
        <v>56815.43</v>
      </c>
      <c r="K30" s="108">
        <v>105069.81</v>
      </c>
      <c r="L30" s="197">
        <v>1970005.72</v>
      </c>
    </row>
    <row r="31" spans="1:12">
      <c r="A31" s="344"/>
      <c r="B31" s="43" t="s">
        <v>328</v>
      </c>
      <c r="C31" s="43" t="s">
        <v>558</v>
      </c>
      <c r="D31" s="43" t="s">
        <v>559</v>
      </c>
      <c r="E31" s="43">
        <v>25061</v>
      </c>
      <c r="F31" s="43">
        <v>7056</v>
      </c>
      <c r="G31" s="43">
        <v>2973</v>
      </c>
      <c r="H31" s="43">
        <v>0</v>
      </c>
      <c r="I31" s="108">
        <v>7456559.8799999999</v>
      </c>
      <c r="J31" s="108">
        <v>33538.65</v>
      </c>
      <c r="K31" s="108">
        <v>445433.21</v>
      </c>
      <c r="L31" s="197">
        <v>7935531.7400000002</v>
      </c>
    </row>
    <row r="32" spans="1:12" s="46" customFormat="1" ht="15.75">
      <c r="A32" s="344"/>
      <c r="B32" s="348" t="s">
        <v>328</v>
      </c>
      <c r="C32" s="348" t="s">
        <v>718</v>
      </c>
      <c r="D32" s="348" t="s">
        <v>719</v>
      </c>
      <c r="E32" s="348">
        <v>3059</v>
      </c>
      <c r="F32" s="348">
        <v>1174</v>
      </c>
      <c r="G32" s="348">
        <v>339</v>
      </c>
      <c r="H32" s="348">
        <v>0</v>
      </c>
      <c r="I32" s="349">
        <v>791450.98</v>
      </c>
      <c r="J32" s="349">
        <v>1743.39</v>
      </c>
      <c r="K32" s="349">
        <v>47385.72</v>
      </c>
      <c r="L32" s="350">
        <v>840580.09</v>
      </c>
    </row>
    <row r="33" spans="1:12">
      <c r="A33" s="344"/>
      <c r="B33" s="43" t="s">
        <v>328</v>
      </c>
      <c r="C33" s="43" t="s">
        <v>560</v>
      </c>
      <c r="D33" s="43" t="s">
        <v>561</v>
      </c>
      <c r="E33" s="43">
        <v>2033</v>
      </c>
      <c r="F33" s="43">
        <v>682</v>
      </c>
      <c r="G33" s="43">
        <v>46</v>
      </c>
      <c r="H33" s="43">
        <v>0</v>
      </c>
      <c r="I33" s="108">
        <v>509924.44</v>
      </c>
      <c r="J33" s="108">
        <v>1727.49</v>
      </c>
      <c r="K33" s="108">
        <v>30492.18</v>
      </c>
      <c r="L33" s="197">
        <v>542144.11</v>
      </c>
    </row>
    <row r="34" spans="1:12">
      <c r="A34" s="344"/>
      <c r="B34" s="43" t="s">
        <v>328</v>
      </c>
      <c r="C34" s="43" t="s">
        <v>562</v>
      </c>
      <c r="D34" s="43" t="s">
        <v>563</v>
      </c>
      <c r="E34" s="43">
        <v>23610</v>
      </c>
      <c r="F34" s="43">
        <v>4402</v>
      </c>
      <c r="G34" s="43">
        <v>264</v>
      </c>
      <c r="H34" s="43">
        <v>0</v>
      </c>
      <c r="I34" s="108">
        <v>7031961.6799999997</v>
      </c>
      <c r="J34" s="108">
        <v>84085.89</v>
      </c>
      <c r="K34" s="108">
        <v>416851.93</v>
      </c>
      <c r="L34" s="197">
        <v>7532899.5</v>
      </c>
    </row>
    <row r="35" spans="1:12">
      <c r="A35" s="344"/>
      <c r="B35" s="43" t="s">
        <v>328</v>
      </c>
      <c r="C35" s="43" t="s">
        <v>564</v>
      </c>
      <c r="D35" s="43" t="s">
        <v>565</v>
      </c>
      <c r="E35" s="43">
        <v>25261</v>
      </c>
      <c r="F35" s="43">
        <v>5972</v>
      </c>
      <c r="G35" s="43">
        <v>289</v>
      </c>
      <c r="H35" s="43">
        <v>0</v>
      </c>
      <c r="I35" s="108">
        <v>6271843.2400000002</v>
      </c>
      <c r="J35" s="108">
        <v>2655.41</v>
      </c>
      <c r="K35" s="108">
        <v>376168.51</v>
      </c>
      <c r="L35" s="197">
        <v>6650667.1600000001</v>
      </c>
    </row>
    <row r="36" spans="1:12">
      <c r="A36" s="344"/>
      <c r="B36" s="43" t="s">
        <v>328</v>
      </c>
      <c r="C36" s="43" t="s">
        <v>566</v>
      </c>
      <c r="D36" s="43" t="s">
        <v>295</v>
      </c>
      <c r="E36" s="43">
        <v>4049</v>
      </c>
      <c r="F36" s="43">
        <v>681</v>
      </c>
      <c r="G36" s="43">
        <v>67</v>
      </c>
      <c r="H36" s="43">
        <v>0</v>
      </c>
      <c r="I36" s="108">
        <v>1651906.03</v>
      </c>
      <c r="J36" s="108">
        <v>64552.43</v>
      </c>
      <c r="K36" s="108">
        <v>95242.95</v>
      </c>
      <c r="L36" s="197">
        <v>1811701.41</v>
      </c>
    </row>
    <row r="37" spans="1:12">
      <c r="A37" s="344"/>
      <c r="B37" s="43" t="s">
        <v>328</v>
      </c>
      <c r="C37" s="43" t="s">
        <v>720</v>
      </c>
      <c r="D37" s="43" t="s">
        <v>721</v>
      </c>
      <c r="E37" s="43">
        <v>2222</v>
      </c>
      <c r="F37" s="43">
        <v>904</v>
      </c>
      <c r="G37" s="43">
        <v>399</v>
      </c>
      <c r="H37" s="43">
        <v>0</v>
      </c>
      <c r="I37" s="108">
        <v>411959.28</v>
      </c>
      <c r="J37" s="108">
        <v>367.29</v>
      </c>
      <c r="K37" s="108">
        <v>24694.99</v>
      </c>
      <c r="L37" s="197">
        <v>437021.56</v>
      </c>
    </row>
    <row r="38" spans="1:12">
      <c r="A38" s="344"/>
      <c r="B38" s="43" t="s">
        <v>328</v>
      </c>
      <c r="C38" s="43" t="s">
        <v>567</v>
      </c>
      <c r="D38" s="43" t="s">
        <v>568</v>
      </c>
      <c r="E38" s="43">
        <v>980</v>
      </c>
      <c r="F38" s="43">
        <v>506</v>
      </c>
      <c r="G38" s="43">
        <v>0</v>
      </c>
      <c r="H38" s="43">
        <v>0</v>
      </c>
      <c r="I38" s="108">
        <v>511246.83</v>
      </c>
      <c r="J38" s="108">
        <v>17333.490000000002</v>
      </c>
      <c r="K38" s="108">
        <v>29634.6</v>
      </c>
      <c r="L38" s="197">
        <v>558214.92000000004</v>
      </c>
    </row>
    <row r="39" spans="1:12">
      <c r="A39" s="344"/>
      <c r="B39" s="43" t="s">
        <v>328</v>
      </c>
      <c r="C39" s="43" t="s">
        <v>569</v>
      </c>
      <c r="D39" s="43" t="s">
        <v>570</v>
      </c>
      <c r="E39" s="43">
        <v>196769</v>
      </c>
      <c r="F39" s="43">
        <v>25146</v>
      </c>
      <c r="G39" s="43">
        <v>1387</v>
      </c>
      <c r="H39" s="43">
        <v>0</v>
      </c>
      <c r="I39" s="108">
        <v>40163935.18</v>
      </c>
      <c r="J39" s="108">
        <v>7788.45</v>
      </c>
      <c r="K39" s="108">
        <v>2409453.2200000002</v>
      </c>
      <c r="L39" s="197">
        <v>42581176.850000001</v>
      </c>
    </row>
    <row r="40" spans="1:12">
      <c r="A40" s="344"/>
      <c r="B40" s="43" t="s">
        <v>328</v>
      </c>
      <c r="C40" s="43" t="s">
        <v>571</v>
      </c>
      <c r="D40" s="43" t="s">
        <v>572</v>
      </c>
      <c r="E40" s="43">
        <v>11959</v>
      </c>
      <c r="F40" s="43">
        <v>3161</v>
      </c>
      <c r="G40" s="43">
        <v>0</v>
      </c>
      <c r="H40" s="43">
        <v>0</v>
      </c>
      <c r="I40" s="108">
        <v>1072858.01</v>
      </c>
      <c r="J40" s="108">
        <v>20.12</v>
      </c>
      <c r="K40" s="108">
        <v>64375.66</v>
      </c>
      <c r="L40" s="197">
        <v>1137253.79</v>
      </c>
    </row>
    <row r="41" spans="1:12">
      <c r="A41" s="344"/>
      <c r="B41" s="43" t="s">
        <v>328</v>
      </c>
      <c r="C41" s="43" t="s">
        <v>573</v>
      </c>
      <c r="D41" s="43" t="s">
        <v>574</v>
      </c>
      <c r="E41" s="43">
        <v>5636</v>
      </c>
      <c r="F41" s="43">
        <v>1102</v>
      </c>
      <c r="G41" s="43">
        <v>71</v>
      </c>
      <c r="H41" s="43">
        <v>0</v>
      </c>
      <c r="I41" s="108">
        <v>674155.36</v>
      </c>
      <c r="J41" s="108">
        <v>65.13</v>
      </c>
      <c r="K41" s="108">
        <v>40442.19</v>
      </c>
      <c r="L41" s="197">
        <v>714662.68</v>
      </c>
    </row>
    <row r="42" spans="1:12">
      <c r="A42" s="344"/>
      <c r="B42" s="43" t="s">
        <v>328</v>
      </c>
      <c r="C42" s="43" t="s">
        <v>575</v>
      </c>
      <c r="D42" s="43" t="s">
        <v>576</v>
      </c>
      <c r="E42" s="43">
        <v>25765</v>
      </c>
      <c r="F42" s="43">
        <v>9016</v>
      </c>
      <c r="G42" s="43">
        <v>843</v>
      </c>
      <c r="H42" s="43">
        <v>0</v>
      </c>
      <c r="I42" s="108">
        <v>3641914.54</v>
      </c>
      <c r="J42" s="108">
        <v>0</v>
      </c>
      <c r="K42" s="108">
        <v>218509.92</v>
      </c>
      <c r="L42" s="197">
        <v>3860424.46</v>
      </c>
    </row>
    <row r="43" spans="1:12">
      <c r="A43" s="344"/>
      <c r="B43" s="43" t="s">
        <v>328</v>
      </c>
      <c r="C43" s="43" t="s">
        <v>577</v>
      </c>
      <c r="D43" s="43" t="s">
        <v>578</v>
      </c>
      <c r="E43" s="43">
        <v>1416</v>
      </c>
      <c r="F43" s="43">
        <v>224</v>
      </c>
      <c r="G43" s="43">
        <v>23</v>
      </c>
      <c r="H43" s="43">
        <v>0</v>
      </c>
      <c r="I43" s="108">
        <v>361843.54</v>
      </c>
      <c r="J43" s="108">
        <v>3236.89</v>
      </c>
      <c r="K43" s="108">
        <v>21516.6</v>
      </c>
      <c r="L43" s="197">
        <v>386597.03</v>
      </c>
    </row>
    <row r="44" spans="1:12">
      <c r="A44" s="344"/>
      <c r="B44" s="43" t="s">
        <v>328</v>
      </c>
      <c r="C44" s="43" t="s">
        <v>580</v>
      </c>
      <c r="D44" s="43" t="s">
        <v>581</v>
      </c>
      <c r="E44" s="43">
        <v>4436</v>
      </c>
      <c r="F44" s="43">
        <v>765</v>
      </c>
      <c r="G44" s="43">
        <v>103</v>
      </c>
      <c r="H44" s="43">
        <v>0</v>
      </c>
      <c r="I44" s="108">
        <v>2488401.0499999998</v>
      </c>
      <c r="J44" s="108">
        <v>159296.66</v>
      </c>
      <c r="K44" s="108">
        <v>139747.12</v>
      </c>
      <c r="L44" s="197">
        <v>2787444.83</v>
      </c>
    </row>
    <row r="45" spans="1:12">
      <c r="A45" s="344"/>
      <c r="B45" s="43" t="s">
        <v>328</v>
      </c>
      <c r="C45" s="43" t="s">
        <v>582</v>
      </c>
      <c r="D45" s="43" t="s">
        <v>583</v>
      </c>
      <c r="E45" s="43">
        <v>6733</v>
      </c>
      <c r="F45" s="43">
        <v>3158</v>
      </c>
      <c r="G45" s="43">
        <v>367</v>
      </c>
      <c r="H45" s="43">
        <v>0</v>
      </c>
      <c r="I45" s="108">
        <v>2220110.7400000002</v>
      </c>
      <c r="J45" s="108">
        <v>15525.17</v>
      </c>
      <c r="K45" s="108">
        <v>126982.33</v>
      </c>
      <c r="L45" s="197">
        <v>2362618.2400000002</v>
      </c>
    </row>
    <row r="46" spans="1:12">
      <c r="A46" s="344"/>
      <c r="B46" s="43" t="s">
        <v>328</v>
      </c>
      <c r="C46" s="43" t="s">
        <v>584</v>
      </c>
      <c r="D46" s="43" t="s">
        <v>585</v>
      </c>
      <c r="E46" s="43">
        <v>380296</v>
      </c>
      <c r="F46" s="43">
        <v>127740</v>
      </c>
      <c r="G46" s="43">
        <v>52589</v>
      </c>
      <c r="H46" s="43">
        <v>0</v>
      </c>
      <c r="I46" s="108">
        <v>84939209.939999998</v>
      </c>
      <c r="J46" s="108">
        <v>16189.52</v>
      </c>
      <c r="K46" s="108">
        <v>5090521.12</v>
      </c>
      <c r="L46" s="197">
        <v>90045920.579999998</v>
      </c>
    </row>
    <row r="47" spans="1:12">
      <c r="A47" s="344"/>
      <c r="B47" s="43" t="s">
        <v>328</v>
      </c>
      <c r="C47" s="43" t="s">
        <v>586</v>
      </c>
      <c r="D47" s="43" t="s">
        <v>587</v>
      </c>
      <c r="E47" s="43">
        <v>32392</v>
      </c>
      <c r="F47" s="43">
        <v>5981</v>
      </c>
      <c r="G47" s="43">
        <v>205</v>
      </c>
      <c r="H47" s="43">
        <v>0</v>
      </c>
      <c r="I47" s="108">
        <v>8682298.8399999999</v>
      </c>
      <c r="J47" s="108">
        <v>52329.7</v>
      </c>
      <c r="K47" s="108">
        <v>517796.49</v>
      </c>
      <c r="L47" s="197">
        <v>9252425.0299999993</v>
      </c>
    </row>
    <row r="48" spans="1:12">
      <c r="A48" s="344"/>
      <c r="B48" s="43" t="s">
        <v>328</v>
      </c>
      <c r="C48" s="43" t="s">
        <v>588</v>
      </c>
      <c r="D48" s="43" t="s">
        <v>589</v>
      </c>
      <c r="E48" s="43">
        <v>472</v>
      </c>
      <c r="F48" s="43">
        <v>46</v>
      </c>
      <c r="G48" s="43">
        <v>0</v>
      </c>
      <c r="H48" s="43">
        <v>0</v>
      </c>
      <c r="I48" s="108">
        <v>110952.44</v>
      </c>
      <c r="J48" s="108">
        <v>880.01</v>
      </c>
      <c r="K48" s="108">
        <v>6604.32</v>
      </c>
      <c r="L48" s="197">
        <v>118436.77</v>
      </c>
    </row>
    <row r="49" spans="1:12">
      <c r="A49" s="344"/>
      <c r="B49" s="43" t="s">
        <v>328</v>
      </c>
      <c r="C49" s="43" t="s">
        <v>722</v>
      </c>
      <c r="D49" s="43" t="s">
        <v>723</v>
      </c>
      <c r="E49" s="43">
        <v>814</v>
      </c>
      <c r="F49" s="43">
        <v>239</v>
      </c>
      <c r="G49" s="43">
        <v>31</v>
      </c>
      <c r="H49" s="43">
        <v>0</v>
      </c>
      <c r="I49" s="108">
        <v>194619.6</v>
      </c>
      <c r="J49" s="108">
        <v>818.87</v>
      </c>
      <c r="K49" s="108">
        <v>11627.7</v>
      </c>
      <c r="L49" s="197">
        <v>207066.17</v>
      </c>
    </row>
    <row r="50" spans="1:12">
      <c r="A50" s="344"/>
      <c r="B50" s="43" t="s">
        <v>328</v>
      </c>
      <c r="C50" s="43" t="s">
        <v>590</v>
      </c>
      <c r="D50" s="43" t="s">
        <v>591</v>
      </c>
      <c r="E50" s="43">
        <v>589</v>
      </c>
      <c r="F50" s="43">
        <v>165</v>
      </c>
      <c r="G50" s="43">
        <v>4</v>
      </c>
      <c r="H50" s="43">
        <v>0</v>
      </c>
      <c r="I50" s="108">
        <v>233512.52</v>
      </c>
      <c r="J50" s="108">
        <v>6661.63</v>
      </c>
      <c r="K50" s="108">
        <v>13611.21</v>
      </c>
      <c r="L50" s="197">
        <v>253785.36</v>
      </c>
    </row>
    <row r="51" spans="1:12">
      <c r="A51" s="344"/>
      <c r="B51" s="43" t="s">
        <v>328</v>
      </c>
      <c r="C51" s="43" t="s">
        <v>592</v>
      </c>
      <c r="D51" s="43" t="s">
        <v>296</v>
      </c>
      <c r="E51" s="43">
        <v>6976</v>
      </c>
      <c r="F51" s="43">
        <v>1765</v>
      </c>
      <c r="G51" s="43">
        <v>612</v>
      </c>
      <c r="H51" s="43">
        <v>0</v>
      </c>
      <c r="I51" s="108">
        <v>1468404.61</v>
      </c>
      <c r="J51" s="108">
        <v>0</v>
      </c>
      <c r="K51" s="108">
        <v>88107.19</v>
      </c>
      <c r="L51" s="197">
        <v>1556511.8</v>
      </c>
    </row>
    <row r="52" spans="1:12">
      <c r="A52" s="344"/>
      <c r="B52" s="43" t="s">
        <v>328</v>
      </c>
      <c r="C52" s="43" t="s">
        <v>593</v>
      </c>
      <c r="D52" s="43" t="s">
        <v>594</v>
      </c>
      <c r="E52" s="43">
        <v>4340</v>
      </c>
      <c r="F52" s="43">
        <v>618</v>
      </c>
      <c r="G52" s="43">
        <v>71</v>
      </c>
      <c r="H52" s="43">
        <v>0</v>
      </c>
      <c r="I52" s="108">
        <v>1960786.14</v>
      </c>
      <c r="J52" s="108">
        <v>84137.01</v>
      </c>
      <c r="K52" s="108">
        <v>112599.84</v>
      </c>
      <c r="L52" s="197">
        <v>2157522.9900000002</v>
      </c>
    </row>
    <row r="53" spans="1:12" s="46" customFormat="1" ht="15.75">
      <c r="A53" s="344"/>
      <c r="B53" s="348" t="s">
        <v>328</v>
      </c>
      <c r="C53" s="348" t="s">
        <v>595</v>
      </c>
      <c r="D53" s="348" t="s">
        <v>297</v>
      </c>
      <c r="E53" s="348">
        <v>23321</v>
      </c>
      <c r="F53" s="348">
        <v>6849</v>
      </c>
      <c r="G53" s="348">
        <v>700</v>
      </c>
      <c r="H53" s="348">
        <v>0</v>
      </c>
      <c r="I53" s="349">
        <v>8528567.1999999993</v>
      </c>
      <c r="J53" s="349">
        <v>162638.47</v>
      </c>
      <c r="K53" s="349">
        <v>501958.23</v>
      </c>
      <c r="L53" s="350">
        <v>9193163.9000000004</v>
      </c>
    </row>
    <row r="54" spans="1:12">
      <c r="A54" s="344"/>
      <c r="B54" s="43" t="s">
        <v>328</v>
      </c>
      <c r="C54" s="43" t="s">
        <v>596</v>
      </c>
      <c r="D54" s="43" t="s">
        <v>298</v>
      </c>
      <c r="E54" s="43">
        <v>22616</v>
      </c>
      <c r="F54" s="43">
        <v>3461</v>
      </c>
      <c r="G54" s="43">
        <v>413</v>
      </c>
      <c r="H54" s="43">
        <v>0</v>
      </c>
      <c r="I54" s="108">
        <v>5756987.4500000002</v>
      </c>
      <c r="J54" s="108">
        <v>71113.33</v>
      </c>
      <c r="K54" s="108">
        <v>341155.99</v>
      </c>
      <c r="L54" s="197">
        <v>6169256.7699999996</v>
      </c>
    </row>
    <row r="55" spans="1:12">
      <c r="A55" s="344"/>
      <c r="B55" s="43" t="s">
        <v>328</v>
      </c>
      <c r="C55" s="43" t="s">
        <v>597</v>
      </c>
      <c r="D55" s="43" t="s">
        <v>598</v>
      </c>
      <c r="E55" s="43">
        <v>7101</v>
      </c>
      <c r="F55" s="43">
        <v>2161</v>
      </c>
      <c r="G55" s="43">
        <v>273</v>
      </c>
      <c r="H55" s="43">
        <v>0</v>
      </c>
      <c r="I55" s="108">
        <v>1351176.29</v>
      </c>
      <c r="J55" s="108">
        <v>1202.8900000000001</v>
      </c>
      <c r="K55" s="108">
        <v>81005.5</v>
      </c>
      <c r="L55" s="197">
        <v>1433384.68</v>
      </c>
    </row>
    <row r="56" spans="1:12">
      <c r="A56" s="344"/>
      <c r="B56" s="43" t="s">
        <v>328</v>
      </c>
      <c r="C56" s="43" t="s">
        <v>599</v>
      </c>
      <c r="D56" s="43" t="s">
        <v>600</v>
      </c>
      <c r="E56" s="43">
        <v>463</v>
      </c>
      <c r="F56" s="43">
        <v>184</v>
      </c>
      <c r="G56" s="43">
        <v>45</v>
      </c>
      <c r="H56" s="43">
        <v>0</v>
      </c>
      <c r="I56" s="108">
        <v>149881.54999999999</v>
      </c>
      <c r="J56" s="108">
        <v>2322.94</v>
      </c>
      <c r="K56" s="108">
        <v>8853.68</v>
      </c>
      <c r="L56" s="197">
        <v>161058.17000000001</v>
      </c>
    </row>
    <row r="57" spans="1:12">
      <c r="A57" s="344"/>
      <c r="B57" s="43" t="s">
        <v>328</v>
      </c>
      <c r="C57" s="43" t="s">
        <v>601</v>
      </c>
      <c r="D57" s="43" t="s">
        <v>602</v>
      </c>
      <c r="E57" s="43">
        <v>1397</v>
      </c>
      <c r="F57" s="43">
        <v>336</v>
      </c>
      <c r="G57" s="43">
        <v>8</v>
      </c>
      <c r="H57" s="43">
        <v>0</v>
      </c>
      <c r="I57" s="108">
        <v>500098.22</v>
      </c>
      <c r="J57" s="108">
        <v>15642.15</v>
      </c>
      <c r="K57" s="108">
        <v>29067.84</v>
      </c>
      <c r="L57" s="197">
        <v>544808.21</v>
      </c>
    </row>
    <row r="58" spans="1:12">
      <c r="A58" s="344"/>
      <c r="B58" s="43" t="s">
        <v>328</v>
      </c>
      <c r="C58" s="43" t="s">
        <v>603</v>
      </c>
      <c r="D58" s="43" t="s">
        <v>604</v>
      </c>
      <c r="E58" s="43">
        <v>77898</v>
      </c>
      <c r="F58" s="43">
        <v>39254</v>
      </c>
      <c r="G58" s="43">
        <v>8601</v>
      </c>
      <c r="H58" s="43">
        <v>0</v>
      </c>
      <c r="I58" s="108">
        <v>18894311.93</v>
      </c>
      <c r="J58" s="108">
        <v>15991.19</v>
      </c>
      <c r="K58" s="108">
        <v>1134107.19</v>
      </c>
      <c r="L58" s="197">
        <v>20044410.309999999</v>
      </c>
    </row>
    <row r="59" spans="1:12">
      <c r="A59" s="344"/>
      <c r="B59" s="43" t="s">
        <v>328</v>
      </c>
      <c r="C59" s="43" t="s">
        <v>724</v>
      </c>
      <c r="D59" s="43" t="s">
        <v>725</v>
      </c>
      <c r="E59" s="43">
        <v>178</v>
      </c>
      <c r="F59" s="43">
        <v>183</v>
      </c>
      <c r="G59" s="43">
        <v>96</v>
      </c>
      <c r="H59" s="43">
        <v>0</v>
      </c>
      <c r="I59" s="108">
        <v>29537.84</v>
      </c>
      <c r="J59" s="108">
        <v>111.37</v>
      </c>
      <c r="K59" s="108">
        <v>1765.44</v>
      </c>
      <c r="L59" s="197">
        <v>31414.65</v>
      </c>
    </row>
    <row r="60" spans="1:12" s="19" customFormat="1">
      <c r="A60" s="347"/>
      <c r="B60" s="348" t="s">
        <v>328</v>
      </c>
      <c r="C60" s="348" t="s">
        <v>726</v>
      </c>
      <c r="D60" s="348" t="s">
        <v>727</v>
      </c>
      <c r="E60" s="348">
        <v>869</v>
      </c>
      <c r="F60" s="348">
        <v>225</v>
      </c>
      <c r="G60" s="348">
        <v>0</v>
      </c>
      <c r="H60" s="348">
        <v>0</v>
      </c>
      <c r="I60" s="349">
        <v>20281.64</v>
      </c>
      <c r="J60" s="349">
        <v>0</v>
      </c>
      <c r="K60" s="349">
        <v>1216.98</v>
      </c>
      <c r="L60" s="350">
        <v>21498.62</v>
      </c>
    </row>
    <row r="61" spans="1:12" s="19" customFormat="1">
      <c r="A61" s="347"/>
      <c r="B61" s="348" t="s">
        <v>328</v>
      </c>
      <c r="C61" s="348" t="s">
        <v>605</v>
      </c>
      <c r="D61" s="348" t="s">
        <v>606</v>
      </c>
      <c r="E61" s="348">
        <v>697</v>
      </c>
      <c r="F61" s="348">
        <v>197</v>
      </c>
      <c r="G61" s="348">
        <v>62</v>
      </c>
      <c r="H61" s="348">
        <v>0</v>
      </c>
      <c r="I61" s="349">
        <v>279283.92</v>
      </c>
      <c r="J61" s="349">
        <v>13698.64</v>
      </c>
      <c r="K61" s="349">
        <v>15935.03</v>
      </c>
      <c r="L61" s="350">
        <v>308917.59000000003</v>
      </c>
    </row>
    <row r="62" spans="1:12" s="12" customFormat="1">
      <c r="A62" s="344">
        <v>1</v>
      </c>
      <c r="B62" s="199" t="s">
        <v>521</v>
      </c>
      <c r="C62" s="199"/>
      <c r="D62" s="199" t="s">
        <v>521</v>
      </c>
      <c r="E62" s="199">
        <v>826226</v>
      </c>
      <c r="F62" s="199">
        <v>319983</v>
      </c>
      <c r="G62" s="199">
        <v>111496</v>
      </c>
      <c r="H62" s="199">
        <v>1629</v>
      </c>
      <c r="I62" s="222">
        <v>870541933.51999998</v>
      </c>
      <c r="J62" s="222">
        <v>6730130.79</v>
      </c>
      <c r="K62" s="222">
        <v>49518177.369999997</v>
      </c>
      <c r="L62" s="351">
        <v>926790241.67999995</v>
      </c>
    </row>
    <row r="63" spans="1:12">
      <c r="A63" s="344"/>
      <c r="B63" s="348" t="s">
        <v>521</v>
      </c>
      <c r="C63" s="348" t="s">
        <v>520</v>
      </c>
      <c r="D63" s="348" t="s">
        <v>521</v>
      </c>
      <c r="E63" s="348">
        <v>550315</v>
      </c>
      <c r="F63" s="348">
        <v>200771</v>
      </c>
      <c r="G63" s="348">
        <v>86072</v>
      </c>
      <c r="H63" s="348">
        <v>0</v>
      </c>
      <c r="I63" s="349">
        <v>519312505.60000002</v>
      </c>
      <c r="J63" s="349">
        <v>1483558.02</v>
      </c>
      <c r="K63" s="349">
        <v>29729065.579999998</v>
      </c>
      <c r="L63" s="350">
        <v>550525129.20000005</v>
      </c>
    </row>
    <row r="64" spans="1:12">
      <c r="A64" s="344"/>
      <c r="B64" s="348" t="s">
        <v>521</v>
      </c>
      <c r="C64" s="348" t="s">
        <v>522</v>
      </c>
      <c r="D64" s="348" t="s">
        <v>523</v>
      </c>
      <c r="E64" s="348">
        <v>9528</v>
      </c>
      <c r="F64" s="348">
        <v>2215</v>
      </c>
      <c r="G64" s="348">
        <v>770</v>
      </c>
      <c r="H64" s="348">
        <v>0</v>
      </c>
      <c r="I64" s="349">
        <v>10405628.859999999</v>
      </c>
      <c r="J64" s="349">
        <v>44169.93</v>
      </c>
      <c r="K64" s="349">
        <v>651141.45000000007</v>
      </c>
      <c r="L64" s="350">
        <v>11100940.24</v>
      </c>
    </row>
    <row r="65" spans="1:12" s="46" customFormat="1" ht="15.75">
      <c r="A65" s="344"/>
      <c r="B65" s="348" t="s">
        <v>521</v>
      </c>
      <c r="C65" s="348" t="s">
        <v>728</v>
      </c>
      <c r="D65" s="348" t="s">
        <v>729</v>
      </c>
      <c r="E65" s="348">
        <v>1200</v>
      </c>
      <c r="F65" s="348">
        <v>532</v>
      </c>
      <c r="G65" s="348">
        <v>149</v>
      </c>
      <c r="H65" s="348">
        <v>0</v>
      </c>
      <c r="I65" s="349">
        <v>2645564.7200000002</v>
      </c>
      <c r="J65" s="349">
        <v>213490.89</v>
      </c>
      <c r="K65" s="349">
        <v>177373.41</v>
      </c>
      <c r="L65" s="350">
        <v>3036429.02</v>
      </c>
    </row>
    <row r="66" spans="1:12">
      <c r="A66" s="344"/>
      <c r="B66" s="348" t="s">
        <v>521</v>
      </c>
      <c r="C66" s="348" t="s">
        <v>524</v>
      </c>
      <c r="D66" s="348" t="s">
        <v>525</v>
      </c>
      <c r="E66" s="348">
        <v>1350</v>
      </c>
      <c r="F66" s="348">
        <v>162</v>
      </c>
      <c r="G66" s="348">
        <v>39</v>
      </c>
      <c r="H66" s="348">
        <v>10</v>
      </c>
      <c r="I66" s="349">
        <v>1945862.84</v>
      </c>
      <c r="J66" s="349">
        <v>40388.910000000003</v>
      </c>
      <c r="K66" s="349">
        <v>101133.41</v>
      </c>
      <c r="L66" s="350">
        <v>2087385.16</v>
      </c>
    </row>
    <row r="67" spans="1:12" s="46" customFormat="1" ht="15.75">
      <c r="A67" s="344"/>
      <c r="B67" s="348" t="s">
        <v>521</v>
      </c>
      <c r="C67" s="348" t="s">
        <v>526</v>
      </c>
      <c r="D67" s="348" t="s">
        <v>527</v>
      </c>
      <c r="E67" s="348">
        <v>12645</v>
      </c>
      <c r="F67" s="348">
        <v>2270</v>
      </c>
      <c r="G67" s="348">
        <v>317</v>
      </c>
      <c r="H67" s="348">
        <v>0</v>
      </c>
      <c r="I67" s="349">
        <v>17198414.91</v>
      </c>
      <c r="J67" s="349">
        <v>391419.31</v>
      </c>
      <c r="K67" s="349">
        <v>879206.62</v>
      </c>
      <c r="L67" s="350">
        <v>18469040.84</v>
      </c>
    </row>
    <row r="68" spans="1:12">
      <c r="A68" s="344"/>
      <c r="B68" s="348" t="s">
        <v>521</v>
      </c>
      <c r="C68" s="348" t="s">
        <v>528</v>
      </c>
      <c r="D68" s="348" t="s">
        <v>529</v>
      </c>
      <c r="E68" s="348">
        <v>5415</v>
      </c>
      <c r="F68" s="348">
        <v>1683</v>
      </c>
      <c r="G68" s="348">
        <v>157</v>
      </c>
      <c r="H68" s="348">
        <v>59</v>
      </c>
      <c r="I68" s="349">
        <v>8225152.5700000003</v>
      </c>
      <c r="J68" s="349">
        <v>182725.96</v>
      </c>
      <c r="K68" s="349">
        <v>450567.61</v>
      </c>
      <c r="L68" s="350">
        <v>8858446.1400000006</v>
      </c>
    </row>
    <row r="69" spans="1:12" s="46" customFormat="1" ht="15.75">
      <c r="A69" s="344"/>
      <c r="B69" s="348" t="s">
        <v>521</v>
      </c>
      <c r="C69" s="348" t="s">
        <v>730</v>
      </c>
      <c r="D69" s="348" t="s">
        <v>731</v>
      </c>
      <c r="E69" s="348">
        <v>2418</v>
      </c>
      <c r="F69" s="348">
        <v>440</v>
      </c>
      <c r="G69" s="348">
        <v>127</v>
      </c>
      <c r="H69" s="348">
        <v>0</v>
      </c>
      <c r="I69" s="349">
        <v>3611385.27</v>
      </c>
      <c r="J69" s="349">
        <v>143124.76999999999</v>
      </c>
      <c r="K69" s="349">
        <v>229211.31</v>
      </c>
      <c r="L69" s="350">
        <v>3983721.35</v>
      </c>
    </row>
    <row r="70" spans="1:12">
      <c r="A70" s="344"/>
      <c r="B70" s="348" t="s">
        <v>521</v>
      </c>
      <c r="C70" s="348" t="s">
        <v>530</v>
      </c>
      <c r="D70" s="348" t="s">
        <v>531</v>
      </c>
      <c r="E70" s="348">
        <v>612</v>
      </c>
      <c r="F70" s="348">
        <v>149</v>
      </c>
      <c r="G70" s="348">
        <v>2</v>
      </c>
      <c r="H70" s="348">
        <v>5</v>
      </c>
      <c r="I70" s="349">
        <v>894700.44</v>
      </c>
      <c r="J70" s="349">
        <v>25181.200000000001</v>
      </c>
      <c r="K70" s="349">
        <v>46636.92</v>
      </c>
      <c r="L70" s="350">
        <v>966518.56</v>
      </c>
    </row>
    <row r="71" spans="1:12" s="46" customFormat="1" ht="15.75">
      <c r="A71" s="344"/>
      <c r="B71" s="348" t="s">
        <v>521</v>
      </c>
      <c r="C71" s="348" t="s">
        <v>532</v>
      </c>
      <c r="D71" s="348" t="s">
        <v>533</v>
      </c>
      <c r="E71" s="348">
        <v>43290</v>
      </c>
      <c r="F71" s="348">
        <v>9503</v>
      </c>
      <c r="G71" s="348">
        <v>1300</v>
      </c>
      <c r="H71" s="348">
        <v>361</v>
      </c>
      <c r="I71" s="349">
        <v>68873512.900000006</v>
      </c>
      <c r="J71" s="349">
        <v>1544083.57</v>
      </c>
      <c r="K71" s="349">
        <v>3609924.84</v>
      </c>
      <c r="L71" s="350">
        <v>74027521.310000002</v>
      </c>
    </row>
    <row r="72" spans="1:12">
      <c r="A72" s="344"/>
      <c r="B72" s="348" t="s">
        <v>521</v>
      </c>
      <c r="C72" s="348" t="s">
        <v>550</v>
      </c>
      <c r="D72" s="348" t="s">
        <v>551</v>
      </c>
      <c r="E72" s="348">
        <v>25151</v>
      </c>
      <c r="F72" s="348">
        <v>8059</v>
      </c>
      <c r="G72" s="348">
        <v>828</v>
      </c>
      <c r="H72" s="348">
        <v>0</v>
      </c>
      <c r="I72" s="349">
        <v>48835818.859999999</v>
      </c>
      <c r="J72" s="349">
        <v>1854802.88</v>
      </c>
      <c r="K72" s="349">
        <v>2731585.18</v>
      </c>
      <c r="L72" s="350">
        <v>53422206.920000002</v>
      </c>
    </row>
    <row r="73" spans="1:12" s="13" customFormat="1" ht="15.75">
      <c r="A73" s="347"/>
      <c r="B73" s="348" t="s">
        <v>521</v>
      </c>
      <c r="C73" s="348" t="s">
        <v>552</v>
      </c>
      <c r="D73" s="348" t="s">
        <v>553</v>
      </c>
      <c r="E73" s="348">
        <v>111547</v>
      </c>
      <c r="F73" s="348">
        <v>43805</v>
      </c>
      <c r="G73" s="348">
        <v>13734</v>
      </c>
      <c r="H73" s="348">
        <v>417</v>
      </c>
      <c r="I73" s="349">
        <v>117508399.40000001</v>
      </c>
      <c r="J73" s="349">
        <v>178482.39</v>
      </c>
      <c r="K73" s="349">
        <v>6692742.4000000004</v>
      </c>
      <c r="L73" s="350">
        <v>124379624.19</v>
      </c>
    </row>
    <row r="74" spans="1:12" s="19" customFormat="1">
      <c r="A74" s="347"/>
      <c r="B74" s="348" t="s">
        <v>521</v>
      </c>
      <c r="C74" s="348" t="s">
        <v>554</v>
      </c>
      <c r="D74" s="348" t="s">
        <v>555</v>
      </c>
      <c r="E74" s="348">
        <v>62670</v>
      </c>
      <c r="F74" s="348">
        <v>50391</v>
      </c>
      <c r="G74" s="348">
        <v>7997</v>
      </c>
      <c r="H74" s="348">
        <v>777</v>
      </c>
      <c r="I74" s="349">
        <v>70999353.560000002</v>
      </c>
      <c r="J74" s="349">
        <v>627939.73</v>
      </c>
      <c r="K74" s="349">
        <v>4215037.1100000003</v>
      </c>
      <c r="L74" s="350">
        <v>75842330.400000006</v>
      </c>
    </row>
    <row r="75" spans="1:12" s="19" customFormat="1">
      <c r="A75" s="347"/>
      <c r="B75" s="348" t="s">
        <v>521</v>
      </c>
      <c r="C75" s="348" t="s">
        <v>732</v>
      </c>
      <c r="D75" s="348" t="s">
        <v>733</v>
      </c>
      <c r="E75" s="348">
        <v>85</v>
      </c>
      <c r="F75" s="348">
        <v>3</v>
      </c>
      <c r="G75" s="348">
        <v>4</v>
      </c>
      <c r="H75" s="348">
        <v>0</v>
      </c>
      <c r="I75" s="349">
        <v>85633.59</v>
      </c>
      <c r="J75" s="349">
        <v>763.23</v>
      </c>
      <c r="K75" s="349">
        <v>4551.53</v>
      </c>
      <c r="L75" s="350">
        <v>90948.35</v>
      </c>
    </row>
    <row r="76" spans="1:12" s="46" customFormat="1" ht="15.75">
      <c r="A76" s="344">
        <v>1</v>
      </c>
      <c r="B76" s="199" t="s">
        <v>236</v>
      </c>
      <c r="C76" s="199"/>
      <c r="D76" s="199" t="s">
        <v>236</v>
      </c>
      <c r="E76" s="199">
        <v>5</v>
      </c>
      <c r="F76" s="199">
        <v>0</v>
      </c>
      <c r="G76" s="199">
        <v>0</v>
      </c>
      <c r="H76" s="199">
        <v>2</v>
      </c>
      <c r="I76" s="222">
        <v>7426.43</v>
      </c>
      <c r="J76" s="222">
        <v>382.7</v>
      </c>
      <c r="K76" s="222">
        <v>466.58</v>
      </c>
      <c r="L76" s="351">
        <v>8275.7100000000009</v>
      </c>
    </row>
    <row r="77" spans="1:12" s="19" customFormat="1">
      <c r="A77" s="347"/>
      <c r="B77" s="348" t="s">
        <v>236</v>
      </c>
      <c r="C77" s="348" t="s">
        <v>734</v>
      </c>
      <c r="D77" s="348" t="s">
        <v>735</v>
      </c>
      <c r="E77" s="348">
        <v>5</v>
      </c>
      <c r="F77" s="348">
        <v>0</v>
      </c>
      <c r="G77" s="348">
        <v>0</v>
      </c>
      <c r="H77" s="348">
        <v>2</v>
      </c>
      <c r="I77" s="349">
        <v>7426.43</v>
      </c>
      <c r="J77" s="349">
        <v>382.7</v>
      </c>
      <c r="K77" s="349">
        <v>466.58</v>
      </c>
      <c r="L77" s="350">
        <v>8275.7100000000009</v>
      </c>
    </row>
    <row r="78" spans="1:12" s="12" customFormat="1">
      <c r="A78" s="344">
        <v>1</v>
      </c>
      <c r="B78" s="199" t="s">
        <v>736</v>
      </c>
      <c r="C78" s="199"/>
      <c r="D78" s="199" t="s">
        <v>736</v>
      </c>
      <c r="E78" s="199">
        <v>12137</v>
      </c>
      <c r="F78" s="199">
        <v>2617</v>
      </c>
      <c r="G78" s="199">
        <v>21</v>
      </c>
      <c r="H78" s="199">
        <v>0</v>
      </c>
      <c r="I78" s="222">
        <v>3479894</v>
      </c>
      <c r="J78" s="222">
        <v>0</v>
      </c>
      <c r="K78" s="222">
        <v>84736.56</v>
      </c>
      <c r="L78" s="351">
        <v>3564630.56</v>
      </c>
    </row>
    <row r="79" spans="1:12" s="19" customFormat="1">
      <c r="A79" s="347"/>
      <c r="B79" s="348" t="s">
        <v>736</v>
      </c>
      <c r="C79" s="348" t="s">
        <v>613</v>
      </c>
      <c r="D79" s="348" t="s">
        <v>614</v>
      </c>
      <c r="E79" s="348">
        <v>12137</v>
      </c>
      <c r="F79" s="348">
        <v>2617</v>
      </c>
      <c r="G79" s="348">
        <v>21</v>
      </c>
      <c r="H79" s="348">
        <v>0</v>
      </c>
      <c r="I79" s="349">
        <v>3479894</v>
      </c>
      <c r="J79" s="349">
        <v>0</v>
      </c>
      <c r="K79" s="349">
        <v>84736.56</v>
      </c>
      <c r="L79" s="350">
        <v>3564630.56</v>
      </c>
    </row>
    <row r="80" spans="1:12" s="46" customFormat="1" ht="15.75">
      <c r="A80" s="344">
        <v>1</v>
      </c>
      <c r="B80" s="199" t="s">
        <v>612</v>
      </c>
      <c r="C80" s="199"/>
      <c r="D80" s="199" t="s">
        <v>612</v>
      </c>
      <c r="E80" s="199">
        <v>12607</v>
      </c>
      <c r="F80" s="199">
        <v>2912</v>
      </c>
      <c r="G80" s="199">
        <v>0</v>
      </c>
      <c r="H80" s="199">
        <v>0</v>
      </c>
      <c r="I80" s="222">
        <v>2716727.79</v>
      </c>
      <c r="J80" s="222">
        <v>0</v>
      </c>
      <c r="K80" s="222">
        <v>0</v>
      </c>
      <c r="L80" s="351">
        <v>2716727.79</v>
      </c>
    </row>
    <row r="81" spans="1:12" s="19" customFormat="1">
      <c r="A81" s="347"/>
      <c r="B81" s="348" t="s">
        <v>612</v>
      </c>
      <c r="C81" s="348" t="s">
        <v>611</v>
      </c>
      <c r="D81" s="348" t="s">
        <v>612</v>
      </c>
      <c r="E81" s="348">
        <v>12607</v>
      </c>
      <c r="F81" s="348">
        <v>2912</v>
      </c>
      <c r="G81" s="348">
        <v>0</v>
      </c>
      <c r="H81" s="348">
        <v>0</v>
      </c>
      <c r="I81" s="349">
        <v>2716727.79</v>
      </c>
      <c r="J81" s="349">
        <v>0</v>
      </c>
      <c r="K81" s="349">
        <v>0</v>
      </c>
      <c r="L81" s="350">
        <v>2716727.79</v>
      </c>
    </row>
    <row r="82" spans="1:12" s="12" customFormat="1">
      <c r="A82" s="344">
        <v>1</v>
      </c>
      <c r="B82" s="199" t="s">
        <v>616</v>
      </c>
      <c r="C82" s="199"/>
      <c r="D82" s="199" t="s">
        <v>616</v>
      </c>
      <c r="E82" s="199">
        <v>238008</v>
      </c>
      <c r="F82" s="199">
        <v>34684</v>
      </c>
      <c r="G82" s="199">
        <v>0</v>
      </c>
      <c r="H82" s="199">
        <v>0</v>
      </c>
      <c r="I82" s="222">
        <v>22997831.390000001</v>
      </c>
      <c r="J82" s="222">
        <v>762.32</v>
      </c>
      <c r="K82" s="222">
        <v>0</v>
      </c>
      <c r="L82" s="351">
        <v>22998593.710000001</v>
      </c>
    </row>
    <row r="83" spans="1:12" s="19" customFormat="1">
      <c r="A83" s="347"/>
      <c r="B83" s="348" t="s">
        <v>616</v>
      </c>
      <c r="C83" s="348" t="s">
        <v>615</v>
      </c>
      <c r="D83" s="348" t="s">
        <v>616</v>
      </c>
      <c r="E83" s="348">
        <v>238008</v>
      </c>
      <c r="F83" s="348">
        <v>34684</v>
      </c>
      <c r="G83" s="348">
        <v>0</v>
      </c>
      <c r="H83" s="348">
        <v>0</v>
      </c>
      <c r="I83" s="349">
        <v>22997831.390000001</v>
      </c>
      <c r="J83" s="349">
        <v>762.32</v>
      </c>
      <c r="K83" s="349">
        <v>0</v>
      </c>
      <c r="L83" s="350">
        <v>22998593.710000001</v>
      </c>
    </row>
    <row r="84" spans="1:12" s="12" customFormat="1">
      <c r="A84" s="344">
        <v>1</v>
      </c>
      <c r="B84" s="199" t="s">
        <v>610</v>
      </c>
      <c r="C84" s="199"/>
      <c r="D84" s="199" t="s">
        <v>610</v>
      </c>
      <c r="E84" s="199">
        <v>45839</v>
      </c>
      <c r="F84" s="199">
        <v>18502</v>
      </c>
      <c r="G84" s="199">
        <v>0</v>
      </c>
      <c r="H84" s="199">
        <v>0</v>
      </c>
      <c r="I84" s="222">
        <v>7144752.4100000001</v>
      </c>
      <c r="J84" s="222">
        <v>4674.78</v>
      </c>
      <c r="K84" s="222">
        <v>175576.49</v>
      </c>
      <c r="L84" s="351">
        <v>7325003.6799999997</v>
      </c>
    </row>
    <row r="85" spans="1:12" s="19" customFormat="1">
      <c r="A85" s="347"/>
      <c r="B85" s="348" t="s">
        <v>610</v>
      </c>
      <c r="C85" s="348" t="s">
        <v>609</v>
      </c>
      <c r="D85" s="348" t="s">
        <v>610</v>
      </c>
      <c r="E85" s="348">
        <v>45354</v>
      </c>
      <c r="F85" s="348">
        <v>18424</v>
      </c>
      <c r="G85" s="348">
        <v>0</v>
      </c>
      <c r="H85" s="348">
        <v>0</v>
      </c>
      <c r="I85" s="349">
        <v>6620882.1100000003</v>
      </c>
      <c r="J85" s="349">
        <v>0</v>
      </c>
      <c r="K85" s="349">
        <v>145710.81</v>
      </c>
      <c r="L85" s="350">
        <v>6766592.9199999999</v>
      </c>
    </row>
    <row r="86" spans="1:12" s="19" customFormat="1">
      <c r="A86" s="347"/>
      <c r="B86" s="348" t="s">
        <v>610</v>
      </c>
      <c r="C86" s="348" t="s">
        <v>737</v>
      </c>
      <c r="D86" s="348" t="s">
        <v>237</v>
      </c>
      <c r="E86" s="348">
        <v>83</v>
      </c>
      <c r="F86" s="348">
        <v>49</v>
      </c>
      <c r="G86" s="348">
        <v>0</v>
      </c>
      <c r="H86" s="348">
        <v>0</v>
      </c>
      <c r="I86" s="349">
        <v>116413.31</v>
      </c>
      <c r="J86" s="349">
        <v>761.23</v>
      </c>
      <c r="K86" s="349">
        <v>6225.36</v>
      </c>
      <c r="L86" s="350">
        <v>123399.9</v>
      </c>
    </row>
    <row r="87" spans="1:12" s="13" customFormat="1" ht="15.75">
      <c r="A87" s="347"/>
      <c r="B87" s="348" t="s">
        <v>610</v>
      </c>
      <c r="C87" s="348" t="s">
        <v>738</v>
      </c>
      <c r="D87" s="348" t="s">
        <v>739</v>
      </c>
      <c r="E87" s="348">
        <v>402</v>
      </c>
      <c r="F87" s="348">
        <v>29</v>
      </c>
      <c r="G87" s="348">
        <v>0</v>
      </c>
      <c r="H87" s="348">
        <v>0</v>
      </c>
      <c r="I87" s="349">
        <v>407456.99</v>
      </c>
      <c r="J87" s="349">
        <v>3913.55</v>
      </c>
      <c r="K87" s="349">
        <v>23640.32</v>
      </c>
      <c r="L87" s="350">
        <v>435010.86</v>
      </c>
    </row>
    <row r="88" spans="1:12" s="12" customFormat="1">
      <c r="A88" s="344">
        <v>1</v>
      </c>
      <c r="B88" s="199" t="s">
        <v>608</v>
      </c>
      <c r="C88" s="199"/>
      <c r="D88" s="199" t="s">
        <v>608</v>
      </c>
      <c r="E88" s="199">
        <v>39428</v>
      </c>
      <c r="F88" s="199">
        <v>21174</v>
      </c>
      <c r="G88" s="199">
        <v>3400</v>
      </c>
      <c r="H88" s="199">
        <v>0</v>
      </c>
      <c r="I88" s="222">
        <v>59565479.280000001</v>
      </c>
      <c r="J88" s="222">
        <v>2072380.21</v>
      </c>
      <c r="K88" s="222">
        <v>3864646.9</v>
      </c>
      <c r="L88" s="351">
        <v>65502506.390000001</v>
      </c>
    </row>
    <row r="89" spans="1:12" s="19" customFormat="1">
      <c r="A89" s="347"/>
      <c r="B89" s="348" t="s">
        <v>608</v>
      </c>
      <c r="C89" s="348" t="s">
        <v>607</v>
      </c>
      <c r="D89" s="348" t="s">
        <v>608</v>
      </c>
      <c r="E89" s="348">
        <v>39428</v>
      </c>
      <c r="F89" s="348">
        <v>21174</v>
      </c>
      <c r="G89" s="348">
        <v>3400</v>
      </c>
      <c r="H89" s="348">
        <v>0</v>
      </c>
      <c r="I89" s="349">
        <v>59565479.280000001</v>
      </c>
      <c r="J89" s="349">
        <v>2072380.21</v>
      </c>
      <c r="K89" s="349">
        <v>3864646.9</v>
      </c>
      <c r="L89" s="350">
        <v>65502506.390000001</v>
      </c>
    </row>
    <row r="90" spans="1:12" s="46" customFormat="1" ht="15.75">
      <c r="A90" s="344">
        <v>1</v>
      </c>
      <c r="B90" s="199" t="s">
        <v>740</v>
      </c>
      <c r="C90" s="199"/>
      <c r="D90" s="199" t="s">
        <v>740</v>
      </c>
      <c r="E90" s="199">
        <v>199315</v>
      </c>
      <c r="F90" s="199">
        <v>110047</v>
      </c>
      <c r="G90" s="199">
        <v>29172</v>
      </c>
      <c r="H90" s="199">
        <v>3305</v>
      </c>
      <c r="I90" s="222">
        <v>253252544.12</v>
      </c>
      <c r="J90" s="222">
        <v>235844.19</v>
      </c>
      <c r="K90" s="222">
        <v>12359986.029999999</v>
      </c>
      <c r="L90" s="351">
        <v>265848374.34</v>
      </c>
    </row>
    <row r="91" spans="1:12">
      <c r="A91" s="344"/>
      <c r="B91" s="348" t="s">
        <v>740</v>
      </c>
      <c r="C91" s="348" t="s">
        <v>741</v>
      </c>
      <c r="D91" s="348" t="s">
        <v>742</v>
      </c>
      <c r="E91" s="348">
        <v>328</v>
      </c>
      <c r="F91" s="348">
        <v>83</v>
      </c>
      <c r="G91" s="348">
        <v>2</v>
      </c>
      <c r="H91" s="348">
        <v>0</v>
      </c>
      <c r="I91" s="349">
        <v>345964.46</v>
      </c>
      <c r="J91" s="349">
        <v>2998.32</v>
      </c>
      <c r="K91" s="349">
        <v>21941.96</v>
      </c>
      <c r="L91" s="350">
        <v>370904.74</v>
      </c>
    </row>
    <row r="92" spans="1:12" s="13" customFormat="1" ht="15.75">
      <c r="A92" s="347"/>
      <c r="B92" s="348" t="s">
        <v>740</v>
      </c>
      <c r="C92" s="348" t="s">
        <v>534</v>
      </c>
      <c r="D92" s="348" t="s">
        <v>535</v>
      </c>
      <c r="E92" s="348">
        <v>196681</v>
      </c>
      <c r="F92" s="348">
        <v>105265</v>
      </c>
      <c r="G92" s="348">
        <v>28869</v>
      </c>
      <c r="H92" s="348">
        <v>3170</v>
      </c>
      <c r="I92" s="349">
        <v>248736425.25</v>
      </c>
      <c r="J92" s="349">
        <v>203301.56</v>
      </c>
      <c r="K92" s="349">
        <v>12080197.630000001</v>
      </c>
      <c r="L92" s="350">
        <v>261019924.44</v>
      </c>
    </row>
    <row r="93" spans="1:12" s="19" customFormat="1">
      <c r="A93" s="347"/>
      <c r="B93" s="348" t="s">
        <v>740</v>
      </c>
      <c r="C93" s="348" t="s">
        <v>536</v>
      </c>
      <c r="D93" s="348" t="s">
        <v>537</v>
      </c>
      <c r="E93" s="348">
        <v>881</v>
      </c>
      <c r="F93" s="348">
        <v>4134</v>
      </c>
      <c r="G93" s="348">
        <v>241</v>
      </c>
      <c r="H93" s="348">
        <v>129</v>
      </c>
      <c r="I93" s="349">
        <v>2780138.86</v>
      </c>
      <c r="J93" s="349">
        <v>17871.760000000002</v>
      </c>
      <c r="K93" s="349">
        <v>180460.58</v>
      </c>
      <c r="L93" s="350">
        <v>2978471.2</v>
      </c>
    </row>
    <row r="94" spans="1:12" s="19" customFormat="1">
      <c r="A94" s="347"/>
      <c r="B94" s="348" t="s">
        <v>740</v>
      </c>
      <c r="C94" s="348" t="s">
        <v>538</v>
      </c>
      <c r="D94" s="348" t="s">
        <v>539</v>
      </c>
      <c r="E94" s="348">
        <v>1425</v>
      </c>
      <c r="F94" s="348">
        <v>565</v>
      </c>
      <c r="G94" s="348">
        <v>60</v>
      </c>
      <c r="H94" s="348">
        <v>6</v>
      </c>
      <c r="I94" s="349">
        <v>1390015.55</v>
      </c>
      <c r="J94" s="349">
        <v>11672.55</v>
      </c>
      <c r="K94" s="349">
        <v>77385.86</v>
      </c>
      <c r="L94" s="350">
        <v>1479073.96</v>
      </c>
    </row>
    <row r="95" spans="1:12" s="12" customFormat="1">
      <c r="A95" s="344">
        <v>1</v>
      </c>
      <c r="B95" s="352" t="s">
        <v>743</v>
      </c>
      <c r="C95" s="199"/>
      <c r="D95" s="352" t="s">
        <v>743</v>
      </c>
      <c r="E95" s="199">
        <v>481806</v>
      </c>
      <c r="F95" s="199">
        <v>11635</v>
      </c>
      <c r="G95" s="199">
        <v>87362</v>
      </c>
      <c r="H95" s="199">
        <v>9335</v>
      </c>
      <c r="I95" s="222">
        <v>257841462.28</v>
      </c>
      <c r="J95" s="222">
        <v>60624.73</v>
      </c>
      <c r="K95" s="222">
        <v>15227691.699999999</v>
      </c>
      <c r="L95" s="351">
        <v>273129778.70999998</v>
      </c>
    </row>
    <row r="96" spans="1:12" s="13" customFormat="1" ht="15.75">
      <c r="A96" s="347"/>
      <c r="B96" s="345" t="s">
        <v>743</v>
      </c>
      <c r="C96" s="348" t="s">
        <v>744</v>
      </c>
      <c r="D96" s="345" t="s">
        <v>743</v>
      </c>
      <c r="E96" s="348">
        <v>481302</v>
      </c>
      <c r="F96" s="348">
        <v>0</v>
      </c>
      <c r="G96" s="348">
        <v>87356</v>
      </c>
      <c r="H96" s="348">
        <v>9335</v>
      </c>
      <c r="I96" s="349">
        <v>254915735.71000001</v>
      </c>
      <c r="J96" s="349">
        <v>11198.13</v>
      </c>
      <c r="K96" s="349">
        <v>15050460.640000001</v>
      </c>
      <c r="L96" s="350">
        <v>269977394.48000002</v>
      </c>
    </row>
    <row r="97" spans="1:12" s="13" customFormat="1" ht="15.75">
      <c r="A97" s="347"/>
      <c r="B97" s="345" t="s">
        <v>743</v>
      </c>
      <c r="C97" s="348" t="s">
        <v>745</v>
      </c>
      <c r="D97" s="345" t="s">
        <v>746</v>
      </c>
      <c r="E97" s="348">
        <v>0</v>
      </c>
      <c r="F97" s="348">
        <v>10928</v>
      </c>
      <c r="G97" s="348">
        <v>0</v>
      </c>
      <c r="H97" s="348">
        <v>0</v>
      </c>
      <c r="I97" s="349">
        <v>1936330.63</v>
      </c>
      <c r="J97" s="349">
        <v>0</v>
      </c>
      <c r="K97" s="349">
        <v>116176.56</v>
      </c>
      <c r="L97" s="350">
        <v>2052507.19</v>
      </c>
    </row>
    <row r="98" spans="1:12" s="13" customFormat="1" ht="15.75">
      <c r="A98" s="347"/>
      <c r="B98" s="345" t="s">
        <v>743</v>
      </c>
      <c r="C98" s="348" t="s">
        <v>747</v>
      </c>
      <c r="D98" s="345" t="s">
        <v>748</v>
      </c>
      <c r="E98" s="348">
        <v>504</v>
      </c>
      <c r="F98" s="348">
        <v>66</v>
      </c>
      <c r="G98" s="348">
        <v>6</v>
      </c>
      <c r="H98" s="348">
        <v>0</v>
      </c>
      <c r="I98" s="349">
        <v>780977.77</v>
      </c>
      <c r="J98" s="349">
        <v>49303.82</v>
      </c>
      <c r="K98" s="349">
        <v>48556.88</v>
      </c>
      <c r="L98" s="350">
        <v>878838.47</v>
      </c>
    </row>
    <row r="99" spans="1:12" s="19" customFormat="1">
      <c r="A99" s="347"/>
      <c r="B99" s="345" t="s">
        <v>743</v>
      </c>
      <c r="C99" s="348" t="s">
        <v>749</v>
      </c>
      <c r="D99" s="345" t="s">
        <v>364</v>
      </c>
      <c r="E99" s="348">
        <v>0</v>
      </c>
      <c r="F99" s="348">
        <v>641</v>
      </c>
      <c r="G99" s="348">
        <v>0</v>
      </c>
      <c r="H99" s="348">
        <v>0</v>
      </c>
      <c r="I99" s="349">
        <v>208418.17</v>
      </c>
      <c r="J99" s="349">
        <v>122.78</v>
      </c>
      <c r="K99" s="349">
        <v>12497.62</v>
      </c>
      <c r="L99" s="350">
        <v>221038.57</v>
      </c>
    </row>
    <row r="100" spans="1:12" s="12" customFormat="1">
      <c r="A100" s="353">
        <v>1</v>
      </c>
      <c r="B100" s="198" t="s">
        <v>238</v>
      </c>
      <c r="C100" s="198"/>
      <c r="D100" s="198" t="s">
        <v>238</v>
      </c>
      <c r="E100" s="199">
        <v>13</v>
      </c>
      <c r="F100" s="199">
        <v>4</v>
      </c>
      <c r="G100" s="199">
        <v>0</v>
      </c>
      <c r="H100" s="199">
        <v>0</v>
      </c>
      <c r="I100" s="222">
        <v>7644.22</v>
      </c>
      <c r="J100" s="222">
        <v>579.15</v>
      </c>
      <c r="K100" s="222">
        <v>0</v>
      </c>
      <c r="L100" s="351">
        <v>8223.3700000000008</v>
      </c>
    </row>
    <row r="101" spans="1:12" s="19" customFormat="1">
      <c r="A101" s="120"/>
      <c r="B101" s="44" t="s">
        <v>238</v>
      </c>
      <c r="C101" s="44" t="s">
        <v>750</v>
      </c>
      <c r="D101" s="44" t="s">
        <v>238</v>
      </c>
      <c r="E101" s="348">
        <v>13</v>
      </c>
      <c r="F101" s="348">
        <v>4</v>
      </c>
      <c r="G101" s="348">
        <v>0</v>
      </c>
      <c r="H101" s="348">
        <v>0</v>
      </c>
      <c r="I101" s="349">
        <v>7644.22</v>
      </c>
      <c r="J101" s="349">
        <v>579.15</v>
      </c>
      <c r="K101" s="349">
        <v>0</v>
      </c>
      <c r="L101" s="350">
        <v>8223.3700000000008</v>
      </c>
    </row>
    <row r="102" spans="1:12" s="12" customFormat="1">
      <c r="A102" s="353">
        <v>1</v>
      </c>
      <c r="B102" s="198" t="s">
        <v>288</v>
      </c>
      <c r="C102" s="198"/>
      <c r="D102" s="198" t="s">
        <v>288</v>
      </c>
      <c r="E102" s="199">
        <v>3256</v>
      </c>
      <c r="F102" s="199">
        <v>1131</v>
      </c>
      <c r="G102" s="199">
        <v>143</v>
      </c>
      <c r="H102" s="199">
        <v>0</v>
      </c>
      <c r="I102" s="222">
        <v>5803142.6900000004</v>
      </c>
      <c r="J102" s="222">
        <v>419350.6</v>
      </c>
      <c r="K102" s="222">
        <v>339397.66</v>
      </c>
      <c r="L102" s="351">
        <v>6561890.9500000002</v>
      </c>
    </row>
    <row r="103" spans="1:12" ht="15.75" thickBot="1">
      <c r="A103" s="354"/>
      <c r="B103" s="256" t="s">
        <v>288</v>
      </c>
      <c r="C103" s="256" t="s">
        <v>751</v>
      </c>
      <c r="D103" s="256" t="s">
        <v>752</v>
      </c>
      <c r="E103" s="261">
        <v>3256</v>
      </c>
      <c r="F103" s="261">
        <v>1131</v>
      </c>
      <c r="G103" s="261">
        <v>143</v>
      </c>
      <c r="H103" s="261">
        <v>0</v>
      </c>
      <c r="I103" s="258">
        <v>5803142.6900000004</v>
      </c>
      <c r="J103" s="258">
        <v>419350.6</v>
      </c>
      <c r="K103" s="258">
        <v>339397.66</v>
      </c>
      <c r="L103" s="259">
        <v>6561890.9500000002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A3" sqref="A3:K3"/>
    </sheetView>
  </sheetViews>
  <sheetFormatPr defaultRowHeight="15"/>
  <cols>
    <col min="1" max="1" width="12.7109375" style="106" customWidth="1"/>
    <col min="2" max="2" width="22.7109375" style="106" customWidth="1"/>
    <col min="3" max="3" width="9.28515625" style="106" customWidth="1"/>
    <col min="4" max="4" width="10.28515625" style="106" customWidth="1"/>
    <col min="5" max="5" width="10" style="106" customWidth="1"/>
    <col min="6" max="6" width="14.140625" style="106" customWidth="1"/>
    <col min="7" max="7" width="12.7109375" style="106" customWidth="1"/>
    <col min="8" max="8" width="10.5703125" style="106" bestFit="1" customWidth="1"/>
    <col min="9" max="9" width="18.28515625" style="106" customWidth="1"/>
    <col min="10" max="10" width="16.140625" style="106" customWidth="1"/>
    <col min="11" max="11" width="16.85546875" style="106" customWidth="1"/>
    <col min="12" max="16384" width="9.140625" style="106"/>
  </cols>
  <sheetData>
    <row r="1" spans="1:11" ht="18.75">
      <c r="A1" s="488" t="s">
        <v>786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5" t="s">
        <v>753</v>
      </c>
      <c r="B3" s="355" t="s">
        <v>787</v>
      </c>
      <c r="C3" s="355" t="s">
        <v>399</v>
      </c>
      <c r="D3" s="355" t="s">
        <v>2</v>
      </c>
      <c r="E3" s="355" t="s">
        <v>3</v>
      </c>
      <c r="F3" s="355" t="s">
        <v>23</v>
      </c>
      <c r="G3" s="355" t="s">
        <v>512</v>
      </c>
      <c r="H3" s="355" t="s">
        <v>335</v>
      </c>
      <c r="I3" s="355" t="s">
        <v>695</v>
      </c>
      <c r="J3" s="355" t="s">
        <v>788</v>
      </c>
      <c r="K3" s="355" t="s">
        <v>457</v>
      </c>
    </row>
    <row r="4" spans="1:11">
      <c r="A4" s="27" t="s">
        <v>518</v>
      </c>
      <c r="B4" s="27" t="s">
        <v>294</v>
      </c>
      <c r="C4" s="27" t="s">
        <v>31</v>
      </c>
      <c r="D4" s="28">
        <v>0</v>
      </c>
      <c r="E4" s="28">
        <v>62</v>
      </c>
      <c r="F4" s="28">
        <v>0</v>
      </c>
      <c r="G4" s="28">
        <v>0</v>
      </c>
      <c r="H4" s="28">
        <v>62</v>
      </c>
      <c r="I4" s="356">
        <v>89708.38</v>
      </c>
      <c r="J4" s="356">
        <v>11548.23</v>
      </c>
      <c r="K4" s="359">
        <v>186.26</v>
      </c>
    </row>
    <row r="5" spans="1:11">
      <c r="A5" s="27" t="s">
        <v>518</v>
      </c>
      <c r="B5" s="27" t="s">
        <v>294</v>
      </c>
      <c r="C5" s="27" t="s">
        <v>32</v>
      </c>
      <c r="D5" s="28">
        <v>4</v>
      </c>
      <c r="E5" s="28">
        <v>24</v>
      </c>
      <c r="F5" s="28">
        <v>37</v>
      </c>
      <c r="G5" s="28">
        <v>0</v>
      </c>
      <c r="H5" s="28">
        <v>65</v>
      </c>
      <c r="I5" s="356">
        <v>164481.35</v>
      </c>
      <c r="J5" s="356">
        <v>22228.880000000001</v>
      </c>
      <c r="K5" s="57">
        <v>341.98</v>
      </c>
    </row>
    <row r="6" spans="1:11">
      <c r="A6" s="27" t="s">
        <v>518</v>
      </c>
      <c r="B6" s="27" t="s">
        <v>294</v>
      </c>
      <c r="C6" s="27" t="s">
        <v>34</v>
      </c>
      <c r="D6" s="28">
        <v>28</v>
      </c>
      <c r="E6" s="28">
        <v>15</v>
      </c>
      <c r="F6" s="28">
        <v>37</v>
      </c>
      <c r="G6" s="28">
        <v>0</v>
      </c>
      <c r="H6" s="28">
        <v>80</v>
      </c>
      <c r="I6" s="356">
        <v>230142.75</v>
      </c>
      <c r="J6" s="356">
        <v>36884.480000000003</v>
      </c>
      <c r="K6" s="57">
        <v>461.06</v>
      </c>
    </row>
    <row r="7" spans="1:11">
      <c r="A7" s="27" t="s">
        <v>518</v>
      </c>
      <c r="B7" s="27" t="s">
        <v>294</v>
      </c>
      <c r="C7" s="27" t="s">
        <v>35</v>
      </c>
      <c r="D7" s="28">
        <v>149</v>
      </c>
      <c r="E7" s="28">
        <v>22</v>
      </c>
      <c r="F7" s="28">
        <v>39</v>
      </c>
      <c r="G7" s="28">
        <v>0</v>
      </c>
      <c r="H7" s="28">
        <v>210</v>
      </c>
      <c r="I7" s="356">
        <v>596297.41</v>
      </c>
      <c r="J7" s="356">
        <v>122010.34</v>
      </c>
      <c r="K7" s="57">
        <v>581</v>
      </c>
    </row>
    <row r="8" spans="1:11">
      <c r="A8" s="27" t="s">
        <v>518</v>
      </c>
      <c r="B8" s="27" t="s">
        <v>294</v>
      </c>
      <c r="C8" s="27" t="s">
        <v>36</v>
      </c>
      <c r="D8" s="28">
        <v>409</v>
      </c>
      <c r="E8" s="28">
        <v>22</v>
      </c>
      <c r="F8" s="28">
        <v>28</v>
      </c>
      <c r="G8" s="28">
        <v>0</v>
      </c>
      <c r="H8" s="28">
        <v>459</v>
      </c>
      <c r="I8" s="356">
        <v>1497768.68</v>
      </c>
      <c r="J8" s="356">
        <v>248774.53</v>
      </c>
      <c r="K8" s="57">
        <v>541.99</v>
      </c>
    </row>
    <row r="9" spans="1:11">
      <c r="A9" s="27" t="s">
        <v>518</v>
      </c>
      <c r="B9" s="27" t="s">
        <v>294</v>
      </c>
      <c r="C9" s="27" t="s">
        <v>37</v>
      </c>
      <c r="D9" s="28">
        <v>183</v>
      </c>
      <c r="E9" s="28">
        <v>18</v>
      </c>
      <c r="F9" s="28">
        <v>8</v>
      </c>
      <c r="G9" s="28">
        <v>0</v>
      </c>
      <c r="H9" s="28">
        <v>209</v>
      </c>
      <c r="I9" s="356">
        <v>651711.9</v>
      </c>
      <c r="J9" s="356">
        <v>105396.9</v>
      </c>
      <c r="K9" s="57">
        <v>504.29</v>
      </c>
    </row>
    <row r="10" spans="1:11">
      <c r="A10" s="27" t="s">
        <v>518</v>
      </c>
      <c r="B10" s="27" t="s">
        <v>294</v>
      </c>
      <c r="C10" s="27" t="s">
        <v>38</v>
      </c>
      <c r="D10" s="28">
        <v>29</v>
      </c>
      <c r="E10" s="28">
        <v>21</v>
      </c>
      <c r="F10" s="28">
        <v>1</v>
      </c>
      <c r="G10" s="28">
        <v>0</v>
      </c>
      <c r="H10" s="28">
        <v>51</v>
      </c>
      <c r="I10" s="356">
        <v>218463.1</v>
      </c>
      <c r="J10" s="356">
        <v>22718.57</v>
      </c>
      <c r="K10" s="57">
        <v>445.46</v>
      </c>
    </row>
    <row r="11" spans="1:11">
      <c r="A11" s="27" t="s">
        <v>518</v>
      </c>
      <c r="B11" s="27" t="s">
        <v>294</v>
      </c>
      <c r="C11" s="27" t="s">
        <v>39</v>
      </c>
      <c r="D11" s="28">
        <v>3</v>
      </c>
      <c r="E11" s="28">
        <v>18</v>
      </c>
      <c r="F11" s="28">
        <v>0</v>
      </c>
      <c r="G11" s="28">
        <v>0</v>
      </c>
      <c r="H11" s="28">
        <v>21</v>
      </c>
      <c r="I11" s="356">
        <v>56870.400000000001</v>
      </c>
      <c r="J11" s="356">
        <v>8140.8</v>
      </c>
      <c r="K11" s="57">
        <v>387.66</v>
      </c>
    </row>
    <row r="12" spans="1:11">
      <c r="A12" s="27" t="s">
        <v>518</v>
      </c>
      <c r="B12" s="27" t="s">
        <v>294</v>
      </c>
      <c r="C12" s="27" t="s">
        <v>40</v>
      </c>
      <c r="D12" s="28">
        <v>1</v>
      </c>
      <c r="E12" s="28">
        <v>19</v>
      </c>
      <c r="F12" s="28">
        <v>0</v>
      </c>
      <c r="G12" s="28">
        <v>0</v>
      </c>
      <c r="H12" s="28">
        <v>20</v>
      </c>
      <c r="I12" s="356">
        <v>46272</v>
      </c>
      <c r="J12" s="356">
        <v>7305.33</v>
      </c>
      <c r="K12" s="57">
        <v>365.27</v>
      </c>
    </row>
    <row r="13" spans="1:11">
      <c r="A13" s="27" t="s">
        <v>518</v>
      </c>
      <c r="B13" s="27" t="s">
        <v>294</v>
      </c>
      <c r="C13" s="27" t="s">
        <v>48</v>
      </c>
      <c r="D13" s="28">
        <v>0</v>
      </c>
      <c r="E13" s="28">
        <v>13</v>
      </c>
      <c r="F13" s="28">
        <v>0</v>
      </c>
      <c r="G13" s="28">
        <v>0</v>
      </c>
      <c r="H13" s="28">
        <v>13</v>
      </c>
      <c r="I13" s="356">
        <v>29721.599999999999</v>
      </c>
      <c r="J13" s="356">
        <v>4492.8</v>
      </c>
      <c r="K13" s="57">
        <v>345.6</v>
      </c>
    </row>
    <row r="14" spans="1:11">
      <c r="A14" s="27" t="s">
        <v>518</v>
      </c>
      <c r="B14" s="27" t="s">
        <v>294</v>
      </c>
      <c r="C14" s="27" t="s">
        <v>49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356">
        <v>0</v>
      </c>
      <c r="J14" s="356">
        <v>0</v>
      </c>
      <c r="K14" s="57">
        <v>0</v>
      </c>
    </row>
    <row r="15" spans="1:11">
      <c r="A15" s="27" t="s">
        <v>518</v>
      </c>
      <c r="B15" s="27" t="s">
        <v>294</v>
      </c>
      <c r="C15" s="27" t="s">
        <v>50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356">
        <v>0</v>
      </c>
      <c r="J15" s="356">
        <v>0</v>
      </c>
      <c r="K15" s="57">
        <v>0</v>
      </c>
    </row>
    <row r="16" spans="1:11">
      <c r="A16" s="27" t="s">
        <v>518</v>
      </c>
      <c r="B16" s="27" t="s">
        <v>294</v>
      </c>
      <c r="C16" s="27" t="s">
        <v>243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356">
        <v>0</v>
      </c>
      <c r="J16" s="356">
        <v>0</v>
      </c>
      <c r="K16" s="57">
        <v>0</v>
      </c>
    </row>
    <row r="17" spans="1:11">
      <c r="A17" s="27" t="s">
        <v>518</v>
      </c>
      <c r="B17" s="27" t="s">
        <v>294</v>
      </c>
      <c r="C17" s="27" t="s">
        <v>281</v>
      </c>
      <c r="D17" s="28">
        <v>806</v>
      </c>
      <c r="E17" s="28">
        <v>234</v>
      </c>
      <c r="F17" s="28">
        <v>150</v>
      </c>
      <c r="G17" s="28">
        <v>0</v>
      </c>
      <c r="H17" s="28">
        <v>1190</v>
      </c>
      <c r="I17" s="356">
        <v>3581437.57</v>
      </c>
      <c r="J17" s="356">
        <v>589500.86</v>
      </c>
      <c r="K17" s="57">
        <v>495.38</v>
      </c>
    </row>
    <row r="18" spans="1:11">
      <c r="A18" s="27" t="s">
        <v>754</v>
      </c>
      <c r="B18" s="27" t="s">
        <v>413</v>
      </c>
      <c r="C18" s="27" t="s">
        <v>31</v>
      </c>
      <c r="D18" s="28">
        <v>0</v>
      </c>
      <c r="E18" s="28">
        <v>5</v>
      </c>
      <c r="F18" s="28">
        <v>0</v>
      </c>
      <c r="G18" s="28">
        <v>0</v>
      </c>
      <c r="H18" s="28">
        <v>5</v>
      </c>
      <c r="I18" s="356">
        <v>3193.44</v>
      </c>
      <c r="J18" s="356">
        <v>345.6</v>
      </c>
      <c r="K18" s="57">
        <v>69.12</v>
      </c>
    </row>
    <row r="19" spans="1:11">
      <c r="A19" s="27" t="s">
        <v>754</v>
      </c>
      <c r="B19" s="27" t="s">
        <v>413</v>
      </c>
      <c r="C19" s="27" t="s">
        <v>32</v>
      </c>
      <c r="D19" s="28">
        <v>13</v>
      </c>
      <c r="E19" s="28">
        <v>2</v>
      </c>
      <c r="F19" s="28">
        <v>3</v>
      </c>
      <c r="G19" s="28">
        <v>0</v>
      </c>
      <c r="H19" s="28">
        <v>18</v>
      </c>
      <c r="I19" s="356">
        <v>82289.48</v>
      </c>
      <c r="J19" s="356">
        <v>13795.73</v>
      </c>
      <c r="K19" s="57">
        <v>766.43</v>
      </c>
    </row>
    <row r="20" spans="1:11">
      <c r="A20" s="27" t="s">
        <v>754</v>
      </c>
      <c r="B20" s="27" t="s">
        <v>413</v>
      </c>
      <c r="C20" s="27" t="s">
        <v>34</v>
      </c>
      <c r="D20" s="28">
        <v>9</v>
      </c>
      <c r="E20" s="28">
        <v>1</v>
      </c>
      <c r="F20" s="28">
        <v>2</v>
      </c>
      <c r="G20" s="28">
        <v>0</v>
      </c>
      <c r="H20" s="28">
        <v>12</v>
      </c>
      <c r="I20" s="356">
        <v>51249.56</v>
      </c>
      <c r="J20" s="356">
        <v>11677.76</v>
      </c>
      <c r="K20" s="57">
        <v>973.15</v>
      </c>
    </row>
    <row r="21" spans="1:11">
      <c r="A21" s="27" t="s">
        <v>754</v>
      </c>
      <c r="B21" s="27" t="s">
        <v>413</v>
      </c>
      <c r="C21" s="27" t="s">
        <v>35</v>
      </c>
      <c r="D21" s="28">
        <v>7</v>
      </c>
      <c r="E21" s="28">
        <v>0</v>
      </c>
      <c r="F21" s="28">
        <v>1</v>
      </c>
      <c r="G21" s="28">
        <v>0</v>
      </c>
      <c r="H21" s="28">
        <v>8</v>
      </c>
      <c r="I21" s="356">
        <v>38684.9</v>
      </c>
      <c r="J21" s="356">
        <v>8849.18</v>
      </c>
      <c r="K21" s="57">
        <v>1106.1500000000001</v>
      </c>
    </row>
    <row r="22" spans="1:11">
      <c r="A22" s="27" t="s">
        <v>754</v>
      </c>
      <c r="B22" s="27" t="s">
        <v>413</v>
      </c>
      <c r="C22" s="27" t="s">
        <v>36</v>
      </c>
      <c r="D22" s="28">
        <v>2</v>
      </c>
      <c r="E22" s="28">
        <v>0</v>
      </c>
      <c r="F22" s="28">
        <v>0</v>
      </c>
      <c r="G22" s="28">
        <v>0</v>
      </c>
      <c r="H22" s="28">
        <v>2</v>
      </c>
      <c r="I22" s="356">
        <v>20288</v>
      </c>
      <c r="J22" s="356">
        <v>2536</v>
      </c>
      <c r="K22" s="57">
        <v>1268</v>
      </c>
    </row>
    <row r="23" spans="1:11">
      <c r="A23" s="27" t="s">
        <v>754</v>
      </c>
      <c r="B23" s="27" t="s">
        <v>413</v>
      </c>
      <c r="C23" s="27" t="s">
        <v>37</v>
      </c>
      <c r="D23" s="28">
        <v>0</v>
      </c>
      <c r="E23" s="28">
        <v>1</v>
      </c>
      <c r="F23" s="28">
        <v>0</v>
      </c>
      <c r="G23" s="28">
        <v>0</v>
      </c>
      <c r="H23" s="28">
        <v>1</v>
      </c>
      <c r="I23" s="356">
        <v>2073.6</v>
      </c>
      <c r="J23" s="356">
        <v>345.6</v>
      </c>
      <c r="K23" s="57">
        <v>345.6</v>
      </c>
    </row>
    <row r="24" spans="1:11">
      <c r="A24" s="27" t="s">
        <v>754</v>
      </c>
      <c r="B24" s="27" t="s">
        <v>413</v>
      </c>
      <c r="C24" s="27" t="s">
        <v>38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356">
        <v>0</v>
      </c>
      <c r="J24" s="356">
        <v>0</v>
      </c>
      <c r="K24" s="57">
        <v>0</v>
      </c>
    </row>
    <row r="25" spans="1:11">
      <c r="A25" s="27" t="s">
        <v>754</v>
      </c>
      <c r="B25" s="27" t="s">
        <v>413</v>
      </c>
      <c r="C25" s="27" t="s">
        <v>39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356">
        <v>0</v>
      </c>
      <c r="J25" s="356">
        <v>0</v>
      </c>
      <c r="K25" s="57">
        <v>0</v>
      </c>
    </row>
    <row r="26" spans="1:11">
      <c r="A26" s="27" t="s">
        <v>754</v>
      </c>
      <c r="B26" s="27" t="s">
        <v>413</v>
      </c>
      <c r="C26" s="27" t="s">
        <v>40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356">
        <v>0</v>
      </c>
      <c r="J26" s="356">
        <v>0</v>
      </c>
      <c r="K26" s="57">
        <v>0</v>
      </c>
    </row>
    <row r="27" spans="1:11">
      <c r="A27" s="27" t="s">
        <v>754</v>
      </c>
      <c r="B27" s="27" t="s">
        <v>413</v>
      </c>
      <c r="C27" s="27" t="s">
        <v>48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356">
        <v>0</v>
      </c>
      <c r="J27" s="356">
        <v>0</v>
      </c>
      <c r="K27" s="57">
        <v>0</v>
      </c>
    </row>
    <row r="28" spans="1:11">
      <c r="A28" s="27" t="s">
        <v>754</v>
      </c>
      <c r="B28" s="27" t="s">
        <v>413</v>
      </c>
      <c r="C28" s="27" t="s">
        <v>49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356">
        <v>0</v>
      </c>
      <c r="J28" s="356">
        <v>0</v>
      </c>
      <c r="K28" s="57">
        <v>0</v>
      </c>
    </row>
    <row r="29" spans="1:11">
      <c r="A29" s="27" t="s">
        <v>754</v>
      </c>
      <c r="B29" s="27" t="s">
        <v>413</v>
      </c>
      <c r="C29" s="27" t="s">
        <v>50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356">
        <v>0</v>
      </c>
      <c r="J29" s="356">
        <v>0</v>
      </c>
      <c r="K29" s="57">
        <v>0</v>
      </c>
    </row>
    <row r="30" spans="1:11">
      <c r="A30" s="27" t="s">
        <v>754</v>
      </c>
      <c r="B30" s="27" t="s">
        <v>413</v>
      </c>
      <c r="C30" s="27" t="s">
        <v>243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356">
        <v>0</v>
      </c>
      <c r="J30" s="356">
        <v>0</v>
      </c>
      <c r="K30" s="57">
        <v>0</v>
      </c>
    </row>
    <row r="31" spans="1:11">
      <c r="A31" s="27" t="s">
        <v>754</v>
      </c>
      <c r="B31" s="27" t="s">
        <v>413</v>
      </c>
      <c r="C31" s="27" t="s">
        <v>281</v>
      </c>
      <c r="D31" s="28">
        <v>31</v>
      </c>
      <c r="E31" s="28">
        <v>9</v>
      </c>
      <c r="F31" s="28">
        <v>6</v>
      </c>
      <c r="G31" s="28">
        <v>0</v>
      </c>
      <c r="H31" s="28">
        <v>46</v>
      </c>
      <c r="I31" s="356">
        <v>197778.98</v>
      </c>
      <c r="J31" s="356">
        <v>37549.870000000003</v>
      </c>
      <c r="K31" s="57">
        <v>816.3</v>
      </c>
    </row>
    <row r="32" spans="1:11">
      <c r="A32" s="27" t="s">
        <v>751</v>
      </c>
      <c r="B32" s="27" t="s">
        <v>288</v>
      </c>
      <c r="C32" s="27" t="s">
        <v>31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356">
        <v>0</v>
      </c>
      <c r="J32" s="356">
        <v>0</v>
      </c>
      <c r="K32" s="57">
        <v>0</v>
      </c>
    </row>
    <row r="33" spans="1:11">
      <c r="A33" s="27" t="s">
        <v>751</v>
      </c>
      <c r="B33" s="27" t="s">
        <v>288</v>
      </c>
      <c r="C33" s="27" t="s">
        <v>32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356">
        <v>0</v>
      </c>
      <c r="J33" s="356">
        <v>0</v>
      </c>
      <c r="K33" s="57">
        <v>0</v>
      </c>
    </row>
    <row r="34" spans="1:11">
      <c r="A34" s="27" t="s">
        <v>751</v>
      </c>
      <c r="B34" s="27" t="s">
        <v>288</v>
      </c>
      <c r="C34" s="27" t="s">
        <v>34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356">
        <v>0</v>
      </c>
      <c r="J34" s="356">
        <v>0</v>
      </c>
      <c r="K34" s="57">
        <v>0</v>
      </c>
    </row>
    <row r="35" spans="1:11">
      <c r="A35" s="27" t="s">
        <v>751</v>
      </c>
      <c r="B35" s="27" t="s">
        <v>288</v>
      </c>
      <c r="C35" s="27" t="s">
        <v>35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356">
        <v>0</v>
      </c>
      <c r="J35" s="356">
        <v>0</v>
      </c>
      <c r="K35" s="57">
        <v>0</v>
      </c>
    </row>
    <row r="36" spans="1:11">
      <c r="A36" s="27" t="s">
        <v>751</v>
      </c>
      <c r="B36" s="27" t="s">
        <v>288</v>
      </c>
      <c r="C36" s="27" t="s">
        <v>36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356">
        <v>0</v>
      </c>
      <c r="J36" s="356">
        <v>0</v>
      </c>
      <c r="K36" s="57">
        <v>0</v>
      </c>
    </row>
    <row r="37" spans="1:11">
      <c r="A37" s="27" t="s">
        <v>751</v>
      </c>
      <c r="B37" s="27" t="s">
        <v>288</v>
      </c>
      <c r="C37" s="27" t="s">
        <v>37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356">
        <v>0</v>
      </c>
      <c r="J37" s="356">
        <v>0</v>
      </c>
      <c r="K37" s="57">
        <v>0</v>
      </c>
    </row>
    <row r="38" spans="1:11">
      <c r="A38" s="27" t="s">
        <v>751</v>
      </c>
      <c r="B38" s="27" t="s">
        <v>288</v>
      </c>
      <c r="C38" s="27" t="s">
        <v>38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356">
        <v>0</v>
      </c>
      <c r="J38" s="356">
        <v>0</v>
      </c>
      <c r="K38" s="57">
        <v>0</v>
      </c>
    </row>
    <row r="39" spans="1:11">
      <c r="A39" s="27" t="s">
        <v>751</v>
      </c>
      <c r="B39" s="27" t="s">
        <v>288</v>
      </c>
      <c r="C39" s="27" t="s">
        <v>39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356">
        <v>0</v>
      </c>
      <c r="J39" s="356">
        <v>0</v>
      </c>
      <c r="K39" s="57">
        <v>0</v>
      </c>
    </row>
    <row r="40" spans="1:11">
      <c r="A40" s="27" t="s">
        <v>751</v>
      </c>
      <c r="B40" s="27" t="s">
        <v>288</v>
      </c>
      <c r="C40" s="27" t="s">
        <v>40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356">
        <v>0</v>
      </c>
      <c r="J40" s="356">
        <v>0</v>
      </c>
      <c r="K40" s="57">
        <v>0</v>
      </c>
    </row>
    <row r="41" spans="1:11">
      <c r="A41" s="27" t="s">
        <v>751</v>
      </c>
      <c r="B41" s="27" t="s">
        <v>288</v>
      </c>
      <c r="C41" s="27" t="s">
        <v>48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356">
        <v>0</v>
      </c>
      <c r="J41" s="356">
        <v>0</v>
      </c>
      <c r="K41" s="57">
        <v>0</v>
      </c>
    </row>
    <row r="42" spans="1:11">
      <c r="A42" s="27" t="s">
        <v>751</v>
      </c>
      <c r="B42" s="27" t="s">
        <v>288</v>
      </c>
      <c r="C42" s="27" t="s">
        <v>49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356">
        <v>0</v>
      </c>
      <c r="J42" s="356">
        <v>0</v>
      </c>
      <c r="K42" s="57">
        <v>0</v>
      </c>
    </row>
    <row r="43" spans="1:11">
      <c r="A43" s="27" t="s">
        <v>751</v>
      </c>
      <c r="B43" s="27" t="s">
        <v>288</v>
      </c>
      <c r="C43" s="27" t="s">
        <v>50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356">
        <v>0</v>
      </c>
      <c r="J43" s="356">
        <v>0</v>
      </c>
      <c r="K43" s="57">
        <v>0</v>
      </c>
    </row>
    <row r="44" spans="1:11">
      <c r="A44" s="27" t="s">
        <v>751</v>
      </c>
      <c r="B44" s="27" t="s">
        <v>288</v>
      </c>
      <c r="C44" s="27" t="s">
        <v>243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356">
        <v>0</v>
      </c>
      <c r="J44" s="356">
        <v>0</v>
      </c>
      <c r="K44" s="57">
        <v>0</v>
      </c>
    </row>
    <row r="45" spans="1:11">
      <c r="A45" s="27" t="s">
        <v>751</v>
      </c>
      <c r="B45" s="27" t="s">
        <v>288</v>
      </c>
      <c r="C45" s="27" t="s">
        <v>281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356">
        <v>0</v>
      </c>
      <c r="J45" s="356">
        <v>0</v>
      </c>
      <c r="K45" s="57">
        <v>0</v>
      </c>
    </row>
    <row r="46" spans="1:11">
      <c r="A46" s="27" t="s">
        <v>717</v>
      </c>
      <c r="B46" s="27" t="s">
        <v>328</v>
      </c>
      <c r="C46" s="27" t="s">
        <v>31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356">
        <v>0</v>
      </c>
      <c r="J46" s="356">
        <v>0</v>
      </c>
      <c r="K46" s="57">
        <v>0</v>
      </c>
    </row>
    <row r="47" spans="1:11">
      <c r="A47" s="27" t="s">
        <v>717</v>
      </c>
      <c r="B47" s="27" t="s">
        <v>328</v>
      </c>
      <c r="C47" s="27" t="s">
        <v>32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356">
        <v>0</v>
      </c>
      <c r="J47" s="356">
        <v>0</v>
      </c>
      <c r="K47" s="57">
        <v>0</v>
      </c>
    </row>
    <row r="48" spans="1:11">
      <c r="A48" s="27" t="s">
        <v>717</v>
      </c>
      <c r="B48" s="27" t="s">
        <v>328</v>
      </c>
      <c r="C48" s="27" t="s">
        <v>34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356">
        <v>0</v>
      </c>
      <c r="J48" s="356">
        <v>0</v>
      </c>
      <c r="K48" s="57">
        <v>0</v>
      </c>
    </row>
    <row r="49" spans="1:11">
      <c r="A49" s="27" t="s">
        <v>717</v>
      </c>
      <c r="B49" s="27" t="s">
        <v>328</v>
      </c>
      <c r="C49" s="27" t="s">
        <v>35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356">
        <v>0</v>
      </c>
      <c r="J49" s="356">
        <v>0</v>
      </c>
      <c r="K49" s="57">
        <v>0</v>
      </c>
    </row>
    <row r="50" spans="1:11">
      <c r="A50" s="27" t="s">
        <v>717</v>
      </c>
      <c r="B50" s="27" t="s">
        <v>328</v>
      </c>
      <c r="C50" s="27" t="s">
        <v>36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356">
        <v>0</v>
      </c>
      <c r="J50" s="356">
        <v>0</v>
      </c>
      <c r="K50" s="57">
        <v>0</v>
      </c>
    </row>
    <row r="51" spans="1:11">
      <c r="A51" s="27" t="s">
        <v>717</v>
      </c>
      <c r="B51" s="27" t="s">
        <v>328</v>
      </c>
      <c r="C51" s="27" t="s">
        <v>37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356">
        <v>0</v>
      </c>
      <c r="J51" s="356">
        <v>0</v>
      </c>
      <c r="K51" s="57">
        <v>0</v>
      </c>
    </row>
    <row r="52" spans="1:11">
      <c r="A52" s="27" t="s">
        <v>717</v>
      </c>
      <c r="B52" s="27" t="s">
        <v>328</v>
      </c>
      <c r="C52" s="27" t="s">
        <v>38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356">
        <v>0</v>
      </c>
      <c r="J52" s="356">
        <v>0</v>
      </c>
      <c r="K52" s="57">
        <v>0</v>
      </c>
    </row>
    <row r="53" spans="1:11">
      <c r="A53" s="27" t="s">
        <v>717</v>
      </c>
      <c r="B53" s="27" t="s">
        <v>328</v>
      </c>
      <c r="C53" s="27" t="s">
        <v>39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356">
        <v>0</v>
      </c>
      <c r="J53" s="356">
        <v>0</v>
      </c>
      <c r="K53" s="57">
        <v>0</v>
      </c>
    </row>
    <row r="54" spans="1:11">
      <c r="A54" s="27" t="s">
        <v>717</v>
      </c>
      <c r="B54" s="27" t="s">
        <v>328</v>
      </c>
      <c r="C54" s="27" t="s">
        <v>40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356">
        <v>0</v>
      </c>
      <c r="J54" s="356">
        <v>0</v>
      </c>
      <c r="K54" s="57">
        <v>0</v>
      </c>
    </row>
    <row r="55" spans="1:11">
      <c r="A55" s="27" t="s">
        <v>717</v>
      </c>
      <c r="B55" s="27" t="s">
        <v>328</v>
      </c>
      <c r="C55" s="27" t="s">
        <v>48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356">
        <v>0</v>
      </c>
      <c r="J55" s="356">
        <v>0</v>
      </c>
      <c r="K55" s="57">
        <v>0</v>
      </c>
    </row>
    <row r="56" spans="1:11">
      <c r="A56" s="27" t="s">
        <v>717</v>
      </c>
      <c r="B56" s="27" t="s">
        <v>328</v>
      </c>
      <c r="C56" s="27" t="s">
        <v>49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356">
        <v>0</v>
      </c>
      <c r="J56" s="356">
        <v>0</v>
      </c>
      <c r="K56" s="57">
        <v>0</v>
      </c>
    </row>
    <row r="57" spans="1:11">
      <c r="A57" s="27" t="s">
        <v>717</v>
      </c>
      <c r="B57" s="27" t="s">
        <v>328</v>
      </c>
      <c r="C57" s="27" t="s">
        <v>50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356">
        <v>0</v>
      </c>
      <c r="J57" s="356">
        <v>0</v>
      </c>
      <c r="K57" s="57">
        <v>0</v>
      </c>
    </row>
    <row r="58" spans="1:11">
      <c r="A58" s="27" t="s">
        <v>717</v>
      </c>
      <c r="B58" s="27" t="s">
        <v>328</v>
      </c>
      <c r="C58" s="27" t="s">
        <v>243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356">
        <v>0</v>
      </c>
      <c r="J58" s="356">
        <v>0</v>
      </c>
      <c r="K58" s="57">
        <v>0</v>
      </c>
    </row>
    <row r="59" spans="1:11">
      <c r="A59" s="27" t="s">
        <v>717</v>
      </c>
      <c r="B59" s="27" t="s">
        <v>328</v>
      </c>
      <c r="C59" s="27" t="s">
        <v>281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356">
        <v>0</v>
      </c>
      <c r="J59" s="356">
        <v>0</v>
      </c>
      <c r="K59" s="57">
        <v>0</v>
      </c>
    </row>
    <row r="60" spans="1:11">
      <c r="A60" s="27" t="s">
        <v>734</v>
      </c>
      <c r="B60" s="27" t="s">
        <v>236</v>
      </c>
      <c r="C60" s="27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356">
        <v>0</v>
      </c>
      <c r="J60" s="356">
        <v>0</v>
      </c>
      <c r="K60" s="57">
        <v>0</v>
      </c>
    </row>
    <row r="61" spans="1:11">
      <c r="A61" s="27" t="s">
        <v>734</v>
      </c>
      <c r="B61" s="27" t="s">
        <v>236</v>
      </c>
      <c r="C61" s="27" t="s">
        <v>32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356">
        <v>0</v>
      </c>
      <c r="J61" s="356">
        <v>0</v>
      </c>
      <c r="K61" s="57">
        <v>0</v>
      </c>
    </row>
    <row r="62" spans="1:11">
      <c r="A62" s="27" t="s">
        <v>734</v>
      </c>
      <c r="B62" s="27" t="s">
        <v>236</v>
      </c>
      <c r="C62" s="27" t="s">
        <v>34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356">
        <v>0</v>
      </c>
      <c r="J62" s="356">
        <v>0</v>
      </c>
      <c r="K62" s="57">
        <v>0</v>
      </c>
    </row>
    <row r="63" spans="1:11">
      <c r="A63" s="27" t="s">
        <v>734</v>
      </c>
      <c r="B63" s="27" t="s">
        <v>236</v>
      </c>
      <c r="C63" s="27" t="s">
        <v>35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356">
        <v>0</v>
      </c>
      <c r="J63" s="356">
        <v>0</v>
      </c>
      <c r="K63" s="57">
        <v>0</v>
      </c>
    </row>
    <row r="64" spans="1:11">
      <c r="A64" s="27" t="s">
        <v>734</v>
      </c>
      <c r="B64" s="27" t="s">
        <v>236</v>
      </c>
      <c r="C64" s="27" t="s">
        <v>36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356">
        <v>0</v>
      </c>
      <c r="J64" s="356">
        <v>0</v>
      </c>
      <c r="K64" s="57">
        <v>0</v>
      </c>
    </row>
    <row r="65" spans="1:11">
      <c r="A65" s="27" t="s">
        <v>734</v>
      </c>
      <c r="B65" s="27" t="s">
        <v>236</v>
      </c>
      <c r="C65" s="27" t="s">
        <v>37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356">
        <v>0</v>
      </c>
      <c r="J65" s="356">
        <v>0</v>
      </c>
      <c r="K65" s="57">
        <v>0</v>
      </c>
    </row>
    <row r="66" spans="1:11">
      <c r="A66" s="27" t="s">
        <v>734</v>
      </c>
      <c r="B66" s="27" t="s">
        <v>236</v>
      </c>
      <c r="C66" s="27" t="s">
        <v>38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356">
        <v>0</v>
      </c>
      <c r="J66" s="356">
        <v>0</v>
      </c>
      <c r="K66" s="57">
        <v>0</v>
      </c>
    </row>
    <row r="67" spans="1:11">
      <c r="A67" s="27" t="s">
        <v>734</v>
      </c>
      <c r="B67" s="27" t="s">
        <v>236</v>
      </c>
      <c r="C67" s="27" t="s">
        <v>39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356">
        <v>0</v>
      </c>
      <c r="J67" s="356">
        <v>0</v>
      </c>
      <c r="K67" s="57">
        <v>0</v>
      </c>
    </row>
    <row r="68" spans="1:11">
      <c r="A68" s="27" t="s">
        <v>734</v>
      </c>
      <c r="B68" s="27" t="s">
        <v>236</v>
      </c>
      <c r="C68" s="27" t="s">
        <v>40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356">
        <v>0</v>
      </c>
      <c r="J68" s="356">
        <v>0</v>
      </c>
      <c r="K68" s="57">
        <v>0</v>
      </c>
    </row>
    <row r="69" spans="1:11">
      <c r="A69" s="27" t="s">
        <v>734</v>
      </c>
      <c r="B69" s="27" t="s">
        <v>236</v>
      </c>
      <c r="C69" s="27" t="s">
        <v>48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356">
        <v>0</v>
      </c>
      <c r="J69" s="356">
        <v>0</v>
      </c>
      <c r="K69" s="57">
        <v>0</v>
      </c>
    </row>
    <row r="70" spans="1:11">
      <c r="A70" s="27" t="s">
        <v>734</v>
      </c>
      <c r="B70" s="27" t="s">
        <v>236</v>
      </c>
      <c r="C70" s="27" t="s">
        <v>49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356">
        <v>0</v>
      </c>
      <c r="J70" s="356">
        <v>0</v>
      </c>
      <c r="K70" s="57">
        <v>0</v>
      </c>
    </row>
    <row r="71" spans="1:11">
      <c r="A71" s="27" t="s">
        <v>734</v>
      </c>
      <c r="B71" s="27" t="s">
        <v>236</v>
      </c>
      <c r="C71" s="27" t="s">
        <v>50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356">
        <v>0</v>
      </c>
      <c r="J71" s="356">
        <v>0</v>
      </c>
      <c r="K71" s="57">
        <v>0</v>
      </c>
    </row>
    <row r="72" spans="1:11">
      <c r="A72" s="27" t="s">
        <v>734</v>
      </c>
      <c r="B72" s="27" t="s">
        <v>236</v>
      </c>
      <c r="C72" s="27" t="s">
        <v>243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356">
        <v>0</v>
      </c>
      <c r="J72" s="356">
        <v>0</v>
      </c>
      <c r="K72" s="57">
        <v>0</v>
      </c>
    </row>
    <row r="73" spans="1:11">
      <c r="A73" s="27" t="s">
        <v>734</v>
      </c>
      <c r="B73" s="27" t="s">
        <v>236</v>
      </c>
      <c r="C73" s="27" t="s">
        <v>281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356">
        <v>0</v>
      </c>
      <c r="J73" s="356">
        <v>0</v>
      </c>
      <c r="K73" s="57">
        <v>0</v>
      </c>
    </row>
    <row r="74" spans="1:11">
      <c r="A74" s="57" t="s">
        <v>737</v>
      </c>
      <c r="B74" s="57" t="s">
        <v>237</v>
      </c>
      <c r="C74" s="57" t="s">
        <v>31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</row>
    <row r="75" spans="1:11">
      <c r="A75" s="57" t="s">
        <v>737</v>
      </c>
      <c r="B75" s="57" t="s">
        <v>237</v>
      </c>
      <c r="C75" s="57" t="s">
        <v>32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</row>
    <row r="76" spans="1:11">
      <c r="A76" s="57" t="s">
        <v>737</v>
      </c>
      <c r="B76" s="57" t="s">
        <v>237</v>
      </c>
      <c r="C76" s="57" t="s">
        <v>34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</row>
    <row r="77" spans="1:11">
      <c r="A77" s="57" t="s">
        <v>737</v>
      </c>
      <c r="B77" s="57" t="s">
        <v>237</v>
      </c>
      <c r="C77" s="57" t="s">
        <v>35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</row>
    <row r="78" spans="1:11">
      <c r="A78" s="57" t="s">
        <v>737</v>
      </c>
      <c r="B78" s="57" t="s">
        <v>237</v>
      </c>
      <c r="C78" s="57" t="s">
        <v>36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</row>
    <row r="79" spans="1:11">
      <c r="A79" s="57" t="s">
        <v>737</v>
      </c>
      <c r="B79" s="57" t="s">
        <v>237</v>
      </c>
      <c r="C79" s="57" t="s">
        <v>37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</row>
    <row r="80" spans="1:11">
      <c r="A80" s="57" t="s">
        <v>737</v>
      </c>
      <c r="B80" s="57" t="s">
        <v>237</v>
      </c>
      <c r="C80" s="57" t="s">
        <v>38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</row>
    <row r="81" spans="1:11">
      <c r="A81" s="57" t="s">
        <v>737</v>
      </c>
      <c r="B81" s="57" t="s">
        <v>237</v>
      </c>
      <c r="C81" s="57" t="s">
        <v>39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</row>
    <row r="82" spans="1:11">
      <c r="A82" s="57" t="s">
        <v>737</v>
      </c>
      <c r="B82" s="57" t="s">
        <v>237</v>
      </c>
      <c r="C82" s="57" t="s">
        <v>40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</row>
    <row r="83" spans="1:11">
      <c r="A83" s="57" t="s">
        <v>737</v>
      </c>
      <c r="B83" s="57" t="s">
        <v>237</v>
      </c>
      <c r="C83" s="57" t="s">
        <v>48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</row>
    <row r="84" spans="1:11">
      <c r="A84" s="57" t="s">
        <v>737</v>
      </c>
      <c r="B84" s="57" t="s">
        <v>237</v>
      </c>
      <c r="C84" s="57" t="s">
        <v>49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</row>
    <row r="85" spans="1:11">
      <c r="A85" s="57" t="s">
        <v>737</v>
      </c>
      <c r="B85" s="57" t="s">
        <v>237</v>
      </c>
      <c r="C85" s="57" t="s">
        <v>50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</row>
    <row r="86" spans="1:11">
      <c r="A86" s="57" t="s">
        <v>737</v>
      </c>
      <c r="B86" s="57" t="s">
        <v>237</v>
      </c>
      <c r="C86" s="57" t="s">
        <v>243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</row>
    <row r="87" spans="1:11">
      <c r="A87" s="57" t="s">
        <v>737</v>
      </c>
      <c r="B87" s="57" t="s">
        <v>237</v>
      </c>
      <c r="C87" s="57" t="s">
        <v>281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K7" sqref="K7"/>
    </sheetView>
  </sheetViews>
  <sheetFormatPr defaultColWidth="15.42578125" defaultRowHeight="15"/>
  <cols>
    <col min="1" max="1" width="12.140625" style="106" customWidth="1"/>
    <col min="2" max="2" width="22" style="106" bestFit="1" customWidth="1"/>
    <col min="3" max="3" width="9.28515625" style="106" customWidth="1"/>
    <col min="4" max="4" width="9.85546875" style="106" customWidth="1"/>
    <col min="5" max="5" width="9.42578125" style="106" customWidth="1"/>
    <col min="6" max="6" width="10.5703125" style="106" customWidth="1"/>
    <col min="7" max="7" width="11.5703125" style="106" customWidth="1"/>
    <col min="8" max="8" width="13.85546875" style="106" customWidth="1"/>
    <col min="9" max="9" width="15" style="106" customWidth="1"/>
    <col min="10" max="10" width="15.42578125" style="106"/>
    <col min="11" max="11" width="20.42578125" style="106" customWidth="1"/>
    <col min="12" max="16384" width="15.42578125" style="106"/>
  </cols>
  <sheetData>
    <row r="1" spans="1:11" ht="18.75">
      <c r="A1" s="488" t="s">
        <v>789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5" t="s">
        <v>753</v>
      </c>
      <c r="B3" s="355" t="s">
        <v>787</v>
      </c>
      <c r="C3" s="355" t="s">
        <v>399</v>
      </c>
      <c r="D3" s="355" t="s">
        <v>2</v>
      </c>
      <c r="E3" s="355" t="s">
        <v>3</v>
      </c>
      <c r="F3" s="355" t="s">
        <v>23</v>
      </c>
      <c r="G3" s="355" t="s">
        <v>512</v>
      </c>
      <c r="H3" s="355" t="s">
        <v>335</v>
      </c>
      <c r="I3" s="355" t="s">
        <v>695</v>
      </c>
      <c r="J3" s="355" t="s">
        <v>788</v>
      </c>
      <c r="K3" s="355" t="s">
        <v>457</v>
      </c>
    </row>
    <row r="4" spans="1:11">
      <c r="A4" s="27" t="s">
        <v>518</v>
      </c>
      <c r="B4" s="27" t="s">
        <v>294</v>
      </c>
      <c r="C4" s="27" t="s">
        <v>31</v>
      </c>
      <c r="D4" s="28">
        <v>1</v>
      </c>
      <c r="E4" s="28">
        <v>13</v>
      </c>
      <c r="F4" s="28">
        <v>10</v>
      </c>
      <c r="G4" s="28">
        <v>0</v>
      </c>
      <c r="H4" s="28">
        <v>24</v>
      </c>
      <c r="I4" s="356">
        <v>9566.68</v>
      </c>
      <c r="J4" s="356">
        <v>14051.86</v>
      </c>
      <c r="K4" s="44">
        <v>585.49</v>
      </c>
    </row>
    <row r="5" spans="1:11">
      <c r="A5" s="27" t="s">
        <v>518</v>
      </c>
      <c r="B5" s="27" t="s">
        <v>294</v>
      </c>
      <c r="C5" s="27" t="s">
        <v>32</v>
      </c>
      <c r="D5" s="28">
        <v>4</v>
      </c>
      <c r="E5" s="28">
        <v>5</v>
      </c>
      <c r="F5" s="28">
        <v>197</v>
      </c>
      <c r="G5" s="28">
        <v>0</v>
      </c>
      <c r="H5" s="28">
        <v>206</v>
      </c>
      <c r="I5" s="356">
        <v>49292.77</v>
      </c>
      <c r="J5" s="356">
        <v>106515.84</v>
      </c>
      <c r="K5" s="44">
        <v>517.07000000000005</v>
      </c>
    </row>
    <row r="6" spans="1:11">
      <c r="A6" s="27" t="s">
        <v>518</v>
      </c>
      <c r="B6" s="27" t="s">
        <v>294</v>
      </c>
      <c r="C6" s="27" t="s">
        <v>34</v>
      </c>
      <c r="D6" s="28">
        <v>27</v>
      </c>
      <c r="E6" s="28">
        <v>5</v>
      </c>
      <c r="F6" s="28">
        <v>129</v>
      </c>
      <c r="G6" s="28">
        <v>0</v>
      </c>
      <c r="H6" s="28">
        <v>161</v>
      </c>
      <c r="I6" s="356">
        <v>63021.8</v>
      </c>
      <c r="J6" s="356">
        <v>104005.26</v>
      </c>
      <c r="K6" s="44">
        <v>646</v>
      </c>
    </row>
    <row r="7" spans="1:11">
      <c r="A7" s="27" t="s">
        <v>518</v>
      </c>
      <c r="B7" s="27" t="s">
        <v>294</v>
      </c>
      <c r="C7" s="27" t="s">
        <v>35</v>
      </c>
      <c r="D7" s="28">
        <v>91</v>
      </c>
      <c r="E7" s="28">
        <v>5</v>
      </c>
      <c r="F7" s="28">
        <v>120</v>
      </c>
      <c r="G7" s="28">
        <v>0</v>
      </c>
      <c r="H7" s="28">
        <v>216</v>
      </c>
      <c r="I7" s="356">
        <v>136847.19</v>
      </c>
      <c r="J7" s="356">
        <v>177570.12</v>
      </c>
      <c r="K7" s="44">
        <v>822.08</v>
      </c>
    </row>
    <row r="8" spans="1:11">
      <c r="A8" s="27" t="s">
        <v>518</v>
      </c>
      <c r="B8" s="27" t="s">
        <v>294</v>
      </c>
      <c r="C8" s="27" t="s">
        <v>36</v>
      </c>
      <c r="D8" s="28">
        <v>135</v>
      </c>
      <c r="E8" s="28">
        <v>9</v>
      </c>
      <c r="F8" s="28">
        <v>109</v>
      </c>
      <c r="G8" s="28">
        <v>0</v>
      </c>
      <c r="H8" s="28">
        <v>253</v>
      </c>
      <c r="I8" s="356">
        <v>185995.79</v>
      </c>
      <c r="J8" s="356">
        <v>229815.06</v>
      </c>
      <c r="K8" s="44">
        <v>908.36</v>
      </c>
    </row>
    <row r="9" spans="1:11">
      <c r="A9" s="27" t="s">
        <v>518</v>
      </c>
      <c r="B9" s="27" t="s">
        <v>294</v>
      </c>
      <c r="C9" s="27" t="s">
        <v>37</v>
      </c>
      <c r="D9" s="28">
        <v>113</v>
      </c>
      <c r="E9" s="28">
        <v>10</v>
      </c>
      <c r="F9" s="28">
        <v>50</v>
      </c>
      <c r="G9" s="28">
        <v>0</v>
      </c>
      <c r="H9" s="28">
        <v>173</v>
      </c>
      <c r="I9" s="356">
        <v>457859.52</v>
      </c>
      <c r="J9" s="356">
        <v>143502.04</v>
      </c>
      <c r="K9" s="44">
        <v>829.49</v>
      </c>
    </row>
    <row r="10" spans="1:11">
      <c r="A10" s="27" t="s">
        <v>518</v>
      </c>
      <c r="B10" s="27" t="s">
        <v>294</v>
      </c>
      <c r="C10" s="27" t="s">
        <v>38</v>
      </c>
      <c r="D10" s="28">
        <v>64</v>
      </c>
      <c r="E10" s="28">
        <v>9</v>
      </c>
      <c r="F10" s="28">
        <v>16</v>
      </c>
      <c r="G10" s="28">
        <v>0</v>
      </c>
      <c r="H10" s="28">
        <v>89</v>
      </c>
      <c r="I10" s="356">
        <v>333196</v>
      </c>
      <c r="J10" s="356">
        <v>74012.42</v>
      </c>
      <c r="K10" s="44">
        <v>831.6</v>
      </c>
    </row>
    <row r="11" spans="1:11">
      <c r="A11" s="27" t="s">
        <v>518</v>
      </c>
      <c r="B11" s="27" t="s">
        <v>294</v>
      </c>
      <c r="C11" s="27" t="s">
        <v>39</v>
      </c>
      <c r="D11" s="28">
        <v>23</v>
      </c>
      <c r="E11" s="28">
        <v>15</v>
      </c>
      <c r="F11" s="28">
        <v>10</v>
      </c>
      <c r="G11" s="28">
        <v>1</v>
      </c>
      <c r="H11" s="28">
        <v>49</v>
      </c>
      <c r="I11" s="356">
        <v>56391.79</v>
      </c>
      <c r="J11" s="356">
        <v>41085.82</v>
      </c>
      <c r="K11" s="44">
        <v>838.49</v>
      </c>
    </row>
    <row r="12" spans="1:11">
      <c r="A12" s="27" t="s">
        <v>518</v>
      </c>
      <c r="B12" s="27" t="s">
        <v>294</v>
      </c>
      <c r="C12" s="27" t="s">
        <v>40</v>
      </c>
      <c r="D12" s="28">
        <v>4</v>
      </c>
      <c r="E12" s="28">
        <v>16</v>
      </c>
      <c r="F12" s="28">
        <v>2</v>
      </c>
      <c r="G12" s="28">
        <v>0</v>
      </c>
      <c r="H12" s="28">
        <v>22</v>
      </c>
      <c r="I12" s="356">
        <v>26034.400000000001</v>
      </c>
      <c r="J12" s="356">
        <v>14355.83</v>
      </c>
      <c r="K12" s="44">
        <v>652.54</v>
      </c>
    </row>
    <row r="13" spans="1:11">
      <c r="A13" s="27" t="s">
        <v>518</v>
      </c>
      <c r="B13" s="27" t="s">
        <v>294</v>
      </c>
      <c r="C13" s="27" t="s">
        <v>48</v>
      </c>
      <c r="D13" s="28">
        <v>4</v>
      </c>
      <c r="E13" s="28">
        <v>17</v>
      </c>
      <c r="F13" s="28">
        <v>5</v>
      </c>
      <c r="G13" s="28">
        <v>1</v>
      </c>
      <c r="H13" s="28">
        <v>27</v>
      </c>
      <c r="I13" s="356">
        <v>27297.74</v>
      </c>
      <c r="J13" s="356">
        <v>16978.349999999999</v>
      </c>
      <c r="K13" s="44">
        <v>628.83000000000004</v>
      </c>
    </row>
    <row r="14" spans="1:11">
      <c r="A14" s="27" t="s">
        <v>518</v>
      </c>
      <c r="B14" s="27" t="s">
        <v>294</v>
      </c>
      <c r="C14" s="27" t="s">
        <v>49</v>
      </c>
      <c r="D14" s="28">
        <v>2</v>
      </c>
      <c r="E14" s="28">
        <v>6</v>
      </c>
      <c r="F14" s="28">
        <v>1</v>
      </c>
      <c r="G14" s="28">
        <v>0</v>
      </c>
      <c r="H14" s="28">
        <v>9</v>
      </c>
      <c r="I14" s="356">
        <v>11871.71</v>
      </c>
      <c r="J14" s="356">
        <v>7283.76</v>
      </c>
      <c r="K14" s="44">
        <v>809.31</v>
      </c>
    </row>
    <row r="15" spans="1:11">
      <c r="A15" s="27" t="s">
        <v>518</v>
      </c>
      <c r="B15" s="27" t="s">
        <v>294</v>
      </c>
      <c r="C15" s="27" t="s">
        <v>50</v>
      </c>
      <c r="D15" s="28">
        <v>0</v>
      </c>
      <c r="E15" s="28">
        <v>3</v>
      </c>
      <c r="F15" s="28">
        <v>0</v>
      </c>
      <c r="G15" s="28">
        <v>0</v>
      </c>
      <c r="H15" s="28">
        <v>3</v>
      </c>
      <c r="I15" s="356">
        <v>3751</v>
      </c>
      <c r="J15" s="356">
        <v>1534.5</v>
      </c>
      <c r="K15" s="44">
        <v>511.5</v>
      </c>
    </row>
    <row r="16" spans="1:11">
      <c r="A16" s="27" t="s">
        <v>518</v>
      </c>
      <c r="B16" s="27" t="s">
        <v>294</v>
      </c>
      <c r="C16" s="27" t="s">
        <v>243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356">
        <v>0</v>
      </c>
      <c r="J16" s="356">
        <v>0</v>
      </c>
      <c r="K16" s="44">
        <v>0</v>
      </c>
    </row>
    <row r="17" spans="1:11">
      <c r="A17" s="27" t="s">
        <v>518</v>
      </c>
      <c r="B17" s="27" t="s">
        <v>294</v>
      </c>
      <c r="C17" s="27" t="s">
        <v>281</v>
      </c>
      <c r="D17" s="28">
        <v>468</v>
      </c>
      <c r="E17" s="28">
        <v>113</v>
      </c>
      <c r="F17" s="28">
        <v>649</v>
      </c>
      <c r="G17" s="28">
        <v>2</v>
      </c>
      <c r="H17" s="28">
        <v>1232</v>
      </c>
      <c r="I17" s="356">
        <v>1361126.39</v>
      </c>
      <c r="J17" s="356">
        <v>930710.86</v>
      </c>
      <c r="K17" s="44">
        <v>755.45</v>
      </c>
    </row>
    <row r="18" spans="1:11">
      <c r="A18" s="27" t="s">
        <v>754</v>
      </c>
      <c r="B18" s="27" t="s">
        <v>413</v>
      </c>
      <c r="C18" s="27" t="s">
        <v>31</v>
      </c>
      <c r="D18" s="28">
        <v>0</v>
      </c>
      <c r="E18" s="28">
        <v>2</v>
      </c>
      <c r="F18" s="28">
        <v>0</v>
      </c>
      <c r="G18" s="28">
        <v>0</v>
      </c>
      <c r="H18" s="28">
        <v>2</v>
      </c>
      <c r="I18" s="356">
        <v>17827.560000000001</v>
      </c>
      <c r="J18" s="356">
        <v>1497.51</v>
      </c>
      <c r="K18" s="44">
        <v>748.76</v>
      </c>
    </row>
    <row r="19" spans="1:11">
      <c r="A19" s="27" t="s">
        <v>754</v>
      </c>
      <c r="B19" s="27" t="s">
        <v>413</v>
      </c>
      <c r="C19" s="27" t="s">
        <v>32</v>
      </c>
      <c r="D19" s="28">
        <v>13</v>
      </c>
      <c r="E19" s="28">
        <v>0</v>
      </c>
      <c r="F19" s="28">
        <v>5</v>
      </c>
      <c r="G19" s="28">
        <v>0</v>
      </c>
      <c r="H19" s="28">
        <v>18</v>
      </c>
      <c r="I19" s="356">
        <v>9637.61</v>
      </c>
      <c r="J19" s="356">
        <v>20759.330000000002</v>
      </c>
      <c r="K19" s="44">
        <v>1153.3</v>
      </c>
    </row>
    <row r="20" spans="1:11">
      <c r="A20" s="27" t="s">
        <v>754</v>
      </c>
      <c r="B20" s="27" t="s">
        <v>413</v>
      </c>
      <c r="C20" s="27" t="s">
        <v>34</v>
      </c>
      <c r="D20" s="28">
        <v>15</v>
      </c>
      <c r="E20" s="28">
        <v>1</v>
      </c>
      <c r="F20" s="28">
        <v>3</v>
      </c>
      <c r="G20" s="28">
        <v>0</v>
      </c>
      <c r="H20" s="28">
        <v>19</v>
      </c>
      <c r="I20" s="356">
        <v>26395.74</v>
      </c>
      <c r="J20" s="356">
        <v>22012.58</v>
      </c>
      <c r="K20" s="44">
        <v>1158.56</v>
      </c>
    </row>
    <row r="21" spans="1:11">
      <c r="A21" s="27" t="s">
        <v>754</v>
      </c>
      <c r="B21" s="27" t="s">
        <v>413</v>
      </c>
      <c r="C21" s="27" t="s">
        <v>35</v>
      </c>
      <c r="D21" s="28">
        <v>20</v>
      </c>
      <c r="E21" s="28">
        <v>3</v>
      </c>
      <c r="F21" s="28">
        <v>2</v>
      </c>
      <c r="G21" s="28">
        <v>0</v>
      </c>
      <c r="H21" s="28">
        <v>25</v>
      </c>
      <c r="I21" s="356">
        <v>71604.22</v>
      </c>
      <c r="J21" s="356">
        <v>39585.33</v>
      </c>
      <c r="K21" s="44">
        <v>1583.41</v>
      </c>
    </row>
    <row r="22" spans="1:11">
      <c r="A22" s="27" t="s">
        <v>754</v>
      </c>
      <c r="B22" s="27" t="s">
        <v>413</v>
      </c>
      <c r="C22" s="27" t="s">
        <v>36</v>
      </c>
      <c r="D22" s="28">
        <v>13</v>
      </c>
      <c r="E22" s="28">
        <v>3</v>
      </c>
      <c r="F22" s="28">
        <v>0</v>
      </c>
      <c r="G22" s="28">
        <v>0</v>
      </c>
      <c r="H22" s="28">
        <v>16</v>
      </c>
      <c r="I22" s="356">
        <v>87977.77</v>
      </c>
      <c r="J22" s="356">
        <v>20750.77</v>
      </c>
      <c r="K22" s="44">
        <v>1296.92</v>
      </c>
    </row>
    <row r="23" spans="1:11">
      <c r="A23" s="27" t="s">
        <v>754</v>
      </c>
      <c r="B23" s="27" t="s">
        <v>413</v>
      </c>
      <c r="C23" s="27" t="s">
        <v>37</v>
      </c>
      <c r="D23" s="28">
        <v>5</v>
      </c>
      <c r="E23" s="28">
        <v>0</v>
      </c>
      <c r="F23" s="28">
        <v>0</v>
      </c>
      <c r="G23" s="28">
        <v>0</v>
      </c>
      <c r="H23" s="28">
        <v>5</v>
      </c>
      <c r="I23" s="356">
        <v>33171.79</v>
      </c>
      <c r="J23" s="356">
        <v>6228.25</v>
      </c>
      <c r="K23" s="44">
        <v>1245.6500000000001</v>
      </c>
    </row>
    <row r="24" spans="1:11">
      <c r="A24" s="27" t="s">
        <v>754</v>
      </c>
      <c r="B24" s="27" t="s">
        <v>413</v>
      </c>
      <c r="C24" s="27" t="s">
        <v>38</v>
      </c>
      <c r="D24" s="28">
        <v>4</v>
      </c>
      <c r="E24" s="28">
        <v>2</v>
      </c>
      <c r="F24" s="28">
        <v>0</v>
      </c>
      <c r="G24" s="28">
        <v>0</v>
      </c>
      <c r="H24" s="28">
        <v>6</v>
      </c>
      <c r="I24" s="356">
        <v>48985.02</v>
      </c>
      <c r="J24" s="356">
        <v>7072.6</v>
      </c>
      <c r="K24" s="44">
        <v>1178.77</v>
      </c>
    </row>
    <row r="25" spans="1:11">
      <c r="A25" s="27" t="s">
        <v>754</v>
      </c>
      <c r="B25" s="27" t="s">
        <v>413</v>
      </c>
      <c r="C25" s="27" t="s">
        <v>39</v>
      </c>
      <c r="D25" s="28">
        <v>2</v>
      </c>
      <c r="E25" s="28">
        <v>2</v>
      </c>
      <c r="F25" s="28">
        <v>0</v>
      </c>
      <c r="G25" s="28">
        <v>0</v>
      </c>
      <c r="H25" s="28">
        <v>4</v>
      </c>
      <c r="I25" s="356">
        <v>37896.019999999997</v>
      </c>
      <c r="J25" s="356">
        <v>1990.33</v>
      </c>
      <c r="K25" s="44">
        <v>497.58</v>
      </c>
    </row>
    <row r="26" spans="1:11">
      <c r="A26" s="27" t="s">
        <v>754</v>
      </c>
      <c r="B26" s="27" t="s">
        <v>413</v>
      </c>
      <c r="C26" s="27" t="s">
        <v>40</v>
      </c>
      <c r="D26" s="28">
        <v>1</v>
      </c>
      <c r="E26" s="28">
        <v>2</v>
      </c>
      <c r="F26" s="28">
        <v>0</v>
      </c>
      <c r="G26" s="28">
        <v>0</v>
      </c>
      <c r="H26" s="28">
        <v>3</v>
      </c>
      <c r="I26" s="356">
        <v>6723.19</v>
      </c>
      <c r="J26" s="356">
        <v>2095.88</v>
      </c>
      <c r="K26" s="44">
        <v>698.63</v>
      </c>
    </row>
    <row r="27" spans="1:11">
      <c r="A27" s="27" t="s">
        <v>754</v>
      </c>
      <c r="B27" s="27" t="s">
        <v>413</v>
      </c>
      <c r="C27" s="27" t="s">
        <v>48</v>
      </c>
      <c r="D27" s="28">
        <v>2</v>
      </c>
      <c r="E27" s="28">
        <v>1</v>
      </c>
      <c r="F27" s="28">
        <v>0</v>
      </c>
      <c r="G27" s="28">
        <v>0</v>
      </c>
      <c r="H27" s="28">
        <v>3</v>
      </c>
      <c r="I27" s="356">
        <v>19624.03</v>
      </c>
      <c r="J27" s="356">
        <v>1256.48</v>
      </c>
      <c r="K27" s="44">
        <v>418.83</v>
      </c>
    </row>
    <row r="28" spans="1:11">
      <c r="A28" s="27" t="s">
        <v>754</v>
      </c>
      <c r="B28" s="27" t="s">
        <v>413</v>
      </c>
      <c r="C28" s="27" t="s">
        <v>49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356">
        <v>0</v>
      </c>
      <c r="J28" s="356">
        <v>0</v>
      </c>
      <c r="K28" s="44">
        <v>0</v>
      </c>
    </row>
    <row r="29" spans="1:11">
      <c r="A29" s="27" t="s">
        <v>754</v>
      </c>
      <c r="B29" s="27" t="s">
        <v>413</v>
      </c>
      <c r="C29" s="27" t="s">
        <v>50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356">
        <v>0</v>
      </c>
      <c r="J29" s="356">
        <v>0</v>
      </c>
      <c r="K29" s="44">
        <v>0</v>
      </c>
    </row>
    <row r="30" spans="1:11">
      <c r="A30" s="27" t="s">
        <v>754</v>
      </c>
      <c r="B30" s="27" t="s">
        <v>413</v>
      </c>
      <c r="C30" s="27" t="s">
        <v>243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356">
        <v>0</v>
      </c>
      <c r="J30" s="356">
        <v>0</v>
      </c>
      <c r="K30" s="44">
        <v>0</v>
      </c>
    </row>
    <row r="31" spans="1:11">
      <c r="A31" s="27" t="s">
        <v>754</v>
      </c>
      <c r="B31" s="27" t="s">
        <v>413</v>
      </c>
      <c r="C31" s="27" t="s">
        <v>281</v>
      </c>
      <c r="D31" s="28">
        <v>75</v>
      </c>
      <c r="E31" s="28">
        <v>16</v>
      </c>
      <c r="F31" s="28">
        <v>10</v>
      </c>
      <c r="G31" s="28">
        <v>0</v>
      </c>
      <c r="H31" s="28">
        <v>101</v>
      </c>
      <c r="I31" s="356">
        <v>359842.95</v>
      </c>
      <c r="J31" s="356">
        <v>123249.06</v>
      </c>
      <c r="K31" s="44">
        <v>1220.29</v>
      </c>
    </row>
    <row r="32" spans="1:11">
      <c r="A32" s="27" t="s">
        <v>751</v>
      </c>
      <c r="B32" s="27" t="s">
        <v>288</v>
      </c>
      <c r="C32" s="27" t="s">
        <v>31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356">
        <v>0</v>
      </c>
      <c r="J32" s="356">
        <v>0</v>
      </c>
      <c r="K32" s="44">
        <v>0</v>
      </c>
    </row>
    <row r="33" spans="1:11">
      <c r="A33" s="27" t="s">
        <v>751</v>
      </c>
      <c r="B33" s="27" t="s">
        <v>288</v>
      </c>
      <c r="C33" s="27" t="s">
        <v>32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356">
        <v>0</v>
      </c>
      <c r="J33" s="356">
        <v>0</v>
      </c>
      <c r="K33" s="44">
        <v>0</v>
      </c>
    </row>
    <row r="34" spans="1:11">
      <c r="A34" s="27" t="s">
        <v>751</v>
      </c>
      <c r="B34" s="27" t="s">
        <v>288</v>
      </c>
      <c r="C34" s="27" t="s">
        <v>34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356">
        <v>0</v>
      </c>
      <c r="J34" s="356">
        <v>0</v>
      </c>
      <c r="K34" s="44">
        <v>0</v>
      </c>
    </row>
    <row r="35" spans="1:11">
      <c r="A35" s="27" t="s">
        <v>751</v>
      </c>
      <c r="B35" s="27" t="s">
        <v>288</v>
      </c>
      <c r="C35" s="27" t="s">
        <v>35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356">
        <v>0</v>
      </c>
      <c r="J35" s="356">
        <v>0</v>
      </c>
      <c r="K35" s="44">
        <v>0</v>
      </c>
    </row>
    <row r="36" spans="1:11">
      <c r="A36" s="27" t="s">
        <v>751</v>
      </c>
      <c r="B36" s="27" t="s">
        <v>288</v>
      </c>
      <c r="C36" s="27" t="s">
        <v>36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356">
        <v>0</v>
      </c>
      <c r="J36" s="356">
        <v>0</v>
      </c>
      <c r="K36" s="44">
        <v>0</v>
      </c>
    </row>
    <row r="37" spans="1:11">
      <c r="A37" s="27" t="s">
        <v>751</v>
      </c>
      <c r="B37" s="27" t="s">
        <v>288</v>
      </c>
      <c r="C37" s="27" t="s">
        <v>37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356">
        <v>0</v>
      </c>
      <c r="J37" s="356">
        <v>0</v>
      </c>
      <c r="K37" s="44">
        <v>0</v>
      </c>
    </row>
    <row r="38" spans="1:11">
      <c r="A38" s="27" t="s">
        <v>751</v>
      </c>
      <c r="B38" s="27" t="s">
        <v>288</v>
      </c>
      <c r="C38" s="27" t="s">
        <v>38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356">
        <v>0</v>
      </c>
      <c r="J38" s="356">
        <v>0</v>
      </c>
      <c r="K38" s="44">
        <v>0</v>
      </c>
    </row>
    <row r="39" spans="1:11">
      <c r="A39" s="27" t="s">
        <v>751</v>
      </c>
      <c r="B39" s="27" t="s">
        <v>288</v>
      </c>
      <c r="C39" s="27" t="s">
        <v>39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356">
        <v>0</v>
      </c>
      <c r="J39" s="356">
        <v>0</v>
      </c>
      <c r="K39" s="44">
        <v>0</v>
      </c>
    </row>
    <row r="40" spans="1:11">
      <c r="A40" s="27" t="s">
        <v>751</v>
      </c>
      <c r="B40" s="27" t="s">
        <v>288</v>
      </c>
      <c r="C40" s="27" t="s">
        <v>40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356">
        <v>0</v>
      </c>
      <c r="J40" s="356">
        <v>0</v>
      </c>
      <c r="K40" s="44">
        <v>0</v>
      </c>
    </row>
    <row r="41" spans="1:11">
      <c r="A41" s="27" t="s">
        <v>751</v>
      </c>
      <c r="B41" s="27" t="s">
        <v>288</v>
      </c>
      <c r="C41" s="27" t="s">
        <v>48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356">
        <v>0</v>
      </c>
      <c r="J41" s="356">
        <v>0</v>
      </c>
      <c r="K41" s="44">
        <v>0</v>
      </c>
    </row>
    <row r="42" spans="1:11">
      <c r="A42" s="27" t="s">
        <v>751</v>
      </c>
      <c r="B42" s="27" t="s">
        <v>288</v>
      </c>
      <c r="C42" s="27" t="s">
        <v>49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356">
        <v>0</v>
      </c>
      <c r="J42" s="356">
        <v>0</v>
      </c>
      <c r="K42" s="44">
        <v>0</v>
      </c>
    </row>
    <row r="43" spans="1:11">
      <c r="A43" s="27" t="s">
        <v>751</v>
      </c>
      <c r="B43" s="27" t="s">
        <v>288</v>
      </c>
      <c r="C43" s="27" t="s">
        <v>50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356">
        <v>0</v>
      </c>
      <c r="J43" s="356">
        <v>0</v>
      </c>
      <c r="K43" s="44">
        <v>0</v>
      </c>
    </row>
    <row r="44" spans="1:11">
      <c r="A44" s="27" t="s">
        <v>751</v>
      </c>
      <c r="B44" s="27" t="s">
        <v>288</v>
      </c>
      <c r="C44" s="27" t="s">
        <v>243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356">
        <v>0</v>
      </c>
      <c r="J44" s="356">
        <v>0</v>
      </c>
      <c r="K44" s="44">
        <v>0</v>
      </c>
    </row>
    <row r="45" spans="1:11">
      <c r="A45" s="27" t="s">
        <v>751</v>
      </c>
      <c r="B45" s="27" t="s">
        <v>288</v>
      </c>
      <c r="C45" s="27" t="s">
        <v>281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356">
        <v>0</v>
      </c>
      <c r="J45" s="356">
        <v>0</v>
      </c>
      <c r="K45" s="44">
        <v>0</v>
      </c>
    </row>
    <row r="46" spans="1:11">
      <c r="A46" s="27" t="s">
        <v>717</v>
      </c>
      <c r="B46" s="27" t="s">
        <v>328</v>
      </c>
      <c r="C46" s="27" t="s">
        <v>31</v>
      </c>
      <c r="D46" s="28">
        <v>0</v>
      </c>
      <c r="E46" s="28">
        <v>3</v>
      </c>
      <c r="F46" s="28">
        <v>0</v>
      </c>
      <c r="G46" s="28">
        <v>0</v>
      </c>
      <c r="H46" s="28">
        <v>3</v>
      </c>
      <c r="I46" s="356">
        <v>0</v>
      </c>
      <c r="J46" s="356">
        <v>407.54</v>
      </c>
      <c r="K46" s="44">
        <v>135.85</v>
      </c>
    </row>
    <row r="47" spans="1:11">
      <c r="A47" s="27" t="s">
        <v>717</v>
      </c>
      <c r="B47" s="27" t="s">
        <v>328</v>
      </c>
      <c r="C47" s="27" t="s">
        <v>32</v>
      </c>
      <c r="D47" s="28">
        <v>0</v>
      </c>
      <c r="E47" s="28">
        <v>1</v>
      </c>
      <c r="F47" s="28">
        <v>3</v>
      </c>
      <c r="G47" s="28">
        <v>0</v>
      </c>
      <c r="H47" s="28">
        <v>4</v>
      </c>
      <c r="I47" s="356">
        <v>0</v>
      </c>
      <c r="J47" s="356">
        <v>782.8</v>
      </c>
      <c r="K47" s="44">
        <v>195.7</v>
      </c>
    </row>
    <row r="48" spans="1:11">
      <c r="A48" s="27" t="s">
        <v>717</v>
      </c>
      <c r="B48" s="27" t="s">
        <v>328</v>
      </c>
      <c r="C48" s="27" t="s">
        <v>34</v>
      </c>
      <c r="D48" s="28">
        <v>8</v>
      </c>
      <c r="E48" s="28">
        <v>4</v>
      </c>
      <c r="F48" s="28">
        <v>10</v>
      </c>
      <c r="G48" s="28">
        <v>0</v>
      </c>
      <c r="H48" s="28">
        <v>22</v>
      </c>
      <c r="I48" s="356">
        <v>7462.96</v>
      </c>
      <c r="J48" s="356">
        <v>5265.98</v>
      </c>
      <c r="K48" s="44">
        <v>239.36</v>
      </c>
    </row>
    <row r="49" spans="1:11">
      <c r="A49" s="27" t="s">
        <v>717</v>
      </c>
      <c r="B49" s="27" t="s">
        <v>328</v>
      </c>
      <c r="C49" s="27" t="s">
        <v>35</v>
      </c>
      <c r="D49" s="28">
        <v>130</v>
      </c>
      <c r="E49" s="28">
        <v>1</v>
      </c>
      <c r="F49" s="28">
        <v>8</v>
      </c>
      <c r="G49" s="28">
        <v>0</v>
      </c>
      <c r="H49" s="28">
        <v>139</v>
      </c>
      <c r="I49" s="356">
        <v>41898.04</v>
      </c>
      <c r="J49" s="356">
        <v>37703.1</v>
      </c>
      <c r="K49" s="44">
        <v>271.25</v>
      </c>
    </row>
    <row r="50" spans="1:11">
      <c r="A50" s="27" t="s">
        <v>717</v>
      </c>
      <c r="B50" s="27" t="s">
        <v>328</v>
      </c>
      <c r="C50" s="27" t="s">
        <v>36</v>
      </c>
      <c r="D50" s="28">
        <v>200</v>
      </c>
      <c r="E50" s="28">
        <v>7</v>
      </c>
      <c r="F50" s="28">
        <v>11</v>
      </c>
      <c r="G50" s="28">
        <v>0</v>
      </c>
      <c r="H50" s="28">
        <v>218</v>
      </c>
      <c r="I50" s="356">
        <v>45580.7</v>
      </c>
      <c r="J50" s="356">
        <v>53343.19</v>
      </c>
      <c r="K50" s="44">
        <v>244.69</v>
      </c>
    </row>
    <row r="51" spans="1:11">
      <c r="A51" s="27" t="s">
        <v>717</v>
      </c>
      <c r="B51" s="27" t="s">
        <v>328</v>
      </c>
      <c r="C51" s="27" t="s">
        <v>37</v>
      </c>
      <c r="D51" s="28">
        <v>216</v>
      </c>
      <c r="E51" s="28">
        <v>4</v>
      </c>
      <c r="F51" s="28">
        <v>4</v>
      </c>
      <c r="G51" s="28">
        <v>0</v>
      </c>
      <c r="H51" s="28">
        <v>224</v>
      </c>
      <c r="I51" s="356">
        <v>70725.31</v>
      </c>
      <c r="J51" s="356">
        <v>55224.79</v>
      </c>
      <c r="K51" s="44">
        <v>246.54</v>
      </c>
    </row>
    <row r="52" spans="1:11">
      <c r="A52" s="27" t="s">
        <v>717</v>
      </c>
      <c r="B52" s="27" t="s">
        <v>328</v>
      </c>
      <c r="C52" s="27" t="s">
        <v>38</v>
      </c>
      <c r="D52" s="28">
        <v>61</v>
      </c>
      <c r="E52" s="28">
        <v>1</v>
      </c>
      <c r="F52" s="28">
        <v>0</v>
      </c>
      <c r="G52" s="28">
        <v>0</v>
      </c>
      <c r="H52" s="28">
        <v>62</v>
      </c>
      <c r="I52" s="356">
        <v>24670.53</v>
      </c>
      <c r="J52" s="356">
        <v>16115.66</v>
      </c>
      <c r="K52" s="44">
        <v>259.93</v>
      </c>
    </row>
    <row r="53" spans="1:11">
      <c r="A53" s="27" t="s">
        <v>717</v>
      </c>
      <c r="B53" s="27" t="s">
        <v>328</v>
      </c>
      <c r="C53" s="27" t="s">
        <v>39</v>
      </c>
      <c r="D53" s="28">
        <v>8</v>
      </c>
      <c r="E53" s="28">
        <v>2</v>
      </c>
      <c r="F53" s="28">
        <v>0</v>
      </c>
      <c r="G53" s="28">
        <v>0</v>
      </c>
      <c r="H53" s="28">
        <v>10</v>
      </c>
      <c r="I53" s="356">
        <v>1696.18</v>
      </c>
      <c r="J53" s="356">
        <v>2398.04</v>
      </c>
      <c r="K53" s="44">
        <v>239.8</v>
      </c>
    </row>
    <row r="54" spans="1:11">
      <c r="A54" s="27" t="s">
        <v>717</v>
      </c>
      <c r="B54" s="27" t="s">
        <v>328</v>
      </c>
      <c r="C54" s="27" t="s">
        <v>40</v>
      </c>
      <c r="D54" s="28">
        <v>1</v>
      </c>
      <c r="E54" s="28">
        <v>2</v>
      </c>
      <c r="F54" s="28">
        <v>0</v>
      </c>
      <c r="G54" s="28">
        <v>0</v>
      </c>
      <c r="H54" s="28">
        <v>3</v>
      </c>
      <c r="I54" s="356">
        <v>0</v>
      </c>
      <c r="J54" s="356">
        <v>583.01</v>
      </c>
      <c r="K54" s="44">
        <v>194.34</v>
      </c>
    </row>
    <row r="55" spans="1:11">
      <c r="A55" s="27" t="s">
        <v>717</v>
      </c>
      <c r="B55" s="27" t="s">
        <v>328</v>
      </c>
      <c r="C55" s="27" t="s">
        <v>48</v>
      </c>
      <c r="D55" s="28">
        <v>1</v>
      </c>
      <c r="E55" s="28">
        <v>1</v>
      </c>
      <c r="F55" s="28">
        <v>0</v>
      </c>
      <c r="G55" s="28">
        <v>0</v>
      </c>
      <c r="H55" s="28">
        <v>2</v>
      </c>
      <c r="I55" s="356">
        <v>0</v>
      </c>
      <c r="J55" s="356">
        <v>351.14</v>
      </c>
      <c r="K55" s="44">
        <v>175.57</v>
      </c>
    </row>
    <row r="56" spans="1:11">
      <c r="A56" s="27" t="s">
        <v>717</v>
      </c>
      <c r="B56" s="27" t="s">
        <v>328</v>
      </c>
      <c r="C56" s="27" t="s">
        <v>49</v>
      </c>
      <c r="D56" s="28">
        <v>0</v>
      </c>
      <c r="E56" s="28">
        <v>2</v>
      </c>
      <c r="F56" s="28">
        <v>0</v>
      </c>
      <c r="G56" s="28">
        <v>0</v>
      </c>
      <c r="H56" s="28">
        <v>2</v>
      </c>
      <c r="I56" s="356">
        <v>210.01</v>
      </c>
      <c r="J56" s="356">
        <v>349.69</v>
      </c>
      <c r="K56" s="44">
        <v>174.85</v>
      </c>
    </row>
    <row r="57" spans="1:11">
      <c r="A57" s="27" t="s">
        <v>717</v>
      </c>
      <c r="B57" s="27" t="s">
        <v>328</v>
      </c>
      <c r="C57" s="27" t="s">
        <v>50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356">
        <v>0</v>
      </c>
      <c r="J57" s="356">
        <v>0</v>
      </c>
      <c r="K57" s="44">
        <v>0</v>
      </c>
    </row>
    <row r="58" spans="1:11">
      <c r="A58" s="27" t="s">
        <v>717</v>
      </c>
      <c r="B58" s="27" t="s">
        <v>328</v>
      </c>
      <c r="C58" s="27" t="s">
        <v>243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356">
        <v>0</v>
      </c>
      <c r="J58" s="356">
        <v>0</v>
      </c>
      <c r="K58" s="44">
        <v>0</v>
      </c>
    </row>
    <row r="59" spans="1:11">
      <c r="A59" s="27" t="s">
        <v>717</v>
      </c>
      <c r="B59" s="27" t="s">
        <v>328</v>
      </c>
      <c r="C59" s="27" t="s">
        <v>281</v>
      </c>
      <c r="D59" s="28">
        <v>625</v>
      </c>
      <c r="E59" s="28">
        <v>28</v>
      </c>
      <c r="F59" s="28">
        <v>36</v>
      </c>
      <c r="G59" s="28">
        <v>0</v>
      </c>
      <c r="H59" s="28">
        <v>689</v>
      </c>
      <c r="I59" s="356">
        <v>192243.73</v>
      </c>
      <c r="J59" s="356">
        <v>172524.94</v>
      </c>
      <c r="K59" s="44">
        <v>250.4</v>
      </c>
    </row>
    <row r="60" spans="1:11">
      <c r="A60" s="27" t="s">
        <v>734</v>
      </c>
      <c r="B60" s="27" t="s">
        <v>236</v>
      </c>
      <c r="C60" s="27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356">
        <v>0</v>
      </c>
      <c r="J60" s="356">
        <v>0</v>
      </c>
      <c r="K60" s="44">
        <v>0</v>
      </c>
    </row>
    <row r="61" spans="1:11">
      <c r="A61" s="27" t="s">
        <v>734</v>
      </c>
      <c r="B61" s="27" t="s">
        <v>236</v>
      </c>
      <c r="C61" s="27" t="s">
        <v>32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356">
        <v>0</v>
      </c>
      <c r="J61" s="356">
        <v>0</v>
      </c>
      <c r="K61" s="44">
        <v>0</v>
      </c>
    </row>
    <row r="62" spans="1:11">
      <c r="A62" s="27" t="s">
        <v>734</v>
      </c>
      <c r="B62" s="27" t="s">
        <v>236</v>
      </c>
      <c r="C62" s="27" t="s">
        <v>34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356">
        <v>0</v>
      </c>
      <c r="J62" s="356">
        <v>0</v>
      </c>
      <c r="K62" s="44">
        <v>0</v>
      </c>
    </row>
    <row r="63" spans="1:11">
      <c r="A63" s="27" t="s">
        <v>734</v>
      </c>
      <c r="B63" s="27" t="s">
        <v>236</v>
      </c>
      <c r="C63" s="27" t="s">
        <v>35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356">
        <v>0</v>
      </c>
      <c r="J63" s="356">
        <v>0</v>
      </c>
      <c r="K63" s="44">
        <v>0</v>
      </c>
    </row>
    <row r="64" spans="1:11">
      <c r="A64" s="27" t="s">
        <v>734</v>
      </c>
      <c r="B64" s="27" t="s">
        <v>236</v>
      </c>
      <c r="C64" s="27" t="s">
        <v>36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356">
        <v>0</v>
      </c>
      <c r="J64" s="356">
        <v>0</v>
      </c>
      <c r="K64" s="44">
        <v>0</v>
      </c>
    </row>
    <row r="65" spans="1:11">
      <c r="A65" s="27" t="s">
        <v>734</v>
      </c>
      <c r="B65" s="27" t="s">
        <v>236</v>
      </c>
      <c r="C65" s="27" t="s">
        <v>37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356">
        <v>0</v>
      </c>
      <c r="J65" s="356">
        <v>0</v>
      </c>
      <c r="K65" s="44">
        <v>0</v>
      </c>
    </row>
    <row r="66" spans="1:11">
      <c r="A66" s="27" t="s">
        <v>734</v>
      </c>
      <c r="B66" s="27" t="s">
        <v>236</v>
      </c>
      <c r="C66" s="27" t="s">
        <v>38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356">
        <v>0</v>
      </c>
      <c r="J66" s="356">
        <v>0</v>
      </c>
      <c r="K66" s="44">
        <v>0</v>
      </c>
    </row>
    <row r="67" spans="1:11">
      <c r="A67" s="27" t="s">
        <v>734</v>
      </c>
      <c r="B67" s="27" t="s">
        <v>236</v>
      </c>
      <c r="C67" s="27" t="s">
        <v>39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356">
        <v>0</v>
      </c>
      <c r="J67" s="356">
        <v>0</v>
      </c>
      <c r="K67" s="44">
        <v>0</v>
      </c>
    </row>
    <row r="68" spans="1:11">
      <c r="A68" s="27" t="s">
        <v>734</v>
      </c>
      <c r="B68" s="27" t="s">
        <v>236</v>
      </c>
      <c r="C68" s="27" t="s">
        <v>40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356">
        <v>0</v>
      </c>
      <c r="J68" s="356">
        <v>0</v>
      </c>
      <c r="K68" s="44">
        <v>0</v>
      </c>
    </row>
    <row r="69" spans="1:11">
      <c r="A69" s="27" t="s">
        <v>734</v>
      </c>
      <c r="B69" s="27" t="s">
        <v>236</v>
      </c>
      <c r="C69" s="27" t="s">
        <v>48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356">
        <v>0</v>
      </c>
      <c r="J69" s="356">
        <v>0</v>
      </c>
      <c r="K69" s="44">
        <v>0</v>
      </c>
    </row>
    <row r="70" spans="1:11">
      <c r="A70" s="27" t="s">
        <v>734</v>
      </c>
      <c r="B70" s="27" t="s">
        <v>236</v>
      </c>
      <c r="C70" s="27" t="s">
        <v>49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356">
        <v>0</v>
      </c>
      <c r="J70" s="356">
        <v>0</v>
      </c>
      <c r="K70" s="44">
        <v>0</v>
      </c>
    </row>
    <row r="71" spans="1:11">
      <c r="A71" s="27" t="s">
        <v>734</v>
      </c>
      <c r="B71" s="27" t="s">
        <v>236</v>
      </c>
      <c r="C71" s="27" t="s">
        <v>50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356">
        <v>0</v>
      </c>
      <c r="J71" s="356">
        <v>0</v>
      </c>
      <c r="K71" s="44">
        <v>0</v>
      </c>
    </row>
    <row r="72" spans="1:11">
      <c r="A72" s="27" t="s">
        <v>734</v>
      </c>
      <c r="B72" s="27" t="s">
        <v>236</v>
      </c>
      <c r="C72" s="27" t="s">
        <v>243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356">
        <v>0</v>
      </c>
      <c r="J72" s="356">
        <v>0</v>
      </c>
      <c r="K72" s="44">
        <v>0</v>
      </c>
    </row>
    <row r="73" spans="1:11">
      <c r="A73" s="27" t="s">
        <v>734</v>
      </c>
      <c r="B73" s="27" t="s">
        <v>236</v>
      </c>
      <c r="C73" s="27" t="s">
        <v>281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356">
        <v>0</v>
      </c>
      <c r="J73" s="356">
        <v>0</v>
      </c>
      <c r="K73" s="44">
        <v>0</v>
      </c>
    </row>
    <row r="74" spans="1:11">
      <c r="A74" s="27" t="s">
        <v>737</v>
      </c>
      <c r="B74" s="27" t="s">
        <v>237</v>
      </c>
      <c r="C74" s="27" t="s">
        <v>31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356">
        <v>0</v>
      </c>
      <c r="J74" s="356">
        <v>0</v>
      </c>
      <c r="K74" s="44">
        <v>0</v>
      </c>
    </row>
    <row r="75" spans="1:11">
      <c r="A75" s="27" t="s">
        <v>737</v>
      </c>
      <c r="B75" s="27" t="s">
        <v>237</v>
      </c>
      <c r="C75" s="27" t="s">
        <v>32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356">
        <v>0</v>
      </c>
      <c r="J75" s="356">
        <v>0</v>
      </c>
      <c r="K75" s="44">
        <v>0</v>
      </c>
    </row>
    <row r="76" spans="1:11">
      <c r="A76" s="27" t="s">
        <v>737</v>
      </c>
      <c r="B76" s="27" t="s">
        <v>237</v>
      </c>
      <c r="C76" s="27" t="s">
        <v>34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356">
        <v>0</v>
      </c>
      <c r="J76" s="356">
        <v>0</v>
      </c>
      <c r="K76" s="44">
        <v>0</v>
      </c>
    </row>
    <row r="77" spans="1:11">
      <c r="A77" s="27" t="s">
        <v>737</v>
      </c>
      <c r="B77" s="27" t="s">
        <v>237</v>
      </c>
      <c r="C77" s="27" t="s">
        <v>35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356">
        <v>0</v>
      </c>
      <c r="J77" s="356">
        <v>0</v>
      </c>
      <c r="K77" s="44">
        <v>0</v>
      </c>
    </row>
    <row r="78" spans="1:11">
      <c r="A78" s="27" t="s">
        <v>737</v>
      </c>
      <c r="B78" s="27" t="s">
        <v>237</v>
      </c>
      <c r="C78" s="27" t="s">
        <v>36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356">
        <v>0</v>
      </c>
      <c r="J78" s="356">
        <v>0</v>
      </c>
      <c r="K78" s="44">
        <v>0</v>
      </c>
    </row>
    <row r="79" spans="1:11">
      <c r="A79" s="27" t="s">
        <v>737</v>
      </c>
      <c r="B79" s="27" t="s">
        <v>237</v>
      </c>
      <c r="C79" s="27" t="s">
        <v>37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356">
        <v>0</v>
      </c>
      <c r="J79" s="356">
        <v>0</v>
      </c>
      <c r="K79" s="44">
        <v>0</v>
      </c>
    </row>
    <row r="80" spans="1:11">
      <c r="A80" s="27" t="s">
        <v>737</v>
      </c>
      <c r="B80" s="27" t="s">
        <v>237</v>
      </c>
      <c r="C80" s="27" t="s">
        <v>38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356">
        <v>0</v>
      </c>
      <c r="J80" s="356">
        <v>0</v>
      </c>
      <c r="K80" s="44">
        <v>0</v>
      </c>
    </row>
    <row r="81" spans="1:11">
      <c r="A81" s="27" t="s">
        <v>737</v>
      </c>
      <c r="B81" s="27" t="s">
        <v>237</v>
      </c>
      <c r="C81" s="27" t="s">
        <v>39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356">
        <v>0</v>
      </c>
      <c r="J81" s="356">
        <v>0</v>
      </c>
      <c r="K81" s="44">
        <v>0</v>
      </c>
    </row>
    <row r="82" spans="1:11">
      <c r="A82" s="27" t="s">
        <v>737</v>
      </c>
      <c r="B82" s="27" t="s">
        <v>237</v>
      </c>
      <c r="C82" s="27" t="s">
        <v>40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356">
        <v>0</v>
      </c>
      <c r="J82" s="356">
        <v>0</v>
      </c>
      <c r="K82" s="44">
        <v>0</v>
      </c>
    </row>
    <row r="83" spans="1:11">
      <c r="A83" s="27" t="s">
        <v>737</v>
      </c>
      <c r="B83" s="27" t="s">
        <v>237</v>
      </c>
      <c r="C83" s="27" t="s">
        <v>48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356">
        <v>0</v>
      </c>
      <c r="J83" s="356">
        <v>0</v>
      </c>
      <c r="K83" s="44">
        <v>0</v>
      </c>
    </row>
    <row r="84" spans="1:11">
      <c r="A84" s="27" t="s">
        <v>737</v>
      </c>
      <c r="B84" s="27" t="s">
        <v>237</v>
      </c>
      <c r="C84" s="27" t="s">
        <v>49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356">
        <v>0</v>
      </c>
      <c r="J84" s="356">
        <v>0</v>
      </c>
      <c r="K84" s="44">
        <v>0</v>
      </c>
    </row>
    <row r="85" spans="1:11">
      <c r="A85" s="27" t="s">
        <v>737</v>
      </c>
      <c r="B85" s="27" t="s">
        <v>237</v>
      </c>
      <c r="C85" s="27" t="s">
        <v>50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356">
        <v>0</v>
      </c>
      <c r="J85" s="356">
        <v>0</v>
      </c>
      <c r="K85" s="44">
        <v>0</v>
      </c>
    </row>
    <row r="86" spans="1:11">
      <c r="A86" s="27" t="s">
        <v>737</v>
      </c>
      <c r="B86" s="27" t="s">
        <v>237</v>
      </c>
      <c r="C86" s="27" t="s">
        <v>243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356">
        <v>0</v>
      </c>
      <c r="J86" s="356">
        <v>0</v>
      </c>
      <c r="K86" s="44">
        <v>0</v>
      </c>
    </row>
    <row r="87" spans="1:11">
      <c r="A87" s="27" t="s">
        <v>737</v>
      </c>
      <c r="B87" s="27" t="s">
        <v>237</v>
      </c>
      <c r="C87" s="27" t="s">
        <v>281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356">
        <v>0</v>
      </c>
      <c r="J87" s="356">
        <v>0</v>
      </c>
      <c r="K87" s="44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sqref="A1:E1"/>
    </sheetView>
  </sheetViews>
  <sheetFormatPr defaultRowHeight="15"/>
  <cols>
    <col min="1" max="1" width="14.42578125" style="106" customWidth="1"/>
    <col min="2" max="2" width="24.85546875" style="106" customWidth="1"/>
    <col min="3" max="3" width="22.140625" style="106" customWidth="1"/>
    <col min="4" max="4" width="13.42578125" style="106" customWidth="1"/>
    <col min="5" max="5" width="11.5703125" style="106" bestFit="1" customWidth="1"/>
    <col min="6" max="16384" width="9.140625" style="106"/>
  </cols>
  <sheetData>
    <row r="1" spans="1:5" ht="18.75">
      <c r="A1" s="498" t="s">
        <v>790</v>
      </c>
      <c r="B1" s="498"/>
      <c r="C1" s="498"/>
      <c r="D1" s="498"/>
      <c r="E1" s="498"/>
    </row>
    <row r="2" spans="1:5" ht="16.5" thickBot="1">
      <c r="A2" s="360"/>
      <c r="B2" s="360"/>
      <c r="C2" s="360"/>
      <c r="D2" s="360"/>
    </row>
    <row r="3" spans="1:5" ht="16.5" thickBot="1">
      <c r="A3" s="361" t="s">
        <v>755</v>
      </c>
      <c r="B3" s="362" t="s">
        <v>756</v>
      </c>
      <c r="C3" s="363" t="s">
        <v>757</v>
      </c>
      <c r="D3" s="364" t="s">
        <v>758</v>
      </c>
      <c r="E3" s="364" t="s">
        <v>253</v>
      </c>
    </row>
    <row r="4" spans="1:5">
      <c r="A4" s="365" t="s">
        <v>759</v>
      </c>
      <c r="B4" s="366">
        <v>204588</v>
      </c>
      <c r="C4" s="367">
        <v>2336224.65</v>
      </c>
      <c r="D4" s="368">
        <v>11.42</v>
      </c>
      <c r="E4" s="368">
        <v>12</v>
      </c>
    </row>
    <row r="5" spans="1:5">
      <c r="A5" s="369" t="s">
        <v>760</v>
      </c>
      <c r="B5" s="370">
        <v>0</v>
      </c>
      <c r="C5" s="371" t="s">
        <v>252</v>
      </c>
      <c r="D5" s="372" t="s">
        <v>252</v>
      </c>
      <c r="E5" s="372" t="s">
        <v>252</v>
      </c>
    </row>
    <row r="6" spans="1:5">
      <c r="A6" s="369" t="s">
        <v>761</v>
      </c>
      <c r="B6" s="370">
        <v>0</v>
      </c>
      <c r="C6" s="371" t="s">
        <v>252</v>
      </c>
      <c r="D6" s="372" t="s">
        <v>252</v>
      </c>
      <c r="E6" s="372" t="s">
        <v>252</v>
      </c>
    </row>
    <row r="7" spans="1:5">
      <c r="A7" s="369" t="s">
        <v>762</v>
      </c>
      <c r="B7" s="370">
        <v>0</v>
      </c>
      <c r="C7" s="371" t="s">
        <v>252</v>
      </c>
      <c r="D7" s="372" t="s">
        <v>252</v>
      </c>
      <c r="E7" s="372" t="s">
        <v>252</v>
      </c>
    </row>
    <row r="8" spans="1:5">
      <c r="A8" s="369" t="s">
        <v>763</v>
      </c>
      <c r="B8" s="370">
        <v>0</v>
      </c>
      <c r="C8" s="371" t="s">
        <v>252</v>
      </c>
      <c r="D8" s="372" t="s">
        <v>252</v>
      </c>
      <c r="E8" s="372" t="s">
        <v>252</v>
      </c>
    </row>
    <row r="9" spans="1:5">
      <c r="A9" s="369" t="s">
        <v>764</v>
      </c>
      <c r="B9" s="370">
        <v>0</v>
      </c>
      <c r="C9" s="371" t="s">
        <v>252</v>
      </c>
      <c r="D9" s="372" t="s">
        <v>252</v>
      </c>
      <c r="E9" s="372" t="s">
        <v>252</v>
      </c>
    </row>
    <row r="10" spans="1:5">
      <c r="A10" s="369" t="s">
        <v>765</v>
      </c>
      <c r="B10" s="370">
        <v>0</v>
      </c>
      <c r="C10" s="371" t="s">
        <v>252</v>
      </c>
      <c r="D10" s="372" t="s">
        <v>252</v>
      </c>
      <c r="E10" s="372" t="s">
        <v>252</v>
      </c>
    </row>
    <row r="11" spans="1:5" ht="15.75" thickBot="1">
      <c r="A11" s="373" t="s">
        <v>766</v>
      </c>
      <c r="B11" s="374">
        <v>0</v>
      </c>
      <c r="C11" s="375" t="s">
        <v>252</v>
      </c>
      <c r="D11" s="376" t="s">
        <v>252</v>
      </c>
      <c r="E11" s="376" t="s">
        <v>252</v>
      </c>
    </row>
    <row r="12" spans="1:5" ht="16.5" thickBot="1">
      <c r="A12" s="377" t="s">
        <v>5</v>
      </c>
      <c r="B12" s="378">
        <f>SUM(B4:B11)</f>
        <v>204588</v>
      </c>
      <c r="C12" s="379">
        <f>SUM(C4:C11)</f>
        <v>2336224.65</v>
      </c>
      <c r="D12" s="380"/>
      <c r="E12" s="38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workbookViewId="0">
      <selection activeCell="C12" sqref="C12"/>
    </sheetView>
  </sheetViews>
  <sheetFormatPr defaultRowHeight="15"/>
  <cols>
    <col min="1" max="1" width="6.140625" style="106" customWidth="1"/>
    <col min="2" max="2" width="16.28515625" style="106" customWidth="1"/>
    <col min="3" max="3" width="12.42578125" style="106" customWidth="1"/>
    <col min="4" max="4" width="19.42578125" style="106" customWidth="1"/>
    <col min="5" max="5" width="11.85546875" style="106" customWidth="1"/>
    <col min="6" max="6" width="10.7109375" style="106" customWidth="1"/>
    <col min="7" max="7" width="12.42578125" style="106" customWidth="1"/>
    <col min="8" max="8" width="19.5703125" style="106" customWidth="1"/>
    <col min="9" max="9" width="12.28515625" style="106" customWidth="1"/>
    <col min="10" max="10" width="13.85546875" style="106" customWidth="1"/>
    <col min="11" max="11" width="12" style="106" customWidth="1"/>
    <col min="12" max="12" width="16.85546875" style="106" customWidth="1"/>
    <col min="13" max="13" width="9.140625" style="106"/>
    <col min="14" max="14" width="11" style="106" customWidth="1"/>
    <col min="15" max="15" width="10.28515625" style="106" customWidth="1"/>
    <col min="16" max="16" width="15" style="106" customWidth="1"/>
    <col min="17" max="17" width="9.140625" style="106"/>
    <col min="18" max="18" width="11.28515625" style="106" customWidth="1"/>
    <col min="19" max="19" width="12" style="106" customWidth="1"/>
    <col min="20" max="20" width="19.5703125" style="106" customWidth="1"/>
    <col min="21" max="21" width="13.140625" style="106" customWidth="1"/>
    <col min="22" max="16384" width="9.140625" style="106"/>
  </cols>
  <sheetData>
    <row r="1" spans="1:23" ht="18.75">
      <c r="A1" s="445" t="s">
        <v>393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3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</row>
    <row r="3" spans="1:23" ht="15.75">
      <c r="A3" s="465" t="s">
        <v>445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</row>
    <row r="4" spans="1:23" ht="15.75" thickBot="1">
      <c r="C4" s="11"/>
      <c r="D4" s="2"/>
      <c r="E4" s="2"/>
      <c r="F4" s="105"/>
      <c r="G4" s="2"/>
      <c r="H4" s="2"/>
      <c r="I4" s="2"/>
      <c r="J4" s="105"/>
      <c r="K4" s="2"/>
      <c r="L4" s="2"/>
      <c r="M4" s="2"/>
      <c r="N4" s="105"/>
      <c r="O4" s="2"/>
      <c r="P4" s="2"/>
      <c r="Q4" s="2"/>
      <c r="R4" s="105"/>
      <c r="S4" s="2"/>
      <c r="T4" s="2"/>
      <c r="U4" s="2"/>
    </row>
    <row r="5" spans="1:23" ht="15.75">
      <c r="A5" s="466" t="s">
        <v>30</v>
      </c>
      <c r="B5" s="468" t="s">
        <v>41</v>
      </c>
      <c r="C5" s="462" t="s">
        <v>44</v>
      </c>
      <c r="D5" s="463"/>
      <c r="E5" s="463"/>
      <c r="F5" s="464"/>
      <c r="G5" s="462" t="s">
        <v>45</v>
      </c>
      <c r="H5" s="463"/>
      <c r="I5" s="463"/>
      <c r="J5" s="464"/>
      <c r="K5" s="462" t="s">
        <v>46</v>
      </c>
      <c r="L5" s="463"/>
      <c r="M5" s="463"/>
      <c r="N5" s="464"/>
      <c r="O5" s="462" t="s">
        <v>47</v>
      </c>
      <c r="P5" s="463"/>
      <c r="Q5" s="463"/>
      <c r="R5" s="464"/>
      <c r="S5" s="462" t="s">
        <v>43</v>
      </c>
      <c r="T5" s="463"/>
      <c r="U5" s="463"/>
      <c r="V5" s="463"/>
      <c r="W5" s="464"/>
    </row>
    <row r="6" spans="1:23" ht="16.5" thickBot="1">
      <c r="A6" s="467"/>
      <c r="B6" s="469"/>
      <c r="C6" s="173" t="s">
        <v>0</v>
      </c>
      <c r="D6" s="174" t="s">
        <v>42</v>
      </c>
      <c r="E6" s="175" t="s">
        <v>13</v>
      </c>
      <c r="F6" s="176" t="s">
        <v>253</v>
      </c>
      <c r="G6" s="173" t="s">
        <v>0</v>
      </c>
      <c r="H6" s="174" t="s">
        <v>42</v>
      </c>
      <c r="I6" s="175" t="s">
        <v>13</v>
      </c>
      <c r="J6" s="176" t="s">
        <v>253</v>
      </c>
      <c r="K6" s="173" t="s">
        <v>0</v>
      </c>
      <c r="L6" s="174" t="s">
        <v>42</v>
      </c>
      <c r="M6" s="175" t="s">
        <v>13</v>
      </c>
      <c r="N6" s="176" t="s">
        <v>253</v>
      </c>
      <c r="O6" s="173" t="s">
        <v>0</v>
      </c>
      <c r="P6" s="174" t="s">
        <v>42</v>
      </c>
      <c r="Q6" s="175" t="s">
        <v>13</v>
      </c>
      <c r="R6" s="176" t="s">
        <v>253</v>
      </c>
      <c r="S6" s="173" t="s">
        <v>0</v>
      </c>
      <c r="T6" s="174" t="s">
        <v>42</v>
      </c>
      <c r="U6" s="175" t="s">
        <v>13</v>
      </c>
      <c r="V6" s="176" t="s">
        <v>253</v>
      </c>
      <c r="W6" s="175" t="s">
        <v>299</v>
      </c>
    </row>
    <row r="7" spans="1:23">
      <c r="A7" s="177">
        <v>1</v>
      </c>
      <c r="B7" s="178" t="s">
        <v>31</v>
      </c>
      <c r="C7" s="178">
        <v>0</v>
      </c>
      <c r="D7" s="178">
        <v>0</v>
      </c>
      <c r="E7" s="178">
        <v>0</v>
      </c>
      <c r="F7" s="179" t="s">
        <v>252</v>
      </c>
      <c r="G7" s="180">
        <v>24919</v>
      </c>
      <c r="H7" s="181">
        <v>7746993.79</v>
      </c>
      <c r="I7" s="178">
        <v>310.89</v>
      </c>
      <c r="J7" s="179">
        <v>272.48</v>
      </c>
      <c r="K7" s="180">
        <v>2159</v>
      </c>
      <c r="L7" s="181">
        <v>1517193.43</v>
      </c>
      <c r="M7" s="178">
        <v>702.73</v>
      </c>
      <c r="N7" s="179">
        <v>736.3</v>
      </c>
      <c r="O7" s="180">
        <v>401</v>
      </c>
      <c r="P7" s="181">
        <v>296609.07</v>
      </c>
      <c r="Q7" s="178">
        <v>739.67</v>
      </c>
      <c r="R7" s="179">
        <v>736.3</v>
      </c>
      <c r="S7" s="180">
        <v>27479</v>
      </c>
      <c r="T7" s="181">
        <v>9560796.2899999991</v>
      </c>
      <c r="U7" s="181">
        <v>347.93</v>
      </c>
      <c r="V7" s="179">
        <v>311.43</v>
      </c>
      <c r="W7" s="33">
        <v>1.08</v>
      </c>
    </row>
    <row r="8" spans="1:23">
      <c r="A8" s="182">
        <v>2</v>
      </c>
      <c r="B8" s="183" t="s">
        <v>32</v>
      </c>
      <c r="C8" s="184">
        <v>7985</v>
      </c>
      <c r="D8" s="185">
        <v>9463093.3599999994</v>
      </c>
      <c r="E8" s="183">
        <v>1185.1099999999999</v>
      </c>
      <c r="F8" s="186">
        <v>1252.42</v>
      </c>
      <c r="G8" s="184">
        <v>21258</v>
      </c>
      <c r="H8" s="185">
        <v>9214426.7599999998</v>
      </c>
      <c r="I8" s="183">
        <v>433.46</v>
      </c>
      <c r="J8" s="186">
        <v>367.6</v>
      </c>
      <c r="K8" s="184">
        <v>24666</v>
      </c>
      <c r="L8" s="185">
        <v>14315662.710000001</v>
      </c>
      <c r="M8" s="183">
        <v>580.38</v>
      </c>
      <c r="N8" s="186">
        <v>477.98</v>
      </c>
      <c r="O8" s="184">
        <v>1055</v>
      </c>
      <c r="P8" s="185">
        <v>769079.63</v>
      </c>
      <c r="Q8" s="183">
        <v>728.99</v>
      </c>
      <c r="R8" s="186">
        <v>736.3</v>
      </c>
      <c r="S8" s="184">
        <v>54964</v>
      </c>
      <c r="T8" s="185">
        <v>33762262.460000001</v>
      </c>
      <c r="U8" s="185">
        <v>614.26</v>
      </c>
      <c r="V8" s="186">
        <v>499.22</v>
      </c>
      <c r="W8" s="34">
        <v>2.17</v>
      </c>
    </row>
    <row r="9" spans="1:23">
      <c r="A9" s="182">
        <v>3</v>
      </c>
      <c r="B9" s="183" t="s">
        <v>34</v>
      </c>
      <c r="C9" s="184">
        <v>29344</v>
      </c>
      <c r="D9" s="185">
        <v>33279229.210000001</v>
      </c>
      <c r="E9" s="183">
        <v>1134.1099999999999</v>
      </c>
      <c r="F9" s="186">
        <v>1191.8500000000001</v>
      </c>
      <c r="G9" s="184">
        <v>16758</v>
      </c>
      <c r="H9" s="185">
        <v>8185656.79</v>
      </c>
      <c r="I9" s="183">
        <v>488.46</v>
      </c>
      <c r="J9" s="186">
        <v>437.83</v>
      </c>
      <c r="K9" s="184">
        <v>16421</v>
      </c>
      <c r="L9" s="185">
        <v>9893589.0600000005</v>
      </c>
      <c r="M9" s="183">
        <v>602.5</v>
      </c>
      <c r="N9" s="186">
        <v>501.61</v>
      </c>
      <c r="O9" s="184">
        <v>179</v>
      </c>
      <c r="P9" s="185">
        <v>129567.82</v>
      </c>
      <c r="Q9" s="183">
        <v>723.84</v>
      </c>
      <c r="R9" s="186">
        <v>736.3</v>
      </c>
      <c r="S9" s="184">
        <v>62702</v>
      </c>
      <c r="T9" s="185">
        <v>51488042.880000003</v>
      </c>
      <c r="U9" s="185">
        <v>821.15</v>
      </c>
      <c r="V9" s="186">
        <v>736.3</v>
      </c>
      <c r="W9" s="34">
        <v>2.4700000000000002</v>
      </c>
    </row>
    <row r="10" spans="1:23">
      <c r="A10" s="182">
        <v>4</v>
      </c>
      <c r="B10" s="183" t="s">
        <v>35</v>
      </c>
      <c r="C10" s="184">
        <v>95127</v>
      </c>
      <c r="D10" s="185">
        <v>107573386.31</v>
      </c>
      <c r="E10" s="183">
        <v>1130.8399999999999</v>
      </c>
      <c r="F10" s="186">
        <v>1164.03</v>
      </c>
      <c r="G10" s="184">
        <v>25172</v>
      </c>
      <c r="H10" s="185">
        <v>13854605.27</v>
      </c>
      <c r="I10" s="183">
        <v>550.4</v>
      </c>
      <c r="J10" s="186">
        <v>501.41</v>
      </c>
      <c r="K10" s="184">
        <v>24022</v>
      </c>
      <c r="L10" s="185">
        <v>15043610.199999999</v>
      </c>
      <c r="M10" s="183">
        <v>626.24</v>
      </c>
      <c r="N10" s="186">
        <v>523.12</v>
      </c>
      <c r="O10" s="184">
        <v>140</v>
      </c>
      <c r="P10" s="185">
        <v>101951.2</v>
      </c>
      <c r="Q10" s="183">
        <v>728.22</v>
      </c>
      <c r="R10" s="186">
        <v>736.3</v>
      </c>
      <c r="S10" s="184">
        <v>144461</v>
      </c>
      <c r="T10" s="185">
        <v>136573552.97999999</v>
      </c>
      <c r="U10" s="185">
        <v>945.4</v>
      </c>
      <c r="V10" s="186">
        <v>935.92</v>
      </c>
      <c r="W10" s="34">
        <v>5.69</v>
      </c>
    </row>
    <row r="11" spans="1:23">
      <c r="A11" s="182">
        <v>5</v>
      </c>
      <c r="B11" s="183" t="s">
        <v>36</v>
      </c>
      <c r="C11" s="184">
        <v>224474</v>
      </c>
      <c r="D11" s="185">
        <v>255374084.58000001</v>
      </c>
      <c r="E11" s="183">
        <v>1137.6600000000001</v>
      </c>
      <c r="F11" s="186">
        <v>1219.1400000000001</v>
      </c>
      <c r="G11" s="184">
        <v>33905</v>
      </c>
      <c r="H11" s="185">
        <v>19775925.75</v>
      </c>
      <c r="I11" s="183">
        <v>583.27</v>
      </c>
      <c r="J11" s="186">
        <v>521.71</v>
      </c>
      <c r="K11" s="184">
        <v>30602</v>
      </c>
      <c r="L11" s="185">
        <v>19457485.390000001</v>
      </c>
      <c r="M11" s="183">
        <v>635.82000000000005</v>
      </c>
      <c r="N11" s="186">
        <v>528.34</v>
      </c>
      <c r="O11" s="184">
        <v>88</v>
      </c>
      <c r="P11" s="185">
        <v>64215.65</v>
      </c>
      <c r="Q11" s="183">
        <v>729.72</v>
      </c>
      <c r="R11" s="186">
        <v>736.3</v>
      </c>
      <c r="S11" s="184">
        <v>289069</v>
      </c>
      <c r="T11" s="185">
        <v>294671711.37</v>
      </c>
      <c r="U11" s="185">
        <v>1019.38</v>
      </c>
      <c r="V11" s="186">
        <v>1038.8699999999999</v>
      </c>
      <c r="W11" s="34">
        <v>11.39</v>
      </c>
    </row>
    <row r="12" spans="1:23">
      <c r="A12" s="182">
        <v>6</v>
      </c>
      <c r="B12" s="183" t="s">
        <v>37</v>
      </c>
      <c r="C12" s="184">
        <v>327905</v>
      </c>
      <c r="D12" s="185">
        <v>351545750.41000003</v>
      </c>
      <c r="E12" s="183">
        <v>1072.0999999999999</v>
      </c>
      <c r="F12" s="186">
        <v>1117.68</v>
      </c>
      <c r="G12" s="184">
        <v>35900</v>
      </c>
      <c r="H12" s="185">
        <v>22683135.52</v>
      </c>
      <c r="I12" s="183">
        <v>631.84</v>
      </c>
      <c r="J12" s="186">
        <v>552.75</v>
      </c>
      <c r="K12" s="184">
        <v>30216</v>
      </c>
      <c r="L12" s="185">
        <v>18655442.129999999</v>
      </c>
      <c r="M12" s="183">
        <v>617.4</v>
      </c>
      <c r="N12" s="186">
        <v>517.43000000000006</v>
      </c>
      <c r="O12" s="184">
        <v>2551</v>
      </c>
      <c r="P12" s="185">
        <v>663166.67000000004</v>
      </c>
      <c r="Q12" s="183">
        <v>259.95999999999998</v>
      </c>
      <c r="R12" s="186">
        <v>277.70999999999998</v>
      </c>
      <c r="S12" s="184">
        <v>396572</v>
      </c>
      <c r="T12" s="185">
        <v>393547494.73000002</v>
      </c>
      <c r="U12" s="185">
        <v>992.37</v>
      </c>
      <c r="V12" s="186">
        <v>952.23</v>
      </c>
      <c r="W12" s="34">
        <v>15.62</v>
      </c>
    </row>
    <row r="13" spans="1:23">
      <c r="A13" s="182">
        <v>7</v>
      </c>
      <c r="B13" s="183" t="s">
        <v>38</v>
      </c>
      <c r="C13" s="184">
        <v>394643</v>
      </c>
      <c r="D13" s="185">
        <v>365538131.94999999</v>
      </c>
      <c r="E13" s="183">
        <v>926.25</v>
      </c>
      <c r="F13" s="186">
        <v>837.96</v>
      </c>
      <c r="G13" s="184">
        <v>45746</v>
      </c>
      <c r="H13" s="185">
        <v>30362996.780000001</v>
      </c>
      <c r="I13" s="183">
        <v>663.73</v>
      </c>
      <c r="J13" s="186">
        <v>563.87</v>
      </c>
      <c r="K13" s="184">
        <v>28817</v>
      </c>
      <c r="L13" s="185">
        <v>16906625.219999999</v>
      </c>
      <c r="M13" s="183">
        <v>586.69000000000005</v>
      </c>
      <c r="N13" s="186">
        <v>502.04</v>
      </c>
      <c r="O13" s="184">
        <v>2847</v>
      </c>
      <c r="P13" s="185">
        <v>598814.43999999994</v>
      </c>
      <c r="Q13" s="183">
        <v>210.33</v>
      </c>
      <c r="R13" s="186">
        <v>164.57</v>
      </c>
      <c r="S13" s="184">
        <v>472053</v>
      </c>
      <c r="T13" s="185">
        <v>413406568.38999999</v>
      </c>
      <c r="U13" s="185">
        <v>875.76</v>
      </c>
      <c r="V13" s="186">
        <v>753.95</v>
      </c>
      <c r="W13" s="34">
        <v>18.600000000000001</v>
      </c>
    </row>
    <row r="14" spans="1:23">
      <c r="A14" s="182">
        <v>8</v>
      </c>
      <c r="B14" s="183" t="s">
        <v>39</v>
      </c>
      <c r="C14" s="184">
        <v>301835</v>
      </c>
      <c r="D14" s="185">
        <v>247719827.00999999</v>
      </c>
      <c r="E14" s="183">
        <v>820.71</v>
      </c>
      <c r="F14" s="186">
        <v>670.74</v>
      </c>
      <c r="G14" s="184">
        <v>45743</v>
      </c>
      <c r="H14" s="185">
        <v>29825737.239999998</v>
      </c>
      <c r="I14" s="183">
        <v>652.03</v>
      </c>
      <c r="J14" s="186">
        <v>546.80000000000007</v>
      </c>
      <c r="K14" s="184">
        <v>21991</v>
      </c>
      <c r="L14" s="185">
        <v>12009136.65</v>
      </c>
      <c r="M14" s="183">
        <v>546.09</v>
      </c>
      <c r="N14" s="186">
        <v>472.49</v>
      </c>
      <c r="O14" s="184">
        <v>1714</v>
      </c>
      <c r="P14" s="185">
        <v>231433.87</v>
      </c>
      <c r="Q14" s="183">
        <v>135.03</v>
      </c>
      <c r="R14" s="186">
        <v>114.58</v>
      </c>
      <c r="S14" s="184">
        <v>371283</v>
      </c>
      <c r="T14" s="185">
        <v>289786134.76999998</v>
      </c>
      <c r="U14" s="185">
        <v>780.5</v>
      </c>
      <c r="V14" s="186">
        <v>635.85</v>
      </c>
      <c r="W14" s="34">
        <v>14.63</v>
      </c>
    </row>
    <row r="15" spans="1:23">
      <c r="A15" s="182">
        <v>9</v>
      </c>
      <c r="B15" s="183" t="s">
        <v>40</v>
      </c>
      <c r="C15" s="184">
        <v>291993</v>
      </c>
      <c r="D15" s="185">
        <v>220563826.25</v>
      </c>
      <c r="E15" s="183">
        <v>755.37</v>
      </c>
      <c r="F15" s="186">
        <v>590.74</v>
      </c>
      <c r="G15" s="184">
        <v>58066</v>
      </c>
      <c r="H15" s="185">
        <v>37274103.909999996</v>
      </c>
      <c r="I15" s="183">
        <v>641.92999999999995</v>
      </c>
      <c r="J15" s="186">
        <v>534.32000000000005</v>
      </c>
      <c r="K15" s="184">
        <v>18508</v>
      </c>
      <c r="L15" s="185">
        <v>9664005.8699999992</v>
      </c>
      <c r="M15" s="183">
        <v>522.15</v>
      </c>
      <c r="N15" s="186">
        <v>452.8</v>
      </c>
      <c r="O15" s="184">
        <v>1386</v>
      </c>
      <c r="P15" s="185">
        <v>175775.68</v>
      </c>
      <c r="Q15" s="183">
        <v>126.82</v>
      </c>
      <c r="R15" s="186">
        <v>106.67</v>
      </c>
      <c r="S15" s="184">
        <v>369953</v>
      </c>
      <c r="T15" s="185">
        <v>267677711.71000001</v>
      </c>
      <c r="U15" s="185">
        <v>723.55</v>
      </c>
      <c r="V15" s="186">
        <v>572.65</v>
      </c>
      <c r="W15" s="34">
        <v>14.58</v>
      </c>
    </row>
    <row r="16" spans="1:23">
      <c r="A16" s="182">
        <v>10</v>
      </c>
      <c r="B16" s="183" t="s">
        <v>48</v>
      </c>
      <c r="C16" s="184">
        <v>176630</v>
      </c>
      <c r="D16" s="185">
        <v>122406727.95999999</v>
      </c>
      <c r="E16" s="183">
        <v>693.01</v>
      </c>
      <c r="F16" s="186">
        <v>495.89</v>
      </c>
      <c r="G16" s="184">
        <v>47320</v>
      </c>
      <c r="H16" s="185">
        <v>30309632.120000001</v>
      </c>
      <c r="I16" s="183">
        <v>640.52</v>
      </c>
      <c r="J16" s="186">
        <v>525.89</v>
      </c>
      <c r="K16" s="184">
        <v>10170</v>
      </c>
      <c r="L16" s="185">
        <v>5261054.0199999996</v>
      </c>
      <c r="M16" s="183">
        <v>517.30999999999995</v>
      </c>
      <c r="N16" s="186">
        <v>409.21</v>
      </c>
      <c r="O16" s="184">
        <v>665</v>
      </c>
      <c r="P16" s="185">
        <v>87897.68</v>
      </c>
      <c r="Q16" s="183">
        <v>132.18</v>
      </c>
      <c r="R16" s="186">
        <v>117.12</v>
      </c>
      <c r="S16" s="184">
        <v>234785</v>
      </c>
      <c r="T16" s="185">
        <v>158065311.78</v>
      </c>
      <c r="U16" s="185">
        <v>673.23</v>
      </c>
      <c r="V16" s="186">
        <v>510.52</v>
      </c>
      <c r="W16" s="34">
        <v>9.25</v>
      </c>
    </row>
    <row r="17" spans="1:23">
      <c r="A17" s="182">
        <v>11</v>
      </c>
      <c r="B17" s="183" t="s">
        <v>49</v>
      </c>
      <c r="C17" s="184">
        <v>66148</v>
      </c>
      <c r="D17" s="185">
        <v>43762069.43</v>
      </c>
      <c r="E17" s="183">
        <v>661.58</v>
      </c>
      <c r="F17" s="186">
        <v>457.63</v>
      </c>
      <c r="G17" s="184">
        <v>23241</v>
      </c>
      <c r="H17" s="185">
        <v>14964039.050000001</v>
      </c>
      <c r="I17" s="183">
        <v>643.86</v>
      </c>
      <c r="J17" s="186">
        <v>514.81000000000006</v>
      </c>
      <c r="K17" s="184">
        <v>4321</v>
      </c>
      <c r="L17" s="185">
        <v>2202233.56</v>
      </c>
      <c r="M17" s="183">
        <v>509.66</v>
      </c>
      <c r="N17" s="186">
        <v>393.64</v>
      </c>
      <c r="O17" s="184">
        <v>189</v>
      </c>
      <c r="P17" s="185">
        <v>25439.35</v>
      </c>
      <c r="Q17" s="183">
        <v>134.6</v>
      </c>
      <c r="R17" s="186">
        <v>124.08</v>
      </c>
      <c r="S17" s="184">
        <v>93899</v>
      </c>
      <c r="T17" s="185">
        <v>60953781.390000001</v>
      </c>
      <c r="U17" s="185">
        <v>649.14</v>
      </c>
      <c r="V17" s="186">
        <v>491.97</v>
      </c>
      <c r="W17" s="34">
        <v>3.7</v>
      </c>
    </row>
    <row r="18" spans="1:23">
      <c r="A18" s="182">
        <v>12</v>
      </c>
      <c r="B18" s="183" t="s">
        <v>50</v>
      </c>
      <c r="C18" s="184">
        <v>12787</v>
      </c>
      <c r="D18" s="185">
        <v>8366519.7999999998</v>
      </c>
      <c r="E18" s="183">
        <v>654.29999999999995</v>
      </c>
      <c r="F18" s="186">
        <v>407.07</v>
      </c>
      <c r="G18" s="184">
        <v>6332</v>
      </c>
      <c r="H18" s="185">
        <v>4045098.98</v>
      </c>
      <c r="I18" s="183">
        <v>638.83000000000004</v>
      </c>
      <c r="J18" s="186">
        <v>510.52000000000004</v>
      </c>
      <c r="K18" s="184">
        <v>1271</v>
      </c>
      <c r="L18" s="185">
        <v>630120.85</v>
      </c>
      <c r="M18" s="183">
        <v>495.77</v>
      </c>
      <c r="N18" s="186">
        <v>400.92</v>
      </c>
      <c r="O18" s="184">
        <v>33</v>
      </c>
      <c r="P18" s="185">
        <v>4757.13</v>
      </c>
      <c r="Q18" s="183">
        <v>144.16</v>
      </c>
      <c r="R18" s="186">
        <v>149.58000000000001</v>
      </c>
      <c r="S18" s="184">
        <v>20423</v>
      </c>
      <c r="T18" s="185">
        <v>13046496.76</v>
      </c>
      <c r="U18" s="185">
        <v>638.80999999999995</v>
      </c>
      <c r="V18" s="186">
        <v>464.89</v>
      </c>
      <c r="W18" s="34">
        <v>0.8</v>
      </c>
    </row>
    <row r="19" spans="1:23" ht="15.75" thickBot="1">
      <c r="A19" s="187">
        <v>13</v>
      </c>
      <c r="B19" s="188" t="s">
        <v>33</v>
      </c>
      <c r="C19" s="189">
        <v>555</v>
      </c>
      <c r="D19" s="190">
        <v>486700.57</v>
      </c>
      <c r="E19" s="188">
        <v>876.94</v>
      </c>
      <c r="F19" s="191">
        <v>794.38</v>
      </c>
      <c r="G19" s="189">
        <v>31</v>
      </c>
      <c r="H19" s="190">
        <v>16604.18</v>
      </c>
      <c r="I19" s="188">
        <v>535.62</v>
      </c>
      <c r="J19" s="191">
        <v>530.68000000000006</v>
      </c>
      <c r="K19" s="189">
        <v>4</v>
      </c>
      <c r="L19" s="190">
        <v>3562.84</v>
      </c>
      <c r="M19" s="188">
        <v>890.71</v>
      </c>
      <c r="N19" s="191">
        <v>662.76</v>
      </c>
      <c r="O19" s="189">
        <v>0</v>
      </c>
      <c r="P19" s="190">
        <v>0</v>
      </c>
      <c r="Q19" s="188">
        <v>0</v>
      </c>
      <c r="R19" s="191" t="s">
        <v>252</v>
      </c>
      <c r="S19" s="189">
        <v>590</v>
      </c>
      <c r="T19" s="190">
        <v>506867.59</v>
      </c>
      <c r="U19" s="190">
        <v>859.1</v>
      </c>
      <c r="V19" s="191">
        <v>764.78</v>
      </c>
      <c r="W19" s="35">
        <v>0.02</v>
      </c>
    </row>
    <row r="20" spans="1:23" ht="16.5" thickBot="1">
      <c r="A20" s="36"/>
      <c r="B20" s="38" t="s">
        <v>412</v>
      </c>
      <c r="C20" s="39">
        <v>1929426</v>
      </c>
      <c r="D20" s="40">
        <v>1766079346.8399999</v>
      </c>
      <c r="E20" s="38">
        <v>915.34</v>
      </c>
      <c r="F20" s="41">
        <v>827.23</v>
      </c>
      <c r="G20" s="39">
        <v>384391</v>
      </c>
      <c r="H20" s="40">
        <v>228258956.13999999</v>
      </c>
      <c r="I20" s="38">
        <v>593.82000000000005</v>
      </c>
      <c r="J20" s="41">
        <v>511.52000000000004</v>
      </c>
      <c r="K20" s="39">
        <v>213168</v>
      </c>
      <c r="L20" s="40">
        <v>125559721.93000001</v>
      </c>
      <c r="M20" s="38">
        <v>589.02</v>
      </c>
      <c r="N20" s="41">
        <v>493.7</v>
      </c>
      <c r="O20" s="39">
        <v>11248</v>
      </c>
      <c r="P20" s="40">
        <v>3148708.19</v>
      </c>
      <c r="Q20" s="38">
        <v>279.93</v>
      </c>
      <c r="R20" s="41">
        <v>170.49</v>
      </c>
      <c r="S20" s="39">
        <v>2538233</v>
      </c>
      <c r="T20" s="40">
        <v>2123046733.0999999</v>
      </c>
      <c r="U20" s="40">
        <v>836.43</v>
      </c>
      <c r="V20" s="38">
        <v>707.51</v>
      </c>
      <c r="W20" s="37">
        <v>100</v>
      </c>
    </row>
    <row r="21" spans="1:23">
      <c r="A21" s="192"/>
      <c r="B21" s="192"/>
      <c r="C21" s="87"/>
      <c r="D21" s="87"/>
      <c r="E21" s="87"/>
      <c r="F21" s="88"/>
      <c r="G21" s="87"/>
      <c r="H21" s="87"/>
      <c r="I21" s="87"/>
      <c r="J21" s="88"/>
      <c r="K21" s="87"/>
      <c r="L21" s="87"/>
      <c r="M21" s="87"/>
      <c r="N21" s="88"/>
      <c r="O21" s="87"/>
      <c r="P21" s="87"/>
      <c r="Q21" s="87"/>
      <c r="R21" s="88"/>
      <c r="S21" s="87"/>
      <c r="T21" s="87"/>
      <c r="U21" s="87"/>
      <c r="V21" s="87"/>
      <c r="W21" s="87"/>
    </row>
    <row r="22" spans="1:23" ht="15.75">
      <c r="A22" s="465" t="s">
        <v>446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</row>
    <row r="23" spans="1:23" ht="15.75" thickBot="1">
      <c r="C23" s="105"/>
      <c r="D23" s="2"/>
      <c r="E23" s="2"/>
      <c r="F23" s="105"/>
      <c r="G23" s="2"/>
      <c r="H23" s="2"/>
      <c r="I23" s="2"/>
      <c r="J23" s="105"/>
      <c r="K23" s="2"/>
      <c r="L23" s="2"/>
      <c r="M23" s="2"/>
      <c r="N23" s="105"/>
      <c r="O23" s="2"/>
      <c r="P23" s="2"/>
      <c r="Q23" s="2"/>
      <c r="R23" s="105"/>
      <c r="S23" s="2"/>
      <c r="T23" s="2"/>
      <c r="U23" s="2"/>
    </row>
    <row r="24" spans="1:23" ht="15.75">
      <c r="A24" s="466" t="s">
        <v>30</v>
      </c>
      <c r="B24" s="468" t="s">
        <v>41</v>
      </c>
      <c r="C24" s="462" t="s">
        <v>44</v>
      </c>
      <c r="D24" s="463"/>
      <c r="E24" s="463"/>
      <c r="F24" s="464"/>
      <c r="G24" s="462" t="s">
        <v>45</v>
      </c>
      <c r="H24" s="463"/>
      <c r="I24" s="463"/>
      <c r="J24" s="464"/>
      <c r="K24" s="462" t="s">
        <v>46</v>
      </c>
      <c r="L24" s="463"/>
      <c r="M24" s="463"/>
      <c r="N24" s="464"/>
      <c r="O24" s="462" t="s">
        <v>47</v>
      </c>
      <c r="P24" s="463"/>
      <c r="Q24" s="463"/>
      <c r="R24" s="464"/>
      <c r="S24" s="462" t="s">
        <v>43</v>
      </c>
      <c r="T24" s="463"/>
      <c r="U24" s="463"/>
      <c r="V24" s="463"/>
      <c r="W24" s="464"/>
    </row>
    <row r="25" spans="1:23" ht="16.5" thickBot="1">
      <c r="A25" s="467"/>
      <c r="B25" s="469"/>
      <c r="C25" s="173" t="s">
        <v>0</v>
      </c>
      <c r="D25" s="174" t="s">
        <v>42</v>
      </c>
      <c r="E25" s="175" t="s">
        <v>13</v>
      </c>
      <c r="F25" s="176" t="s">
        <v>253</v>
      </c>
      <c r="G25" s="173" t="s">
        <v>0</v>
      </c>
      <c r="H25" s="174" t="s">
        <v>42</v>
      </c>
      <c r="I25" s="175" t="s">
        <v>13</v>
      </c>
      <c r="J25" s="176" t="s">
        <v>253</v>
      </c>
      <c r="K25" s="173" t="s">
        <v>0</v>
      </c>
      <c r="L25" s="174" t="s">
        <v>42</v>
      </c>
      <c r="M25" s="175" t="s">
        <v>13</v>
      </c>
      <c r="N25" s="176" t="s">
        <v>253</v>
      </c>
      <c r="O25" s="173" t="s">
        <v>0</v>
      </c>
      <c r="P25" s="174" t="s">
        <v>42</v>
      </c>
      <c r="Q25" s="175" t="s">
        <v>13</v>
      </c>
      <c r="R25" s="176" t="s">
        <v>253</v>
      </c>
      <c r="S25" s="173" t="s">
        <v>0</v>
      </c>
      <c r="T25" s="174" t="s">
        <v>42</v>
      </c>
      <c r="U25" s="175" t="s">
        <v>13</v>
      </c>
      <c r="V25" s="176" t="s">
        <v>253</v>
      </c>
      <c r="W25" s="175" t="s">
        <v>299</v>
      </c>
    </row>
    <row r="26" spans="1:23">
      <c r="A26" s="177">
        <v>1</v>
      </c>
      <c r="B26" s="178" t="s">
        <v>31</v>
      </c>
      <c r="C26" s="178">
        <v>0</v>
      </c>
      <c r="D26" s="178">
        <v>0</v>
      </c>
      <c r="E26" s="178">
        <v>0</v>
      </c>
      <c r="F26" s="179" t="s">
        <v>252</v>
      </c>
      <c r="G26" s="180">
        <v>12496</v>
      </c>
      <c r="H26" s="181">
        <v>3843045.3</v>
      </c>
      <c r="I26" s="178">
        <v>307.54000000000002</v>
      </c>
      <c r="J26" s="179">
        <v>266.18</v>
      </c>
      <c r="K26" s="180">
        <v>1253</v>
      </c>
      <c r="L26" s="181">
        <v>878493.93</v>
      </c>
      <c r="M26" s="178">
        <v>701.11</v>
      </c>
      <c r="N26" s="179">
        <v>736.3</v>
      </c>
      <c r="O26" s="180">
        <v>235</v>
      </c>
      <c r="P26" s="181">
        <v>174098.52</v>
      </c>
      <c r="Q26" s="178">
        <v>740.84</v>
      </c>
      <c r="R26" s="179">
        <v>736.3</v>
      </c>
      <c r="S26" s="180">
        <v>13984</v>
      </c>
      <c r="T26" s="181">
        <v>4895637.75</v>
      </c>
      <c r="U26" s="181">
        <v>350.09</v>
      </c>
      <c r="V26" s="179">
        <v>309.63</v>
      </c>
      <c r="W26" s="33">
        <v>1.1599999999999999</v>
      </c>
    </row>
    <row r="27" spans="1:23">
      <c r="A27" s="182">
        <v>2</v>
      </c>
      <c r="B27" s="183" t="s">
        <v>32</v>
      </c>
      <c r="C27" s="184">
        <v>5207</v>
      </c>
      <c r="D27" s="185">
        <v>6407254.6399999997</v>
      </c>
      <c r="E27" s="183">
        <v>1230.51</v>
      </c>
      <c r="F27" s="186">
        <v>1298.6000000000001</v>
      </c>
      <c r="G27" s="184">
        <v>3846</v>
      </c>
      <c r="H27" s="185">
        <v>1787238.51</v>
      </c>
      <c r="I27" s="183">
        <v>464.7</v>
      </c>
      <c r="J27" s="186">
        <v>360.96</v>
      </c>
      <c r="K27" s="184">
        <v>15648</v>
      </c>
      <c r="L27" s="185">
        <v>9189110.7799999993</v>
      </c>
      <c r="M27" s="183">
        <v>587.24</v>
      </c>
      <c r="N27" s="186">
        <v>489.28</v>
      </c>
      <c r="O27" s="184">
        <v>652</v>
      </c>
      <c r="P27" s="185">
        <v>474941.17</v>
      </c>
      <c r="Q27" s="183">
        <v>728.44</v>
      </c>
      <c r="R27" s="186">
        <v>736.3</v>
      </c>
      <c r="S27" s="184">
        <v>25353</v>
      </c>
      <c r="T27" s="185">
        <v>17858545.100000001</v>
      </c>
      <c r="U27" s="185">
        <v>704.4</v>
      </c>
      <c r="V27" s="186">
        <v>569.52</v>
      </c>
      <c r="W27" s="34">
        <v>2.11</v>
      </c>
    </row>
    <row r="28" spans="1:23">
      <c r="A28" s="182">
        <v>3</v>
      </c>
      <c r="B28" s="183" t="s">
        <v>34</v>
      </c>
      <c r="C28" s="184">
        <v>13681</v>
      </c>
      <c r="D28" s="185">
        <v>18244685.289999999</v>
      </c>
      <c r="E28" s="183">
        <v>1333.58</v>
      </c>
      <c r="F28" s="186">
        <v>1354.85</v>
      </c>
      <c r="G28" s="184">
        <v>2084</v>
      </c>
      <c r="H28" s="185">
        <v>977055.98</v>
      </c>
      <c r="I28" s="183">
        <v>468.84</v>
      </c>
      <c r="J28" s="186">
        <v>386.41</v>
      </c>
      <c r="K28" s="184">
        <v>10351</v>
      </c>
      <c r="L28" s="185">
        <v>6408042.4199999999</v>
      </c>
      <c r="M28" s="183">
        <v>619.07000000000005</v>
      </c>
      <c r="N28" s="186">
        <v>526</v>
      </c>
      <c r="O28" s="184">
        <v>92</v>
      </c>
      <c r="P28" s="185">
        <v>66419.77</v>
      </c>
      <c r="Q28" s="183">
        <v>721.95</v>
      </c>
      <c r="R28" s="186">
        <v>736.3</v>
      </c>
      <c r="S28" s="184">
        <v>26208</v>
      </c>
      <c r="T28" s="185">
        <v>25696203.460000001</v>
      </c>
      <c r="U28" s="185">
        <v>980.47</v>
      </c>
      <c r="V28" s="186">
        <v>1080.21</v>
      </c>
      <c r="W28" s="34">
        <v>2.1800000000000002</v>
      </c>
    </row>
    <row r="29" spans="1:23">
      <c r="A29" s="182">
        <v>4</v>
      </c>
      <c r="B29" s="183" t="s">
        <v>35</v>
      </c>
      <c r="C29" s="184">
        <v>37619</v>
      </c>
      <c r="D29" s="185">
        <v>50563096.560000002</v>
      </c>
      <c r="E29" s="183">
        <v>1344.08</v>
      </c>
      <c r="F29" s="186">
        <v>1377.58</v>
      </c>
      <c r="G29" s="184">
        <v>2370</v>
      </c>
      <c r="H29" s="185">
        <v>1183332.3500000001</v>
      </c>
      <c r="I29" s="183">
        <v>499.3</v>
      </c>
      <c r="J29" s="186">
        <v>411.87</v>
      </c>
      <c r="K29" s="184">
        <v>15792</v>
      </c>
      <c r="L29" s="185">
        <v>10426163.470000001</v>
      </c>
      <c r="M29" s="183">
        <v>660.22</v>
      </c>
      <c r="N29" s="186">
        <v>567.66</v>
      </c>
      <c r="O29" s="184">
        <v>72</v>
      </c>
      <c r="P29" s="185">
        <v>52214.1</v>
      </c>
      <c r="Q29" s="183">
        <v>725.2</v>
      </c>
      <c r="R29" s="186">
        <v>736.3</v>
      </c>
      <c r="S29" s="184">
        <v>55853</v>
      </c>
      <c r="T29" s="185">
        <v>62224806.479999997</v>
      </c>
      <c r="U29" s="185">
        <v>1114.08</v>
      </c>
      <c r="V29" s="186">
        <v>1222</v>
      </c>
      <c r="W29" s="34">
        <v>4.6500000000000004</v>
      </c>
    </row>
    <row r="30" spans="1:23">
      <c r="A30" s="182">
        <v>5</v>
      </c>
      <c r="B30" s="183" t="s">
        <v>36</v>
      </c>
      <c r="C30" s="184">
        <v>124974</v>
      </c>
      <c r="D30" s="185">
        <v>154936180.05000001</v>
      </c>
      <c r="E30" s="183">
        <v>1239.75</v>
      </c>
      <c r="F30" s="186">
        <v>1279.1600000000001</v>
      </c>
      <c r="G30" s="184">
        <v>2327</v>
      </c>
      <c r="H30" s="185">
        <v>1282013.51</v>
      </c>
      <c r="I30" s="183">
        <v>550.92999999999995</v>
      </c>
      <c r="J30" s="186">
        <v>455.29</v>
      </c>
      <c r="K30" s="184">
        <v>20422</v>
      </c>
      <c r="L30" s="185">
        <v>13984415.41</v>
      </c>
      <c r="M30" s="183">
        <v>684.77</v>
      </c>
      <c r="N30" s="186">
        <v>594.11</v>
      </c>
      <c r="O30" s="184">
        <v>39</v>
      </c>
      <c r="P30" s="185">
        <v>28016.25</v>
      </c>
      <c r="Q30" s="183">
        <v>718.37</v>
      </c>
      <c r="R30" s="186">
        <v>736.3</v>
      </c>
      <c r="S30" s="184">
        <v>147762</v>
      </c>
      <c r="T30" s="185">
        <v>170230625.22</v>
      </c>
      <c r="U30" s="185">
        <v>1152.06</v>
      </c>
      <c r="V30" s="186">
        <v>1222</v>
      </c>
      <c r="W30" s="34">
        <v>12.31</v>
      </c>
    </row>
    <row r="31" spans="1:23">
      <c r="A31" s="182">
        <v>6</v>
      </c>
      <c r="B31" s="183" t="s">
        <v>37</v>
      </c>
      <c r="C31" s="184">
        <v>191352</v>
      </c>
      <c r="D31" s="185">
        <v>227191004.08000001</v>
      </c>
      <c r="E31" s="183">
        <v>1187.29</v>
      </c>
      <c r="F31" s="186">
        <v>1234.96</v>
      </c>
      <c r="G31" s="184">
        <v>1604</v>
      </c>
      <c r="H31" s="185">
        <v>961982.65</v>
      </c>
      <c r="I31" s="183">
        <v>599.74</v>
      </c>
      <c r="J31" s="186">
        <v>493.13</v>
      </c>
      <c r="K31" s="184">
        <v>19789</v>
      </c>
      <c r="L31" s="185">
        <v>13243201.32</v>
      </c>
      <c r="M31" s="183">
        <v>669.22</v>
      </c>
      <c r="N31" s="186">
        <v>585.16</v>
      </c>
      <c r="O31" s="184">
        <v>931</v>
      </c>
      <c r="P31" s="185">
        <v>237907.9</v>
      </c>
      <c r="Q31" s="183">
        <v>255.54</v>
      </c>
      <c r="R31" s="186">
        <v>301.52</v>
      </c>
      <c r="S31" s="184">
        <v>213676</v>
      </c>
      <c r="T31" s="185">
        <v>241634095.94999999</v>
      </c>
      <c r="U31" s="185">
        <v>1130.8399999999999</v>
      </c>
      <c r="V31" s="186">
        <v>1222</v>
      </c>
      <c r="W31" s="34">
        <v>17.8</v>
      </c>
    </row>
    <row r="32" spans="1:23">
      <c r="A32" s="182">
        <v>7</v>
      </c>
      <c r="B32" s="183" t="s">
        <v>38</v>
      </c>
      <c r="C32" s="184">
        <v>222617</v>
      </c>
      <c r="D32" s="185">
        <v>234893442.03999999</v>
      </c>
      <c r="E32" s="183">
        <v>1055.1500000000001</v>
      </c>
      <c r="F32" s="186">
        <v>1088.9100000000001</v>
      </c>
      <c r="G32" s="184">
        <v>1166</v>
      </c>
      <c r="H32" s="185">
        <v>821126.4</v>
      </c>
      <c r="I32" s="183">
        <v>704.23</v>
      </c>
      <c r="J32" s="186">
        <v>609.21</v>
      </c>
      <c r="K32" s="184">
        <v>18028</v>
      </c>
      <c r="L32" s="185">
        <v>11569786.76</v>
      </c>
      <c r="M32" s="183">
        <v>641.77</v>
      </c>
      <c r="N32" s="186">
        <v>569.08000000000004</v>
      </c>
      <c r="O32" s="184">
        <v>1091</v>
      </c>
      <c r="P32" s="185">
        <v>224422.16</v>
      </c>
      <c r="Q32" s="183">
        <v>205.7</v>
      </c>
      <c r="R32" s="186">
        <v>164.57</v>
      </c>
      <c r="S32" s="184">
        <v>242902</v>
      </c>
      <c r="T32" s="185">
        <v>247508777.36000001</v>
      </c>
      <c r="U32" s="185">
        <v>1018.97</v>
      </c>
      <c r="V32" s="186">
        <v>1012.08</v>
      </c>
      <c r="W32" s="34">
        <v>20.23</v>
      </c>
    </row>
    <row r="33" spans="1:23">
      <c r="A33" s="182">
        <v>8</v>
      </c>
      <c r="B33" s="183" t="s">
        <v>39</v>
      </c>
      <c r="C33" s="184">
        <v>164233</v>
      </c>
      <c r="D33" s="185">
        <v>153449851.28</v>
      </c>
      <c r="E33" s="183">
        <v>934.34</v>
      </c>
      <c r="F33" s="186">
        <v>859.72</v>
      </c>
      <c r="G33" s="184">
        <v>803</v>
      </c>
      <c r="H33" s="185">
        <v>582644.06000000006</v>
      </c>
      <c r="I33" s="183">
        <v>725.58</v>
      </c>
      <c r="J33" s="186">
        <v>673.99</v>
      </c>
      <c r="K33" s="184">
        <v>12758</v>
      </c>
      <c r="L33" s="185">
        <v>7670366.2599999998</v>
      </c>
      <c r="M33" s="183">
        <v>601.22</v>
      </c>
      <c r="N33" s="186">
        <v>525.27</v>
      </c>
      <c r="O33" s="184">
        <v>686</v>
      </c>
      <c r="P33" s="185">
        <v>87730.11</v>
      </c>
      <c r="Q33" s="183">
        <v>127.89</v>
      </c>
      <c r="R33" s="186">
        <v>103.05</v>
      </c>
      <c r="S33" s="184">
        <v>178480</v>
      </c>
      <c r="T33" s="185">
        <v>161790591.71000001</v>
      </c>
      <c r="U33" s="185">
        <v>906.49</v>
      </c>
      <c r="V33" s="186">
        <v>811.59</v>
      </c>
      <c r="W33" s="34">
        <v>14.87</v>
      </c>
    </row>
    <row r="34" spans="1:23">
      <c r="A34" s="182">
        <v>9</v>
      </c>
      <c r="B34" s="183" t="s">
        <v>40</v>
      </c>
      <c r="C34" s="184">
        <v>150667</v>
      </c>
      <c r="D34" s="185">
        <v>129653218.79000001</v>
      </c>
      <c r="E34" s="183">
        <v>860.53</v>
      </c>
      <c r="F34" s="186">
        <v>717.67</v>
      </c>
      <c r="G34" s="184">
        <v>812</v>
      </c>
      <c r="H34" s="185">
        <v>544358.63</v>
      </c>
      <c r="I34" s="183">
        <v>670.39</v>
      </c>
      <c r="J34" s="186">
        <v>639.05000000000007</v>
      </c>
      <c r="K34" s="184">
        <v>10160</v>
      </c>
      <c r="L34" s="185">
        <v>5858823.3700000001</v>
      </c>
      <c r="M34" s="183">
        <v>576.66</v>
      </c>
      <c r="N34" s="186">
        <v>498.88</v>
      </c>
      <c r="O34" s="184">
        <v>515</v>
      </c>
      <c r="P34" s="185">
        <v>58586.12</v>
      </c>
      <c r="Q34" s="183">
        <v>113.76</v>
      </c>
      <c r="R34" s="186">
        <v>94.01</v>
      </c>
      <c r="S34" s="184">
        <v>162154</v>
      </c>
      <c r="T34" s="185">
        <v>136114986.91</v>
      </c>
      <c r="U34" s="185">
        <v>839.42</v>
      </c>
      <c r="V34" s="186">
        <v>695.26</v>
      </c>
      <c r="W34" s="34">
        <v>13.51</v>
      </c>
    </row>
    <row r="35" spans="1:23">
      <c r="A35" s="182">
        <v>10</v>
      </c>
      <c r="B35" s="183" t="s">
        <v>48</v>
      </c>
      <c r="C35" s="184">
        <v>88370</v>
      </c>
      <c r="D35" s="185">
        <v>69592530.549999997</v>
      </c>
      <c r="E35" s="183">
        <v>787.51</v>
      </c>
      <c r="F35" s="186">
        <v>617.01</v>
      </c>
      <c r="G35" s="184">
        <v>664</v>
      </c>
      <c r="H35" s="185">
        <v>450698.23</v>
      </c>
      <c r="I35" s="183">
        <v>678.76</v>
      </c>
      <c r="J35" s="186">
        <v>660.98</v>
      </c>
      <c r="K35" s="184">
        <v>5379</v>
      </c>
      <c r="L35" s="185">
        <v>3049888.22</v>
      </c>
      <c r="M35" s="183">
        <v>567</v>
      </c>
      <c r="N35" s="186">
        <v>491.97</v>
      </c>
      <c r="O35" s="184">
        <v>212</v>
      </c>
      <c r="P35" s="185">
        <v>24392.23</v>
      </c>
      <c r="Q35" s="183">
        <v>115.06</v>
      </c>
      <c r="R35" s="186">
        <v>105.18</v>
      </c>
      <c r="S35" s="184">
        <v>94625</v>
      </c>
      <c r="T35" s="185">
        <v>73117509.230000004</v>
      </c>
      <c r="U35" s="185">
        <v>772.71</v>
      </c>
      <c r="V35" s="186">
        <v>612.29999999999995</v>
      </c>
      <c r="W35" s="34">
        <v>7.88</v>
      </c>
    </row>
    <row r="36" spans="1:23">
      <c r="A36" s="182">
        <v>11</v>
      </c>
      <c r="B36" s="183" t="s">
        <v>49</v>
      </c>
      <c r="C36" s="184">
        <v>30862</v>
      </c>
      <c r="D36" s="185">
        <v>23409275.079999998</v>
      </c>
      <c r="E36" s="183">
        <v>758.51</v>
      </c>
      <c r="F36" s="186">
        <v>593.22</v>
      </c>
      <c r="G36" s="184">
        <v>330</v>
      </c>
      <c r="H36" s="185">
        <v>206524.67</v>
      </c>
      <c r="I36" s="183">
        <v>625.83000000000004</v>
      </c>
      <c r="J36" s="186">
        <v>582.19000000000005</v>
      </c>
      <c r="K36" s="184">
        <v>2004</v>
      </c>
      <c r="L36" s="185">
        <v>1115941.97</v>
      </c>
      <c r="M36" s="183">
        <v>556.86</v>
      </c>
      <c r="N36" s="186">
        <v>469.63</v>
      </c>
      <c r="O36" s="184">
        <v>37</v>
      </c>
      <c r="P36" s="185">
        <v>4633</v>
      </c>
      <c r="Q36" s="183">
        <v>125.22</v>
      </c>
      <c r="R36" s="186">
        <v>105.18</v>
      </c>
      <c r="S36" s="184">
        <v>33233</v>
      </c>
      <c r="T36" s="185">
        <v>24736374.719999999</v>
      </c>
      <c r="U36" s="185">
        <v>744.33</v>
      </c>
      <c r="V36" s="186">
        <v>585.62</v>
      </c>
      <c r="W36" s="34">
        <v>2.77</v>
      </c>
    </row>
    <row r="37" spans="1:23">
      <c r="A37" s="182">
        <v>12</v>
      </c>
      <c r="B37" s="183" t="s">
        <v>50</v>
      </c>
      <c r="C37" s="184">
        <v>5361</v>
      </c>
      <c r="D37" s="185">
        <v>4148778.3</v>
      </c>
      <c r="E37" s="183">
        <v>773.88</v>
      </c>
      <c r="F37" s="186">
        <v>585.06000000000006</v>
      </c>
      <c r="G37" s="184">
        <v>123</v>
      </c>
      <c r="H37" s="185">
        <v>66233.98</v>
      </c>
      <c r="I37" s="183">
        <v>538.49</v>
      </c>
      <c r="J37" s="186">
        <v>510.52000000000004</v>
      </c>
      <c r="K37" s="184">
        <v>515</v>
      </c>
      <c r="L37" s="185">
        <v>272911.11</v>
      </c>
      <c r="M37" s="183">
        <v>529.91999999999996</v>
      </c>
      <c r="N37" s="186">
        <v>469.63</v>
      </c>
      <c r="O37" s="184">
        <v>9</v>
      </c>
      <c r="P37" s="185">
        <v>994.97</v>
      </c>
      <c r="Q37" s="183">
        <v>110.55</v>
      </c>
      <c r="R37" s="186">
        <v>119.07</v>
      </c>
      <c r="S37" s="184">
        <v>6008</v>
      </c>
      <c r="T37" s="185">
        <v>4488918.3600000003</v>
      </c>
      <c r="U37" s="185">
        <v>747.16</v>
      </c>
      <c r="V37" s="186">
        <v>577.96</v>
      </c>
      <c r="W37" s="34">
        <v>0.5</v>
      </c>
    </row>
    <row r="38" spans="1:23" ht="15.75" thickBot="1">
      <c r="A38" s="187">
        <v>13</v>
      </c>
      <c r="B38" s="188" t="s">
        <v>33</v>
      </c>
      <c r="C38" s="189">
        <v>353</v>
      </c>
      <c r="D38" s="190">
        <v>322917.14</v>
      </c>
      <c r="E38" s="188">
        <v>914.78</v>
      </c>
      <c r="F38" s="191">
        <v>861.38</v>
      </c>
      <c r="G38" s="189">
        <v>2</v>
      </c>
      <c r="H38" s="190">
        <v>834.22</v>
      </c>
      <c r="I38" s="188">
        <v>417.11</v>
      </c>
      <c r="J38" s="191">
        <v>417.11</v>
      </c>
      <c r="K38" s="189">
        <v>2</v>
      </c>
      <c r="L38" s="190">
        <v>1325.52</v>
      </c>
      <c r="M38" s="188">
        <v>662.76</v>
      </c>
      <c r="N38" s="191">
        <v>662.76</v>
      </c>
      <c r="O38" s="189">
        <v>0</v>
      </c>
      <c r="P38" s="190">
        <v>0</v>
      </c>
      <c r="Q38" s="188">
        <v>0</v>
      </c>
      <c r="R38" s="191" t="s">
        <v>252</v>
      </c>
      <c r="S38" s="189">
        <v>357</v>
      </c>
      <c r="T38" s="190">
        <v>325076.88</v>
      </c>
      <c r="U38" s="190">
        <v>910.58</v>
      </c>
      <c r="V38" s="191">
        <v>848.88</v>
      </c>
      <c r="W38" s="35">
        <v>0.03</v>
      </c>
    </row>
    <row r="39" spans="1:23" ht="16.5" thickBot="1">
      <c r="A39" s="36"/>
      <c r="B39" s="38" t="s">
        <v>412</v>
      </c>
      <c r="C39" s="39">
        <v>1035296</v>
      </c>
      <c r="D39" s="40">
        <v>1072812233.8</v>
      </c>
      <c r="E39" s="38">
        <v>1036.24</v>
      </c>
      <c r="F39" s="41">
        <v>1056.8399999999999</v>
      </c>
      <c r="G39" s="39">
        <v>28627</v>
      </c>
      <c r="H39" s="40">
        <v>12707088.49</v>
      </c>
      <c r="I39" s="38">
        <v>443.88</v>
      </c>
      <c r="J39" s="41">
        <v>361.5</v>
      </c>
      <c r="K39" s="39">
        <v>132101</v>
      </c>
      <c r="L39" s="40">
        <v>83668470.540000007</v>
      </c>
      <c r="M39" s="38">
        <v>633.37</v>
      </c>
      <c r="N39" s="41">
        <v>551.14</v>
      </c>
      <c r="O39" s="39">
        <v>4571</v>
      </c>
      <c r="P39" s="40">
        <v>1434356.3</v>
      </c>
      <c r="Q39" s="38">
        <v>313.79000000000002</v>
      </c>
      <c r="R39" s="41">
        <v>195.43</v>
      </c>
      <c r="S39" s="39">
        <v>1200595</v>
      </c>
      <c r="T39" s="40">
        <v>1170622149.1300001</v>
      </c>
      <c r="U39" s="40">
        <v>975.04</v>
      </c>
      <c r="V39" s="38">
        <v>940.01</v>
      </c>
      <c r="W39" s="37">
        <v>100</v>
      </c>
    </row>
    <row r="40" spans="1:23">
      <c r="A40" s="87"/>
      <c r="B40" s="87"/>
      <c r="C40" s="87"/>
      <c r="D40" s="87"/>
      <c r="E40" s="88"/>
      <c r="F40" s="87"/>
      <c r="G40" s="87"/>
      <c r="H40" s="87"/>
      <c r="I40" s="88"/>
      <c r="J40" s="87"/>
      <c r="K40" s="87"/>
      <c r="L40" s="87"/>
      <c r="M40" s="88"/>
      <c r="N40" s="87"/>
      <c r="O40" s="87"/>
      <c r="P40" s="87"/>
      <c r="Q40" s="88"/>
      <c r="R40" s="87"/>
      <c r="S40" s="87"/>
      <c r="T40" s="87"/>
      <c r="U40" s="87"/>
      <c r="V40" s="87"/>
      <c r="W40" s="192"/>
    </row>
    <row r="41" spans="1:23" ht="15.75">
      <c r="A41" s="465" t="s">
        <v>447</v>
      </c>
      <c r="B41" s="465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</row>
    <row r="42" spans="1:23" ht="15.75" thickBot="1">
      <c r="C42" s="105"/>
      <c r="D42" s="2"/>
      <c r="E42" s="2"/>
      <c r="F42" s="105"/>
      <c r="G42" s="2"/>
      <c r="H42" s="2"/>
      <c r="I42" s="2"/>
      <c r="J42" s="105"/>
      <c r="K42" s="2"/>
      <c r="L42" s="2"/>
      <c r="M42" s="2"/>
      <c r="N42" s="105"/>
      <c r="O42" s="2"/>
      <c r="P42" s="2"/>
      <c r="Q42" s="2"/>
      <c r="R42" s="105"/>
      <c r="S42" s="2"/>
      <c r="T42" s="2"/>
      <c r="U42" s="2"/>
    </row>
    <row r="43" spans="1:23" ht="15.75">
      <c r="A43" s="466" t="s">
        <v>30</v>
      </c>
      <c r="B43" s="468" t="s">
        <v>41</v>
      </c>
      <c r="C43" s="462" t="s">
        <v>44</v>
      </c>
      <c r="D43" s="463"/>
      <c r="E43" s="463"/>
      <c r="F43" s="464"/>
      <c r="G43" s="462" t="s">
        <v>45</v>
      </c>
      <c r="H43" s="463"/>
      <c r="I43" s="463"/>
      <c r="J43" s="464"/>
      <c r="K43" s="462" t="s">
        <v>46</v>
      </c>
      <c r="L43" s="463"/>
      <c r="M43" s="463"/>
      <c r="N43" s="464"/>
      <c r="O43" s="462" t="s">
        <v>47</v>
      </c>
      <c r="P43" s="463"/>
      <c r="Q43" s="463"/>
      <c r="R43" s="464"/>
      <c r="S43" s="462" t="s">
        <v>43</v>
      </c>
      <c r="T43" s="463"/>
      <c r="U43" s="463"/>
      <c r="V43" s="463"/>
      <c r="W43" s="464"/>
    </row>
    <row r="44" spans="1:23" ht="16.5" thickBot="1">
      <c r="A44" s="467"/>
      <c r="B44" s="469"/>
      <c r="C44" s="173" t="s">
        <v>0</v>
      </c>
      <c r="D44" s="174" t="s">
        <v>42</v>
      </c>
      <c r="E44" s="175" t="s">
        <v>13</v>
      </c>
      <c r="F44" s="176" t="s">
        <v>253</v>
      </c>
      <c r="G44" s="173" t="s">
        <v>0</v>
      </c>
      <c r="H44" s="174" t="s">
        <v>42</v>
      </c>
      <c r="I44" s="175" t="s">
        <v>13</v>
      </c>
      <c r="J44" s="176" t="s">
        <v>253</v>
      </c>
      <c r="K44" s="173" t="s">
        <v>0</v>
      </c>
      <c r="L44" s="174" t="s">
        <v>42</v>
      </c>
      <c r="M44" s="175" t="s">
        <v>13</v>
      </c>
      <c r="N44" s="176" t="s">
        <v>253</v>
      </c>
      <c r="O44" s="173" t="s">
        <v>0</v>
      </c>
      <c r="P44" s="174" t="s">
        <v>42</v>
      </c>
      <c r="Q44" s="175" t="s">
        <v>13</v>
      </c>
      <c r="R44" s="176" t="s">
        <v>253</v>
      </c>
      <c r="S44" s="173" t="s">
        <v>0</v>
      </c>
      <c r="T44" s="174" t="s">
        <v>42</v>
      </c>
      <c r="U44" s="175" t="s">
        <v>13</v>
      </c>
      <c r="V44" s="176" t="s">
        <v>253</v>
      </c>
      <c r="W44" s="175" t="s">
        <v>299</v>
      </c>
    </row>
    <row r="45" spans="1:23">
      <c r="A45" s="177">
        <v>1</v>
      </c>
      <c r="B45" s="178" t="s">
        <v>31</v>
      </c>
      <c r="C45" s="178">
        <v>0</v>
      </c>
      <c r="D45" s="178">
        <v>0</v>
      </c>
      <c r="E45" s="178">
        <v>0</v>
      </c>
      <c r="F45" s="179" t="s">
        <v>252</v>
      </c>
      <c r="G45" s="180">
        <v>12423</v>
      </c>
      <c r="H45" s="181">
        <v>3903948.49</v>
      </c>
      <c r="I45" s="178">
        <v>314.25</v>
      </c>
      <c r="J45" s="179">
        <v>277.77</v>
      </c>
      <c r="K45" s="180">
        <v>906</v>
      </c>
      <c r="L45" s="181">
        <v>638699.5</v>
      </c>
      <c r="M45" s="178">
        <v>704.97</v>
      </c>
      <c r="N45" s="179">
        <v>736.3</v>
      </c>
      <c r="O45" s="180">
        <v>166</v>
      </c>
      <c r="P45" s="181">
        <v>122510.55</v>
      </c>
      <c r="Q45" s="178">
        <v>738.02</v>
      </c>
      <c r="R45" s="179">
        <v>736.3</v>
      </c>
      <c r="S45" s="180">
        <v>13495</v>
      </c>
      <c r="T45" s="181">
        <v>4665158.54</v>
      </c>
      <c r="U45" s="181">
        <v>345.7</v>
      </c>
      <c r="V45" s="178">
        <v>313.66000000000003</v>
      </c>
      <c r="W45" s="33">
        <v>1.01</v>
      </c>
    </row>
    <row r="46" spans="1:23">
      <c r="A46" s="182">
        <v>2</v>
      </c>
      <c r="B46" s="183" t="s">
        <v>32</v>
      </c>
      <c r="C46" s="184">
        <v>2778</v>
      </c>
      <c r="D46" s="185">
        <v>3055838.72</v>
      </c>
      <c r="E46" s="183">
        <v>1100.01</v>
      </c>
      <c r="F46" s="186">
        <v>1095.54</v>
      </c>
      <c r="G46" s="184">
        <v>17412</v>
      </c>
      <c r="H46" s="185">
        <v>7427188.25</v>
      </c>
      <c r="I46" s="183">
        <v>426.56</v>
      </c>
      <c r="J46" s="186">
        <v>371.15</v>
      </c>
      <c r="K46" s="184">
        <v>9018</v>
      </c>
      <c r="L46" s="185">
        <v>5126551.93</v>
      </c>
      <c r="M46" s="183">
        <v>568.48</v>
      </c>
      <c r="N46" s="186">
        <v>465.98</v>
      </c>
      <c r="O46" s="184">
        <v>403</v>
      </c>
      <c r="P46" s="185">
        <v>294138.46000000002</v>
      </c>
      <c r="Q46" s="183">
        <v>729.87</v>
      </c>
      <c r="R46" s="186">
        <v>736.3</v>
      </c>
      <c r="S46" s="184">
        <v>29611</v>
      </c>
      <c r="T46" s="185">
        <v>15903717.359999999</v>
      </c>
      <c r="U46" s="185">
        <v>537.09</v>
      </c>
      <c r="V46" s="183">
        <v>448.14</v>
      </c>
      <c r="W46" s="34">
        <v>2.21</v>
      </c>
    </row>
    <row r="47" spans="1:23">
      <c r="A47" s="182">
        <v>3</v>
      </c>
      <c r="B47" s="183" t="s">
        <v>34</v>
      </c>
      <c r="C47" s="184">
        <v>15663</v>
      </c>
      <c r="D47" s="185">
        <v>15034543.92</v>
      </c>
      <c r="E47" s="183">
        <v>959.88</v>
      </c>
      <c r="F47" s="186">
        <v>946.88</v>
      </c>
      <c r="G47" s="184">
        <v>14674</v>
      </c>
      <c r="H47" s="185">
        <v>7208600.8099999996</v>
      </c>
      <c r="I47" s="183">
        <v>491.25</v>
      </c>
      <c r="J47" s="186">
        <v>449.1</v>
      </c>
      <c r="K47" s="184">
        <v>6070</v>
      </c>
      <c r="L47" s="185">
        <v>3485546.64</v>
      </c>
      <c r="M47" s="183">
        <v>574.23</v>
      </c>
      <c r="N47" s="186">
        <v>469.29</v>
      </c>
      <c r="O47" s="184">
        <v>87</v>
      </c>
      <c r="P47" s="185">
        <v>63148.05</v>
      </c>
      <c r="Q47" s="183">
        <v>725.84</v>
      </c>
      <c r="R47" s="186">
        <v>736.3</v>
      </c>
      <c r="S47" s="184">
        <v>36494</v>
      </c>
      <c r="T47" s="185">
        <v>25791839.420000002</v>
      </c>
      <c r="U47" s="185">
        <v>706.74</v>
      </c>
      <c r="V47" s="183">
        <v>651.66</v>
      </c>
      <c r="W47" s="34">
        <v>2.73</v>
      </c>
    </row>
    <row r="48" spans="1:23">
      <c r="A48" s="182">
        <v>4</v>
      </c>
      <c r="B48" s="183" t="s">
        <v>35</v>
      </c>
      <c r="C48" s="184">
        <v>57508</v>
      </c>
      <c r="D48" s="185">
        <v>57010289.75</v>
      </c>
      <c r="E48" s="183">
        <v>991.35</v>
      </c>
      <c r="F48" s="186">
        <v>977.8</v>
      </c>
      <c r="G48" s="184">
        <v>22802</v>
      </c>
      <c r="H48" s="185">
        <v>12671272.92</v>
      </c>
      <c r="I48" s="183">
        <v>555.71</v>
      </c>
      <c r="J48" s="186">
        <v>509.7</v>
      </c>
      <c r="K48" s="184">
        <v>8230</v>
      </c>
      <c r="L48" s="185">
        <v>4617446.7300000004</v>
      </c>
      <c r="M48" s="183">
        <v>561.04999999999995</v>
      </c>
      <c r="N48" s="186">
        <v>463.17</v>
      </c>
      <c r="O48" s="184">
        <v>68</v>
      </c>
      <c r="P48" s="185">
        <v>49737.1</v>
      </c>
      <c r="Q48" s="183">
        <v>731.43</v>
      </c>
      <c r="R48" s="186">
        <v>736.3</v>
      </c>
      <c r="S48" s="184">
        <v>88608</v>
      </c>
      <c r="T48" s="185">
        <v>74348746.5</v>
      </c>
      <c r="U48" s="185">
        <v>839.07</v>
      </c>
      <c r="V48" s="183">
        <v>799.63</v>
      </c>
      <c r="W48" s="34">
        <v>6.62</v>
      </c>
    </row>
    <row r="49" spans="1:23">
      <c r="A49" s="182">
        <v>5</v>
      </c>
      <c r="B49" s="183" t="s">
        <v>36</v>
      </c>
      <c r="C49" s="184">
        <v>99500</v>
      </c>
      <c r="D49" s="185">
        <v>100437904.53</v>
      </c>
      <c r="E49" s="183">
        <v>1009.43</v>
      </c>
      <c r="F49" s="186">
        <v>1006.72</v>
      </c>
      <c r="G49" s="184">
        <v>31578</v>
      </c>
      <c r="H49" s="185">
        <v>18493912.239999998</v>
      </c>
      <c r="I49" s="183">
        <v>585.66</v>
      </c>
      <c r="J49" s="186">
        <v>525.61</v>
      </c>
      <c r="K49" s="184">
        <v>10180</v>
      </c>
      <c r="L49" s="185">
        <v>5473069.9800000004</v>
      </c>
      <c r="M49" s="183">
        <v>537.63</v>
      </c>
      <c r="N49" s="186">
        <v>457.63</v>
      </c>
      <c r="O49" s="184">
        <v>49</v>
      </c>
      <c r="P49" s="185">
        <v>36199.4</v>
      </c>
      <c r="Q49" s="183">
        <v>738.76</v>
      </c>
      <c r="R49" s="186">
        <v>736.3</v>
      </c>
      <c r="S49" s="184">
        <v>141307</v>
      </c>
      <c r="T49" s="185">
        <v>124441086.15000001</v>
      </c>
      <c r="U49" s="185">
        <v>880.64</v>
      </c>
      <c r="V49" s="183">
        <v>830.01</v>
      </c>
      <c r="W49" s="34">
        <v>10.56</v>
      </c>
    </row>
    <row r="50" spans="1:23">
      <c r="A50" s="182">
        <v>6</v>
      </c>
      <c r="B50" s="183" t="s">
        <v>37</v>
      </c>
      <c r="C50" s="184">
        <v>136553</v>
      </c>
      <c r="D50" s="185">
        <v>124354746.33</v>
      </c>
      <c r="E50" s="183">
        <v>910.67</v>
      </c>
      <c r="F50" s="186">
        <v>816.36</v>
      </c>
      <c r="G50" s="184">
        <v>34296</v>
      </c>
      <c r="H50" s="185">
        <v>21721152.870000001</v>
      </c>
      <c r="I50" s="183">
        <v>633.34</v>
      </c>
      <c r="J50" s="186">
        <v>554.35</v>
      </c>
      <c r="K50" s="184">
        <v>10427</v>
      </c>
      <c r="L50" s="185">
        <v>5412240.8099999996</v>
      </c>
      <c r="M50" s="183">
        <v>519.05999999999995</v>
      </c>
      <c r="N50" s="186">
        <v>456.42</v>
      </c>
      <c r="O50" s="184">
        <v>1620</v>
      </c>
      <c r="P50" s="185">
        <v>425258.77</v>
      </c>
      <c r="Q50" s="183">
        <v>262.51</v>
      </c>
      <c r="R50" s="186">
        <v>267.43</v>
      </c>
      <c r="S50" s="184">
        <v>182896</v>
      </c>
      <c r="T50" s="185">
        <v>151913398.78</v>
      </c>
      <c r="U50" s="185">
        <v>830.6</v>
      </c>
      <c r="V50" s="183">
        <v>704.54</v>
      </c>
      <c r="W50" s="34">
        <v>13.67</v>
      </c>
    </row>
    <row r="51" spans="1:23">
      <c r="A51" s="182">
        <v>7</v>
      </c>
      <c r="B51" s="183" t="s">
        <v>38</v>
      </c>
      <c r="C51" s="184">
        <v>172026</v>
      </c>
      <c r="D51" s="185">
        <v>130644689.91</v>
      </c>
      <c r="E51" s="183">
        <v>759.45</v>
      </c>
      <c r="F51" s="186">
        <v>618.19000000000005</v>
      </c>
      <c r="G51" s="184">
        <v>44580</v>
      </c>
      <c r="H51" s="185">
        <v>29541870.379999999</v>
      </c>
      <c r="I51" s="183">
        <v>662.67</v>
      </c>
      <c r="J51" s="186">
        <v>563.55000000000007</v>
      </c>
      <c r="K51" s="184">
        <v>10789</v>
      </c>
      <c r="L51" s="185">
        <v>5336838.46</v>
      </c>
      <c r="M51" s="183">
        <v>494.66</v>
      </c>
      <c r="N51" s="186">
        <v>455.85</v>
      </c>
      <c r="O51" s="184">
        <v>1756</v>
      </c>
      <c r="P51" s="185">
        <v>374392.28</v>
      </c>
      <c r="Q51" s="183">
        <v>213.21</v>
      </c>
      <c r="R51" s="186">
        <v>164.57</v>
      </c>
      <c r="S51" s="184">
        <v>229151</v>
      </c>
      <c r="T51" s="185">
        <v>165897791.03</v>
      </c>
      <c r="U51" s="185">
        <v>723.97</v>
      </c>
      <c r="V51" s="183">
        <v>587.94000000000005</v>
      </c>
      <c r="W51" s="34">
        <v>17.13</v>
      </c>
    </row>
    <row r="52" spans="1:23">
      <c r="A52" s="182">
        <v>8</v>
      </c>
      <c r="B52" s="183" t="s">
        <v>39</v>
      </c>
      <c r="C52" s="184">
        <v>137602</v>
      </c>
      <c r="D52" s="185">
        <v>94269975.730000004</v>
      </c>
      <c r="E52" s="183">
        <v>685.09</v>
      </c>
      <c r="F52" s="186">
        <v>555.71</v>
      </c>
      <c r="G52" s="184">
        <v>44940</v>
      </c>
      <c r="H52" s="185">
        <v>29243093.18</v>
      </c>
      <c r="I52" s="183">
        <v>650.71</v>
      </c>
      <c r="J52" s="186">
        <v>546.03</v>
      </c>
      <c r="K52" s="184">
        <v>9233</v>
      </c>
      <c r="L52" s="185">
        <v>4338770.3899999997</v>
      </c>
      <c r="M52" s="183">
        <v>469.92</v>
      </c>
      <c r="N52" s="186">
        <v>445.61</v>
      </c>
      <c r="O52" s="184">
        <v>1028</v>
      </c>
      <c r="P52" s="185">
        <v>143703.76</v>
      </c>
      <c r="Q52" s="183">
        <v>139.79</v>
      </c>
      <c r="R52" s="186">
        <v>118.74</v>
      </c>
      <c r="S52" s="184">
        <v>192803</v>
      </c>
      <c r="T52" s="185">
        <v>127995543.06</v>
      </c>
      <c r="U52" s="185">
        <v>663.87</v>
      </c>
      <c r="V52" s="183">
        <v>543.27</v>
      </c>
      <c r="W52" s="34">
        <v>14.41</v>
      </c>
    </row>
    <row r="53" spans="1:23">
      <c r="A53" s="182">
        <v>9</v>
      </c>
      <c r="B53" s="183" t="s">
        <v>40</v>
      </c>
      <c r="C53" s="184">
        <v>141326</v>
      </c>
      <c r="D53" s="185">
        <v>90910607.459999993</v>
      </c>
      <c r="E53" s="183">
        <v>643.27</v>
      </c>
      <c r="F53" s="186">
        <v>522.56000000000006</v>
      </c>
      <c r="G53" s="184">
        <v>57254</v>
      </c>
      <c r="H53" s="185">
        <v>36729745.280000001</v>
      </c>
      <c r="I53" s="183">
        <v>641.52</v>
      </c>
      <c r="J53" s="186">
        <v>533.73</v>
      </c>
      <c r="K53" s="184">
        <v>8348</v>
      </c>
      <c r="L53" s="185">
        <v>3805182.5</v>
      </c>
      <c r="M53" s="183">
        <v>455.82</v>
      </c>
      <c r="N53" s="186">
        <v>385.45</v>
      </c>
      <c r="O53" s="184">
        <v>871</v>
      </c>
      <c r="P53" s="185">
        <v>117189.56</v>
      </c>
      <c r="Q53" s="183">
        <v>134.55000000000001</v>
      </c>
      <c r="R53" s="186">
        <v>114.58</v>
      </c>
      <c r="S53" s="184">
        <v>207799</v>
      </c>
      <c r="T53" s="185">
        <v>131562724.8</v>
      </c>
      <c r="U53" s="185">
        <v>633.12</v>
      </c>
      <c r="V53" s="183">
        <v>517.55999999999995</v>
      </c>
      <c r="W53" s="34">
        <v>15.53</v>
      </c>
    </row>
    <row r="54" spans="1:23">
      <c r="A54" s="182">
        <v>10</v>
      </c>
      <c r="B54" s="183" t="s">
        <v>48</v>
      </c>
      <c r="C54" s="184">
        <v>88260</v>
      </c>
      <c r="D54" s="185">
        <v>52814197.409999996</v>
      </c>
      <c r="E54" s="183">
        <v>598.39</v>
      </c>
      <c r="F54" s="186">
        <v>442.74</v>
      </c>
      <c r="G54" s="184">
        <v>46656</v>
      </c>
      <c r="H54" s="185">
        <v>29858933.890000001</v>
      </c>
      <c r="I54" s="183">
        <v>639.98</v>
      </c>
      <c r="J54" s="186">
        <v>524.86</v>
      </c>
      <c r="K54" s="184">
        <v>4791</v>
      </c>
      <c r="L54" s="185">
        <v>2211165.7999999998</v>
      </c>
      <c r="M54" s="183">
        <v>461.52</v>
      </c>
      <c r="N54" s="186">
        <v>354.1</v>
      </c>
      <c r="O54" s="184">
        <v>453</v>
      </c>
      <c r="P54" s="185">
        <v>63505.45</v>
      </c>
      <c r="Q54" s="183">
        <v>140.19</v>
      </c>
      <c r="R54" s="186">
        <v>124.87</v>
      </c>
      <c r="S54" s="184">
        <v>140160</v>
      </c>
      <c r="T54" s="185">
        <v>84947802.549999997</v>
      </c>
      <c r="U54" s="185">
        <v>606.08000000000004</v>
      </c>
      <c r="V54" s="183">
        <v>450.55</v>
      </c>
      <c r="W54" s="34">
        <v>10.48</v>
      </c>
    </row>
    <row r="55" spans="1:23">
      <c r="A55" s="182">
        <v>11</v>
      </c>
      <c r="B55" s="183" t="s">
        <v>49</v>
      </c>
      <c r="C55" s="184">
        <v>35286</v>
      </c>
      <c r="D55" s="185">
        <v>20352794.350000001</v>
      </c>
      <c r="E55" s="183">
        <v>576.79999999999995</v>
      </c>
      <c r="F55" s="186">
        <v>364.34</v>
      </c>
      <c r="G55" s="184">
        <v>22911</v>
      </c>
      <c r="H55" s="185">
        <v>14757514.380000001</v>
      </c>
      <c r="I55" s="183">
        <v>644.12</v>
      </c>
      <c r="J55" s="186">
        <v>514.45000000000005</v>
      </c>
      <c r="K55" s="184">
        <v>2317</v>
      </c>
      <c r="L55" s="185">
        <v>1086291.5900000001</v>
      </c>
      <c r="M55" s="183">
        <v>468.84</v>
      </c>
      <c r="N55" s="186">
        <v>338.4</v>
      </c>
      <c r="O55" s="184">
        <v>152</v>
      </c>
      <c r="P55" s="185">
        <v>20806.349999999999</v>
      </c>
      <c r="Q55" s="183">
        <v>136.88</v>
      </c>
      <c r="R55" s="186">
        <v>126.42</v>
      </c>
      <c r="S55" s="184">
        <v>60666</v>
      </c>
      <c r="T55" s="185">
        <v>36217406.670000002</v>
      </c>
      <c r="U55" s="185">
        <v>597</v>
      </c>
      <c r="V55" s="183">
        <v>426.86</v>
      </c>
      <c r="W55" s="34">
        <v>4.54</v>
      </c>
    </row>
    <row r="56" spans="1:23">
      <c r="A56" s="182">
        <v>12</v>
      </c>
      <c r="B56" s="183" t="s">
        <v>50</v>
      </c>
      <c r="C56" s="184">
        <v>7426</v>
      </c>
      <c r="D56" s="185">
        <v>4217741.5</v>
      </c>
      <c r="E56" s="183">
        <v>567.97</v>
      </c>
      <c r="F56" s="186">
        <v>338.4</v>
      </c>
      <c r="G56" s="184">
        <v>6209</v>
      </c>
      <c r="H56" s="185">
        <v>3978865</v>
      </c>
      <c r="I56" s="183">
        <v>640.82000000000005</v>
      </c>
      <c r="J56" s="186">
        <v>510.52000000000004</v>
      </c>
      <c r="K56" s="184">
        <v>756</v>
      </c>
      <c r="L56" s="185">
        <v>357209.74</v>
      </c>
      <c r="M56" s="183">
        <v>472.5</v>
      </c>
      <c r="N56" s="186">
        <v>338.4</v>
      </c>
      <c r="O56" s="184">
        <v>24</v>
      </c>
      <c r="P56" s="185">
        <v>3762.16</v>
      </c>
      <c r="Q56" s="183">
        <v>156.76</v>
      </c>
      <c r="R56" s="186">
        <v>151.94</v>
      </c>
      <c r="S56" s="184">
        <v>14415</v>
      </c>
      <c r="T56" s="185">
        <v>8557578.4000000004</v>
      </c>
      <c r="U56" s="185">
        <v>593.66</v>
      </c>
      <c r="V56" s="183">
        <v>423.87</v>
      </c>
      <c r="W56" s="34">
        <v>1.08</v>
      </c>
    </row>
    <row r="57" spans="1:23" ht="15.75" thickBot="1">
      <c r="A57" s="187">
        <v>13</v>
      </c>
      <c r="B57" s="188" t="s">
        <v>33</v>
      </c>
      <c r="C57" s="189">
        <v>202</v>
      </c>
      <c r="D57" s="190">
        <v>163783.43</v>
      </c>
      <c r="E57" s="188">
        <v>810.81</v>
      </c>
      <c r="F57" s="191">
        <v>678.09</v>
      </c>
      <c r="G57" s="189">
        <v>29</v>
      </c>
      <c r="H57" s="190">
        <v>15769.96</v>
      </c>
      <c r="I57" s="188">
        <v>543.79</v>
      </c>
      <c r="J57" s="191">
        <v>530.68000000000006</v>
      </c>
      <c r="K57" s="189">
        <v>2</v>
      </c>
      <c r="L57" s="190">
        <v>2237.3200000000002</v>
      </c>
      <c r="M57" s="188">
        <v>1118.6600000000001</v>
      </c>
      <c r="N57" s="191">
        <v>1118.6600000000001</v>
      </c>
      <c r="O57" s="189">
        <v>0</v>
      </c>
      <c r="P57" s="190">
        <v>0</v>
      </c>
      <c r="Q57" s="188">
        <v>0</v>
      </c>
      <c r="R57" s="191" t="s">
        <v>252</v>
      </c>
      <c r="S57" s="189">
        <v>233</v>
      </c>
      <c r="T57" s="190">
        <v>181790.71</v>
      </c>
      <c r="U57" s="190">
        <v>780.22</v>
      </c>
      <c r="V57" s="188">
        <v>657.03</v>
      </c>
      <c r="W57" s="35">
        <v>0.02</v>
      </c>
    </row>
    <row r="58" spans="1:23" ht="16.5" thickBot="1">
      <c r="A58" s="36"/>
      <c r="B58" s="38" t="s">
        <v>412</v>
      </c>
      <c r="C58" s="39">
        <v>894130</v>
      </c>
      <c r="D58" s="40">
        <v>693267113.03999996</v>
      </c>
      <c r="E58" s="38">
        <v>775.35</v>
      </c>
      <c r="F58" s="41">
        <v>633.58000000000004</v>
      </c>
      <c r="G58" s="39">
        <v>355764</v>
      </c>
      <c r="H58" s="40">
        <v>215551867.65000001</v>
      </c>
      <c r="I58" s="38">
        <v>605.88</v>
      </c>
      <c r="J58" s="41">
        <v>521</v>
      </c>
      <c r="K58" s="39">
        <v>81067</v>
      </c>
      <c r="L58" s="40">
        <v>41891251.390000001</v>
      </c>
      <c r="M58" s="38">
        <v>516.75</v>
      </c>
      <c r="N58" s="41">
        <v>451.16</v>
      </c>
      <c r="O58" s="39">
        <v>6677</v>
      </c>
      <c r="P58" s="40">
        <v>1714351.89</v>
      </c>
      <c r="Q58" s="38">
        <v>256.75</v>
      </c>
      <c r="R58" s="41">
        <v>164.57</v>
      </c>
      <c r="S58" s="39">
        <v>1337638</v>
      </c>
      <c r="T58" s="40">
        <v>952424583.97000003</v>
      </c>
      <c r="U58" s="40">
        <v>712.02</v>
      </c>
      <c r="V58" s="38">
        <v>577.51</v>
      </c>
      <c r="W58" s="37">
        <v>100</v>
      </c>
    </row>
  </sheetData>
  <mergeCells count="26">
    <mergeCell ref="A41:W41"/>
    <mergeCell ref="A43:A44"/>
    <mergeCell ref="B43:B44"/>
    <mergeCell ref="C43:F43"/>
    <mergeCell ref="G43:J43"/>
    <mergeCell ref="K43:N43"/>
    <mergeCell ref="O43:R43"/>
    <mergeCell ref="S43:W43"/>
    <mergeCell ref="A22:W22"/>
    <mergeCell ref="A24:A25"/>
    <mergeCell ref="B24:B25"/>
    <mergeCell ref="C24:F24"/>
    <mergeCell ref="G24:J24"/>
    <mergeCell ref="K24:N24"/>
    <mergeCell ref="O24:R24"/>
    <mergeCell ref="S24:W24"/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I29" sqref="I29"/>
    </sheetView>
  </sheetViews>
  <sheetFormatPr defaultRowHeight="15"/>
  <cols>
    <col min="1" max="1" width="4.5703125" style="20" customWidth="1"/>
    <col min="2" max="2" width="9" style="106" customWidth="1"/>
    <col min="3" max="3" width="21" style="106" customWidth="1"/>
    <col min="4" max="4" width="9.5703125" style="106" bestFit="1" customWidth="1"/>
    <col min="5" max="5" width="15.5703125" style="106" bestFit="1" customWidth="1"/>
    <col min="6" max="6" width="13" style="106" customWidth="1"/>
    <col min="7" max="7" width="9.140625" style="106" customWidth="1"/>
    <col min="8" max="8" width="14.28515625" style="106" customWidth="1"/>
    <col min="9" max="9" width="15.5703125" style="106" customWidth="1"/>
    <col min="10" max="10" width="9.5703125" style="106" bestFit="1" customWidth="1"/>
    <col min="11" max="11" width="14.140625" style="106" customWidth="1"/>
    <col min="12" max="12" width="13.7109375" style="106" customWidth="1"/>
    <col min="13" max="13" width="8.5703125" style="106" bestFit="1" customWidth="1"/>
    <col min="14" max="14" width="15" style="106" customWidth="1"/>
    <col min="15" max="15" width="14.5703125" style="106" customWidth="1"/>
    <col min="16" max="16" width="12.5703125" style="106" customWidth="1"/>
    <col min="17" max="17" width="17.28515625" style="106" customWidth="1"/>
    <col min="18" max="18" width="15.7109375" style="106" customWidth="1"/>
    <col min="19" max="19" width="15.140625" style="106" customWidth="1"/>
    <col min="20" max="16384" width="9.140625" style="106"/>
  </cols>
  <sheetData>
    <row r="1" spans="1:22" s="283" customFormat="1" ht="15" customHeight="1">
      <c r="A1" s="445" t="s">
        <v>791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2" ht="15.75" thickBot="1"/>
    <row r="3" spans="1:22" s="381" customFormat="1" ht="23.25" customHeight="1" thickBot="1">
      <c r="A3" s="472" t="s">
        <v>9</v>
      </c>
      <c r="B3" s="472" t="s">
        <v>767</v>
      </c>
      <c r="C3" s="472" t="s">
        <v>242</v>
      </c>
      <c r="D3" s="475" t="s">
        <v>2</v>
      </c>
      <c r="E3" s="476"/>
      <c r="F3" s="477"/>
      <c r="G3" s="475" t="s">
        <v>3</v>
      </c>
      <c r="H3" s="476"/>
      <c r="I3" s="477"/>
      <c r="J3" s="475" t="s">
        <v>23</v>
      </c>
      <c r="K3" s="476"/>
      <c r="L3" s="477"/>
      <c r="M3" s="475" t="s">
        <v>4</v>
      </c>
      <c r="N3" s="476"/>
      <c r="O3" s="477"/>
      <c r="P3" s="470" t="s">
        <v>287</v>
      </c>
      <c r="Q3" s="470" t="s">
        <v>344</v>
      </c>
      <c r="R3" s="470" t="s">
        <v>345</v>
      </c>
      <c r="S3" s="470" t="s">
        <v>352</v>
      </c>
    </row>
    <row r="4" spans="1:22" s="381" customFormat="1" ht="52.5" customHeight="1" thickBot="1">
      <c r="A4" s="473"/>
      <c r="B4" s="473"/>
      <c r="C4" s="473"/>
      <c r="D4" s="221" t="s">
        <v>0</v>
      </c>
      <c r="E4" s="223" t="s">
        <v>350</v>
      </c>
      <c r="F4" s="224" t="s">
        <v>351</v>
      </c>
      <c r="G4" s="221" t="s">
        <v>0</v>
      </c>
      <c r="H4" s="223" t="s">
        <v>350</v>
      </c>
      <c r="I4" s="224" t="s">
        <v>351</v>
      </c>
      <c r="J4" s="221" t="s">
        <v>0</v>
      </c>
      <c r="K4" s="223" t="s">
        <v>350</v>
      </c>
      <c r="L4" s="224" t="s">
        <v>351</v>
      </c>
      <c r="M4" s="221" t="s">
        <v>0</v>
      </c>
      <c r="N4" s="223" t="s">
        <v>350</v>
      </c>
      <c r="O4" s="224" t="s">
        <v>351</v>
      </c>
      <c r="P4" s="474"/>
      <c r="Q4" s="474"/>
      <c r="R4" s="474"/>
      <c r="S4" s="474"/>
      <c r="U4" s="106"/>
      <c r="V4" s="106"/>
    </row>
    <row r="5" spans="1:22">
      <c r="A5" s="382" t="s">
        <v>768</v>
      </c>
      <c r="B5" s="383" t="s">
        <v>518</v>
      </c>
      <c r="C5" s="383" t="s">
        <v>294</v>
      </c>
      <c r="D5" s="384">
        <v>3660</v>
      </c>
      <c r="E5" s="385">
        <v>34998241.009999998</v>
      </c>
      <c r="F5" s="385">
        <v>2895060.36</v>
      </c>
      <c r="G5" s="384">
        <v>3296</v>
      </c>
      <c r="H5" s="385">
        <v>10311008</v>
      </c>
      <c r="I5" s="385">
        <v>1387260.05</v>
      </c>
      <c r="J5" s="384">
        <v>3001</v>
      </c>
      <c r="K5" s="385">
        <v>5112201.67</v>
      </c>
      <c r="L5" s="385">
        <v>1720971.12</v>
      </c>
      <c r="M5" s="384">
        <v>161</v>
      </c>
      <c r="N5" s="385">
        <v>809213.1</v>
      </c>
      <c r="O5" s="385">
        <v>122732.56</v>
      </c>
      <c r="P5" s="386">
        <v>10118</v>
      </c>
      <c r="Q5" s="387">
        <v>51230663.780000001</v>
      </c>
      <c r="R5" s="387">
        <v>6126024.0899999999</v>
      </c>
      <c r="S5" s="388">
        <v>605.46</v>
      </c>
      <c r="T5" s="333"/>
    </row>
    <row r="6" spans="1:22">
      <c r="A6" s="389" t="s">
        <v>769</v>
      </c>
      <c r="B6" s="390" t="s">
        <v>754</v>
      </c>
      <c r="C6" s="390" t="s">
        <v>413</v>
      </c>
      <c r="D6" s="58">
        <v>155</v>
      </c>
      <c r="E6" s="391">
        <v>1541548.85</v>
      </c>
      <c r="F6" s="391">
        <v>165798.54</v>
      </c>
      <c r="G6" s="58">
        <v>423</v>
      </c>
      <c r="H6" s="391">
        <v>1910713.9</v>
      </c>
      <c r="I6" s="391">
        <v>199932.82</v>
      </c>
      <c r="J6" s="58">
        <v>25</v>
      </c>
      <c r="K6" s="391">
        <v>538428.51</v>
      </c>
      <c r="L6" s="391">
        <v>19418.09</v>
      </c>
      <c r="M6" s="58" t="s">
        <v>252</v>
      </c>
      <c r="N6" s="391" t="s">
        <v>252</v>
      </c>
      <c r="O6" s="391" t="s">
        <v>252</v>
      </c>
      <c r="P6" s="89">
        <v>603</v>
      </c>
      <c r="Q6" s="392">
        <v>3990691.26</v>
      </c>
      <c r="R6" s="392">
        <v>385149.45</v>
      </c>
      <c r="S6" s="393">
        <v>638.72</v>
      </c>
      <c r="T6" s="333"/>
    </row>
    <row r="7" spans="1:22">
      <c r="A7" s="389" t="s">
        <v>770</v>
      </c>
      <c r="B7" s="390" t="s">
        <v>771</v>
      </c>
      <c r="C7" s="390" t="s">
        <v>360</v>
      </c>
      <c r="D7" s="58" t="s">
        <v>252</v>
      </c>
      <c r="E7" s="391" t="s">
        <v>252</v>
      </c>
      <c r="F7" s="391" t="s">
        <v>252</v>
      </c>
      <c r="G7" s="58" t="s">
        <v>252</v>
      </c>
      <c r="H7" s="391" t="s">
        <v>252</v>
      </c>
      <c r="I7" s="391" t="s">
        <v>252</v>
      </c>
      <c r="J7" s="58" t="s">
        <v>252</v>
      </c>
      <c r="K7" s="391" t="s">
        <v>252</v>
      </c>
      <c r="L7" s="391" t="s">
        <v>252</v>
      </c>
      <c r="M7" s="58">
        <v>180</v>
      </c>
      <c r="N7" s="391">
        <v>416255.98</v>
      </c>
      <c r="O7" s="391">
        <v>42033.1</v>
      </c>
      <c r="P7" s="89">
        <v>180</v>
      </c>
      <c r="Q7" s="392">
        <v>416255.98</v>
      </c>
      <c r="R7" s="392">
        <v>42033.1</v>
      </c>
      <c r="S7" s="393">
        <v>233.52</v>
      </c>
      <c r="T7" s="333"/>
    </row>
    <row r="8" spans="1:22">
      <c r="A8" s="389" t="s">
        <v>772</v>
      </c>
      <c r="B8" s="390" t="s">
        <v>751</v>
      </c>
      <c r="C8" s="390" t="s">
        <v>288</v>
      </c>
      <c r="D8" s="58">
        <v>9</v>
      </c>
      <c r="E8" s="391" t="s">
        <v>252</v>
      </c>
      <c r="F8" s="391">
        <v>5737.1</v>
      </c>
      <c r="G8" s="58">
        <v>5</v>
      </c>
      <c r="H8" s="391">
        <v>27588.75</v>
      </c>
      <c r="I8" s="391">
        <v>5299.76</v>
      </c>
      <c r="J8" s="58" t="s">
        <v>252</v>
      </c>
      <c r="K8" s="391" t="s">
        <v>252</v>
      </c>
      <c r="L8" s="391" t="s">
        <v>252</v>
      </c>
      <c r="M8" s="58" t="s">
        <v>252</v>
      </c>
      <c r="N8" s="391" t="s">
        <v>252</v>
      </c>
      <c r="O8" s="391" t="s">
        <v>252</v>
      </c>
      <c r="P8" s="89">
        <v>14</v>
      </c>
      <c r="Q8" s="392">
        <v>27588.75</v>
      </c>
      <c r="R8" s="392">
        <v>11036.86</v>
      </c>
      <c r="S8" s="393">
        <v>788.35</v>
      </c>
      <c r="T8" s="333"/>
    </row>
    <row r="9" spans="1:22">
      <c r="A9" s="389" t="s">
        <v>773</v>
      </c>
      <c r="B9" s="390" t="s">
        <v>717</v>
      </c>
      <c r="C9" s="390" t="s">
        <v>328</v>
      </c>
      <c r="D9" s="58">
        <v>3984</v>
      </c>
      <c r="E9" s="391">
        <v>19493430.039999999</v>
      </c>
      <c r="F9" s="391">
        <v>789532.6</v>
      </c>
      <c r="G9" s="58">
        <v>6467</v>
      </c>
      <c r="H9" s="391">
        <v>15604783.720000001</v>
      </c>
      <c r="I9" s="391">
        <v>760558.5</v>
      </c>
      <c r="J9" s="58">
        <v>577</v>
      </c>
      <c r="K9" s="391">
        <v>228083.47</v>
      </c>
      <c r="L9" s="391">
        <v>126786.53</v>
      </c>
      <c r="M9" s="58" t="s">
        <v>252</v>
      </c>
      <c r="N9" s="391" t="s">
        <v>252</v>
      </c>
      <c r="O9" s="391" t="s">
        <v>252</v>
      </c>
      <c r="P9" s="89">
        <v>11028</v>
      </c>
      <c r="Q9" s="392">
        <v>35326297.229999997</v>
      </c>
      <c r="R9" s="392">
        <v>1676877.63</v>
      </c>
      <c r="S9" s="393">
        <v>152.06</v>
      </c>
      <c r="T9" s="333"/>
    </row>
    <row r="10" spans="1:22" ht="15.75" thickBot="1">
      <c r="A10" s="394" t="s">
        <v>774</v>
      </c>
      <c r="B10" s="395" t="s">
        <v>609</v>
      </c>
      <c r="C10" s="395" t="s">
        <v>286</v>
      </c>
      <c r="D10" s="396">
        <v>185</v>
      </c>
      <c r="E10" s="397">
        <v>366763.36</v>
      </c>
      <c r="F10" s="397">
        <v>18192.060000000001</v>
      </c>
      <c r="G10" s="396">
        <v>337</v>
      </c>
      <c r="H10" s="397">
        <v>144142.47</v>
      </c>
      <c r="I10" s="397">
        <v>19144.38</v>
      </c>
      <c r="J10" s="396" t="s">
        <v>252</v>
      </c>
      <c r="K10" s="397" t="s">
        <v>252</v>
      </c>
      <c r="L10" s="397" t="s">
        <v>252</v>
      </c>
      <c r="M10" s="396" t="s">
        <v>252</v>
      </c>
      <c r="N10" s="397" t="s">
        <v>252</v>
      </c>
      <c r="O10" s="397" t="s">
        <v>252</v>
      </c>
      <c r="P10" s="398">
        <v>522</v>
      </c>
      <c r="Q10" s="399">
        <v>510905.83</v>
      </c>
      <c r="R10" s="399">
        <v>37336.44</v>
      </c>
      <c r="S10" s="400">
        <v>71.53</v>
      </c>
      <c r="T10" s="333"/>
    </row>
    <row r="11" spans="1:22"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105"/>
      <c r="Q11" s="402"/>
      <c r="R11" s="402"/>
      <c r="S11" s="107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sqref="A1:L1"/>
    </sheetView>
  </sheetViews>
  <sheetFormatPr defaultRowHeight="15"/>
  <cols>
    <col min="1" max="1" width="4.7109375" style="20" customWidth="1"/>
    <col min="2" max="2" width="9.7109375" style="106" customWidth="1"/>
    <col min="3" max="3" width="19.140625" style="106" customWidth="1"/>
    <col min="4" max="4" width="16.28515625" style="106" customWidth="1"/>
    <col min="5" max="5" width="16.7109375" style="106" customWidth="1"/>
    <col min="6" max="6" width="12.7109375" style="107" customWidth="1"/>
    <col min="7" max="7" width="14.5703125" style="106" customWidth="1"/>
    <col min="8" max="8" width="11.7109375" style="106" customWidth="1"/>
    <col min="9" max="9" width="12.7109375" style="106" customWidth="1"/>
    <col min="10" max="10" width="12" style="106" customWidth="1"/>
    <col min="11" max="11" width="11.5703125" style="106" customWidth="1"/>
    <col min="12" max="12" width="15.85546875" style="106" customWidth="1"/>
    <col min="13" max="16384" width="9.140625" style="106"/>
  </cols>
  <sheetData>
    <row r="1" spans="1:12" s="13" customFormat="1" ht="15.75" customHeight="1">
      <c r="A1" s="445" t="s">
        <v>792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5.75" customHeight="1" thickBot="1"/>
    <row r="3" spans="1:12" ht="15.75" thickBot="1">
      <c r="A3" s="499" t="s">
        <v>9</v>
      </c>
      <c r="B3" s="501" t="s">
        <v>767</v>
      </c>
      <c r="C3" s="503" t="s">
        <v>242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287</v>
      </c>
    </row>
    <row r="4" spans="1:12" ht="15.75" thickBot="1">
      <c r="A4" s="500"/>
      <c r="B4" s="502"/>
      <c r="C4" s="504"/>
      <c r="D4" s="403" t="s">
        <v>0</v>
      </c>
      <c r="E4" s="404" t="s">
        <v>28</v>
      </c>
      <c r="F4" s="403" t="s">
        <v>0</v>
      </c>
      <c r="G4" s="404" t="s">
        <v>28</v>
      </c>
      <c r="H4" s="403" t="s">
        <v>0</v>
      </c>
      <c r="I4" s="404" t="s">
        <v>28</v>
      </c>
      <c r="J4" s="403" t="s">
        <v>0</v>
      </c>
      <c r="K4" s="404" t="s">
        <v>28</v>
      </c>
      <c r="L4" s="508"/>
    </row>
    <row r="5" spans="1:12">
      <c r="A5" s="405">
        <v>1</v>
      </c>
      <c r="B5" s="406" t="s">
        <v>518</v>
      </c>
      <c r="C5" s="407" t="s">
        <v>294</v>
      </c>
      <c r="D5" s="407" t="s">
        <v>252</v>
      </c>
      <c r="E5" s="407" t="s">
        <v>252</v>
      </c>
      <c r="F5" s="408">
        <v>16</v>
      </c>
      <c r="G5" s="409">
        <v>5253.35</v>
      </c>
      <c r="H5" s="406" t="s">
        <v>252</v>
      </c>
      <c r="I5" s="409" t="s">
        <v>252</v>
      </c>
      <c r="J5" s="407" t="s">
        <v>252</v>
      </c>
      <c r="K5" s="407" t="s">
        <v>252</v>
      </c>
      <c r="L5" s="410">
        <v>16</v>
      </c>
    </row>
    <row r="6" spans="1:12">
      <c r="A6" s="411">
        <v>2</v>
      </c>
      <c r="B6" s="412" t="s">
        <v>754</v>
      </c>
      <c r="C6" s="44" t="s">
        <v>413</v>
      </c>
      <c r="D6" s="44" t="s">
        <v>252</v>
      </c>
      <c r="E6" s="44" t="s">
        <v>252</v>
      </c>
      <c r="F6" s="348">
        <v>3</v>
      </c>
      <c r="G6" s="349">
        <v>9775.19</v>
      </c>
      <c r="H6" s="412" t="s">
        <v>252</v>
      </c>
      <c r="I6" s="349" t="s">
        <v>252</v>
      </c>
      <c r="J6" s="44" t="s">
        <v>252</v>
      </c>
      <c r="K6" s="44" t="s">
        <v>252</v>
      </c>
      <c r="L6" s="413">
        <v>3</v>
      </c>
    </row>
    <row r="7" spans="1:12">
      <c r="A7" s="411">
        <v>3</v>
      </c>
      <c r="B7" s="412" t="s">
        <v>717</v>
      </c>
      <c r="C7" s="44" t="s">
        <v>328</v>
      </c>
      <c r="D7" s="44" t="s">
        <v>252</v>
      </c>
      <c r="E7" s="44" t="s">
        <v>252</v>
      </c>
      <c r="F7" s="348">
        <v>8</v>
      </c>
      <c r="G7" s="349">
        <v>500.31</v>
      </c>
      <c r="H7" s="412" t="s">
        <v>252</v>
      </c>
      <c r="I7" s="349" t="s">
        <v>252</v>
      </c>
      <c r="J7" s="44" t="s">
        <v>252</v>
      </c>
      <c r="K7" s="44" t="s">
        <v>252</v>
      </c>
      <c r="L7" s="413">
        <v>8</v>
      </c>
    </row>
    <row r="8" spans="1:12" ht="15.75" thickBot="1">
      <c r="A8" s="187">
        <v>4</v>
      </c>
      <c r="B8" s="256" t="s">
        <v>609</v>
      </c>
      <c r="C8" s="256" t="s">
        <v>286</v>
      </c>
      <c r="D8" s="256" t="s">
        <v>252</v>
      </c>
      <c r="E8" s="256" t="s">
        <v>252</v>
      </c>
      <c r="F8" s="261">
        <v>3</v>
      </c>
      <c r="G8" s="258">
        <v>64.84</v>
      </c>
      <c r="H8" s="256" t="s">
        <v>252</v>
      </c>
      <c r="I8" s="256" t="s">
        <v>252</v>
      </c>
      <c r="J8" s="256" t="s">
        <v>252</v>
      </c>
      <c r="K8" s="256" t="s">
        <v>252</v>
      </c>
      <c r="L8" s="414">
        <v>3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E20" sqref="E20"/>
    </sheetView>
  </sheetViews>
  <sheetFormatPr defaultRowHeight="15"/>
  <cols>
    <col min="1" max="1" width="4.7109375" style="19" customWidth="1"/>
    <col min="2" max="2" width="9.7109375" style="19" customWidth="1"/>
    <col min="3" max="3" width="22" style="19" bestFit="1" customWidth="1"/>
    <col min="4" max="4" width="11.28515625" style="415" customWidth="1"/>
    <col min="5" max="5" width="11.7109375" style="415" bestFit="1" customWidth="1"/>
    <col min="6" max="6" width="15.140625" style="357" customWidth="1"/>
    <col min="7" max="7" width="13.85546875" style="19" customWidth="1"/>
    <col min="8" max="12" width="11.28515625" style="19" customWidth="1"/>
    <col min="13" max="16384" width="9.140625" style="19"/>
  </cols>
  <sheetData>
    <row r="1" spans="1:12" ht="16.5" customHeight="1">
      <c r="A1" s="445" t="s">
        <v>793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5.75" thickBot="1"/>
    <row r="3" spans="1:12" ht="22.5" customHeight="1" thickBot="1">
      <c r="A3" s="499" t="s">
        <v>9</v>
      </c>
      <c r="B3" s="501" t="s">
        <v>767</v>
      </c>
      <c r="C3" s="503" t="s">
        <v>242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287</v>
      </c>
    </row>
    <row r="4" spans="1:12" ht="24" customHeight="1" thickBot="1">
      <c r="A4" s="500"/>
      <c r="B4" s="502"/>
      <c r="C4" s="504"/>
      <c r="D4" s="403" t="s">
        <v>0</v>
      </c>
      <c r="E4" s="404" t="s">
        <v>28</v>
      </c>
      <c r="F4" s="403" t="s">
        <v>0</v>
      </c>
      <c r="G4" s="404" t="s">
        <v>28</v>
      </c>
      <c r="H4" s="403" t="s">
        <v>0</v>
      </c>
      <c r="I4" s="404" t="s">
        <v>28</v>
      </c>
      <c r="J4" s="403" t="s">
        <v>0</v>
      </c>
      <c r="K4" s="404" t="s">
        <v>28</v>
      </c>
      <c r="L4" s="509"/>
    </row>
    <row r="5" spans="1:12">
      <c r="A5" s="416">
        <v>1</v>
      </c>
      <c r="B5" s="417" t="s">
        <v>518</v>
      </c>
      <c r="C5" s="418" t="s">
        <v>294</v>
      </c>
      <c r="D5" s="419">
        <v>4903</v>
      </c>
      <c r="E5" s="420">
        <v>2635074.54</v>
      </c>
      <c r="F5" s="421">
        <v>1737</v>
      </c>
      <c r="G5" s="420">
        <v>783639.31</v>
      </c>
      <c r="H5" s="419">
        <v>913</v>
      </c>
      <c r="I5" s="420">
        <v>548765.56999999995</v>
      </c>
      <c r="J5" s="422">
        <v>23</v>
      </c>
      <c r="K5" s="422">
        <v>33665.85</v>
      </c>
      <c r="L5" s="423">
        <v>7576</v>
      </c>
    </row>
    <row r="6" spans="1:12">
      <c r="A6" s="424">
        <v>2</v>
      </c>
      <c r="B6" s="425" t="s">
        <v>754</v>
      </c>
      <c r="C6" s="426" t="s">
        <v>413</v>
      </c>
      <c r="D6" s="427">
        <v>548</v>
      </c>
      <c r="E6" s="428">
        <v>521986.45</v>
      </c>
      <c r="F6" s="429">
        <v>432</v>
      </c>
      <c r="G6" s="428">
        <v>241534.44</v>
      </c>
      <c r="H6" s="427">
        <v>88</v>
      </c>
      <c r="I6" s="428">
        <v>43150.99</v>
      </c>
      <c r="J6" s="430" t="s">
        <v>252</v>
      </c>
      <c r="K6" s="428" t="s">
        <v>252</v>
      </c>
      <c r="L6" s="431">
        <v>1068</v>
      </c>
    </row>
    <row r="7" spans="1:12">
      <c r="A7" s="424">
        <v>3</v>
      </c>
      <c r="B7" s="425" t="s">
        <v>771</v>
      </c>
      <c r="C7" s="426" t="s">
        <v>360</v>
      </c>
      <c r="D7" s="427">
        <v>192</v>
      </c>
      <c r="E7" s="428">
        <v>64988.4</v>
      </c>
      <c r="F7" s="429" t="s">
        <v>252</v>
      </c>
      <c r="G7" s="428" t="s">
        <v>252</v>
      </c>
      <c r="H7" s="427" t="s">
        <v>252</v>
      </c>
      <c r="I7" s="428" t="s">
        <v>252</v>
      </c>
      <c r="J7" s="427">
        <v>24</v>
      </c>
      <c r="K7" s="428">
        <v>4470.29</v>
      </c>
      <c r="L7" s="431">
        <v>216</v>
      </c>
    </row>
    <row r="8" spans="1:12">
      <c r="A8" s="424">
        <v>4</v>
      </c>
      <c r="B8" s="425" t="s">
        <v>751</v>
      </c>
      <c r="C8" s="426" t="s">
        <v>288</v>
      </c>
      <c r="D8" s="427">
        <v>4</v>
      </c>
      <c r="E8" s="428">
        <v>3211.04</v>
      </c>
      <c r="F8" s="429">
        <v>6</v>
      </c>
      <c r="G8" s="428">
        <v>3776.06</v>
      </c>
      <c r="H8" s="427" t="s">
        <v>252</v>
      </c>
      <c r="I8" s="428" t="s">
        <v>252</v>
      </c>
      <c r="J8" s="430" t="s">
        <v>252</v>
      </c>
      <c r="K8" s="428" t="s">
        <v>252</v>
      </c>
      <c r="L8" s="431">
        <v>10</v>
      </c>
    </row>
    <row r="9" spans="1:12">
      <c r="A9" s="424">
        <v>5</v>
      </c>
      <c r="B9" s="425" t="s">
        <v>717</v>
      </c>
      <c r="C9" s="426" t="s">
        <v>328</v>
      </c>
      <c r="D9" s="427">
        <v>1958</v>
      </c>
      <c r="E9" s="428">
        <v>346019.73</v>
      </c>
      <c r="F9" s="429">
        <v>865</v>
      </c>
      <c r="G9" s="428">
        <v>178766.74</v>
      </c>
      <c r="H9" s="427">
        <v>204</v>
      </c>
      <c r="I9" s="428">
        <v>28517.21</v>
      </c>
      <c r="J9" s="427" t="s">
        <v>252</v>
      </c>
      <c r="K9" s="428" t="s">
        <v>252</v>
      </c>
      <c r="L9" s="431">
        <v>3027</v>
      </c>
    </row>
    <row r="10" spans="1:12" ht="15.75" thickBot="1">
      <c r="A10" s="432">
        <v>6</v>
      </c>
      <c r="B10" s="433" t="s">
        <v>609</v>
      </c>
      <c r="C10" s="434" t="s">
        <v>286</v>
      </c>
      <c r="D10" s="435">
        <v>1053</v>
      </c>
      <c r="E10" s="436">
        <v>97199.83</v>
      </c>
      <c r="F10" s="437">
        <v>449</v>
      </c>
      <c r="G10" s="436">
        <v>26652.92</v>
      </c>
      <c r="H10" s="435" t="s">
        <v>252</v>
      </c>
      <c r="I10" s="436" t="s">
        <v>252</v>
      </c>
      <c r="J10" s="435" t="s">
        <v>252</v>
      </c>
      <c r="K10" s="436" t="s">
        <v>252</v>
      </c>
      <c r="L10" s="438">
        <v>1502</v>
      </c>
    </row>
    <row r="11" spans="1:12">
      <c r="L11" s="415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workbookViewId="0">
      <selection activeCell="I14" sqref="I14"/>
    </sheetView>
  </sheetViews>
  <sheetFormatPr defaultRowHeight="15"/>
  <cols>
    <col min="1" max="1" width="4.5703125" style="106" customWidth="1"/>
    <col min="2" max="2" width="14.5703125" style="106" bestFit="1" customWidth="1"/>
    <col min="3" max="3" width="14.5703125" style="106" customWidth="1"/>
    <col min="4" max="4" width="14.42578125" style="106" customWidth="1"/>
    <col min="5" max="5" width="14.140625" style="106" customWidth="1"/>
    <col min="6" max="6" width="16.140625" style="106" customWidth="1"/>
    <col min="7" max="7" width="14.28515625" style="106" customWidth="1"/>
    <col min="8" max="8" width="14.5703125" style="106" bestFit="1" customWidth="1"/>
    <col min="9" max="9" width="14.42578125" style="106" customWidth="1"/>
    <col min="10" max="10" width="15" style="106" customWidth="1"/>
    <col min="11" max="11" width="14.28515625" style="106" customWidth="1"/>
    <col min="12" max="12" width="15.42578125" style="106" customWidth="1"/>
    <col min="13" max="13" width="15.140625" style="106" customWidth="1"/>
    <col min="14" max="14" width="16" style="106" customWidth="1"/>
    <col min="15" max="15" width="15.85546875" style="106" customWidth="1"/>
    <col min="16" max="16" width="15.140625" style="106" customWidth="1"/>
    <col min="17" max="17" width="11.7109375" style="106" customWidth="1"/>
    <col min="18" max="18" width="10.28515625" style="106" customWidth="1"/>
    <col min="19" max="16384" width="9.140625" style="106"/>
  </cols>
  <sheetData>
    <row r="1" spans="1:18" ht="18.75">
      <c r="A1" s="445" t="s">
        <v>394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</row>
    <row r="2" spans="1:18" ht="15.75">
      <c r="A2" s="465" t="s">
        <v>448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thickBot="1">
      <c r="A4" s="472" t="s">
        <v>9</v>
      </c>
      <c r="B4" s="472" t="s">
        <v>242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0" t="s">
        <v>287</v>
      </c>
      <c r="P4" s="470" t="s">
        <v>344</v>
      </c>
      <c r="Q4" s="470" t="s">
        <v>345</v>
      </c>
      <c r="R4" s="470" t="s">
        <v>352</v>
      </c>
    </row>
    <row r="5" spans="1:18" ht="63.75" thickBot="1">
      <c r="A5" s="473"/>
      <c r="B5" s="473"/>
      <c r="C5" s="221" t="s">
        <v>0</v>
      </c>
      <c r="D5" s="220" t="s">
        <v>350</v>
      </c>
      <c r="E5" s="219" t="s">
        <v>351</v>
      </c>
      <c r="F5" s="221" t="s">
        <v>0</v>
      </c>
      <c r="G5" s="220" t="s">
        <v>350</v>
      </c>
      <c r="H5" s="219" t="s">
        <v>351</v>
      </c>
      <c r="I5" s="221" t="s">
        <v>0</v>
      </c>
      <c r="J5" s="220" t="s">
        <v>350</v>
      </c>
      <c r="K5" s="219" t="s">
        <v>351</v>
      </c>
      <c r="L5" s="221" t="s">
        <v>0</v>
      </c>
      <c r="M5" s="220" t="s">
        <v>350</v>
      </c>
      <c r="N5" s="219" t="s">
        <v>351</v>
      </c>
      <c r="O5" s="474"/>
      <c r="P5" s="471"/>
      <c r="Q5" s="471"/>
      <c r="R5" s="471"/>
    </row>
    <row r="6" spans="1:18">
      <c r="A6" s="218">
        <v>1</v>
      </c>
      <c r="B6" s="217" t="s">
        <v>294</v>
      </c>
      <c r="C6" s="260">
        <v>468</v>
      </c>
      <c r="D6" s="194">
        <v>857060.4</v>
      </c>
      <c r="E6" s="194">
        <v>492862.81</v>
      </c>
      <c r="F6" s="260">
        <v>113</v>
      </c>
      <c r="G6" s="194">
        <v>147026.31</v>
      </c>
      <c r="H6" s="194">
        <v>65791.350000000006</v>
      </c>
      <c r="I6" s="260">
        <v>649</v>
      </c>
      <c r="J6" s="194">
        <v>351164.93</v>
      </c>
      <c r="K6" s="194">
        <v>370881.75</v>
      </c>
      <c r="L6" s="260">
        <v>2</v>
      </c>
      <c r="M6" s="194">
        <v>5874.75</v>
      </c>
      <c r="N6" s="194">
        <v>1174.95</v>
      </c>
      <c r="O6" s="260">
        <v>1232</v>
      </c>
      <c r="P6" s="194">
        <v>1361126.39</v>
      </c>
      <c r="Q6" s="194">
        <v>930710.86</v>
      </c>
      <c r="R6" s="195">
        <v>755.45</v>
      </c>
    </row>
    <row r="7" spans="1:18">
      <c r="A7" s="59">
        <v>2</v>
      </c>
      <c r="B7" s="57" t="s">
        <v>413</v>
      </c>
      <c r="C7" s="43">
        <v>75</v>
      </c>
      <c r="D7" s="108">
        <v>291557.51</v>
      </c>
      <c r="E7" s="108">
        <v>102417.1</v>
      </c>
      <c r="F7" s="43">
        <v>16</v>
      </c>
      <c r="G7" s="108">
        <v>46610.11</v>
      </c>
      <c r="H7" s="108">
        <v>9322.57</v>
      </c>
      <c r="I7" s="43">
        <v>10</v>
      </c>
      <c r="J7" s="108">
        <v>21675.33</v>
      </c>
      <c r="K7" s="196">
        <v>11509.39</v>
      </c>
      <c r="L7" s="43" t="s">
        <v>252</v>
      </c>
      <c r="M7" s="108" t="s">
        <v>252</v>
      </c>
      <c r="N7" s="196" t="s">
        <v>252</v>
      </c>
      <c r="O7" s="43">
        <v>101</v>
      </c>
      <c r="P7" s="108">
        <v>359842.95</v>
      </c>
      <c r="Q7" s="108">
        <v>123249.06</v>
      </c>
      <c r="R7" s="197">
        <v>1220.29</v>
      </c>
    </row>
    <row r="8" spans="1:18" ht="15.75" thickBot="1">
      <c r="A8" s="255">
        <v>3</v>
      </c>
      <c r="B8" s="256" t="s">
        <v>328</v>
      </c>
      <c r="C8" s="261">
        <v>625</v>
      </c>
      <c r="D8" s="258">
        <v>176693.74</v>
      </c>
      <c r="E8" s="258">
        <v>158658.13</v>
      </c>
      <c r="F8" s="261">
        <v>28</v>
      </c>
      <c r="G8" s="258">
        <v>4441.1099999999997</v>
      </c>
      <c r="H8" s="258">
        <v>3874.03</v>
      </c>
      <c r="I8" s="261">
        <v>36</v>
      </c>
      <c r="J8" s="258">
        <v>11108.88</v>
      </c>
      <c r="K8" s="258">
        <v>9992.7800000000007</v>
      </c>
      <c r="L8" s="261" t="s">
        <v>252</v>
      </c>
      <c r="M8" s="256" t="s">
        <v>252</v>
      </c>
      <c r="N8" s="256" t="s">
        <v>252</v>
      </c>
      <c r="O8" s="261">
        <v>689</v>
      </c>
      <c r="P8" s="258">
        <v>192243.73</v>
      </c>
      <c r="Q8" s="258">
        <v>172524.94</v>
      </c>
      <c r="R8" s="259">
        <v>250.4</v>
      </c>
    </row>
    <row r="9" spans="1:18">
      <c r="A9" s="57"/>
      <c r="B9" s="198" t="s">
        <v>5</v>
      </c>
      <c r="C9" s="199">
        <f>SUM(C6:C8)</f>
        <v>1168</v>
      </c>
      <c r="D9" s="222">
        <f t="shared" ref="D9:Q9" si="0">SUM(D6:D8)</f>
        <v>1325311.6500000001</v>
      </c>
      <c r="E9" s="222">
        <f t="shared" si="0"/>
        <v>753938.04</v>
      </c>
      <c r="F9" s="199">
        <f t="shared" si="0"/>
        <v>157</v>
      </c>
      <c r="G9" s="222">
        <f t="shared" si="0"/>
        <v>198077.52999999997</v>
      </c>
      <c r="H9" s="222">
        <f t="shared" si="0"/>
        <v>78987.950000000012</v>
      </c>
      <c r="I9" s="199">
        <f t="shared" si="0"/>
        <v>695</v>
      </c>
      <c r="J9" s="222">
        <f t="shared" si="0"/>
        <v>383949.14</v>
      </c>
      <c r="K9" s="222">
        <f t="shared" si="0"/>
        <v>392383.92000000004</v>
      </c>
      <c r="L9" s="199">
        <f t="shared" si="0"/>
        <v>2</v>
      </c>
      <c r="M9" s="222">
        <f t="shared" si="0"/>
        <v>5874.75</v>
      </c>
      <c r="N9" s="222">
        <f t="shared" si="0"/>
        <v>1174.95</v>
      </c>
      <c r="O9" s="199">
        <f t="shared" si="0"/>
        <v>2022</v>
      </c>
      <c r="P9" s="222">
        <f t="shared" si="0"/>
        <v>1913213.0699999998</v>
      </c>
      <c r="Q9" s="222">
        <f t="shared" si="0"/>
        <v>1226484.8599999999</v>
      </c>
      <c r="R9" s="222"/>
    </row>
    <row r="10" spans="1:18">
      <c r="F10" s="105"/>
      <c r="I10" s="105"/>
    </row>
  </sheetData>
  <mergeCells count="12">
    <mergeCell ref="A1:R1"/>
    <mergeCell ref="P4:P5"/>
    <mergeCell ref="Q4:Q5"/>
    <mergeCell ref="A4:A5"/>
    <mergeCell ref="O4:O5"/>
    <mergeCell ref="A2:R2"/>
    <mergeCell ref="B4:B5"/>
    <mergeCell ref="C4:E4"/>
    <mergeCell ref="F4:H4"/>
    <mergeCell ref="I4:K4"/>
    <mergeCell ref="L4:N4"/>
    <mergeCell ref="R4:R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E20" sqref="E20"/>
    </sheetView>
  </sheetViews>
  <sheetFormatPr defaultRowHeight="15"/>
  <cols>
    <col min="1" max="1" width="4.140625" style="106" customWidth="1"/>
    <col min="2" max="3" width="15.7109375" style="106" customWidth="1"/>
    <col min="4" max="4" width="14.7109375" style="106" customWidth="1"/>
    <col min="5" max="5" width="16.28515625" style="106" customWidth="1"/>
    <col min="6" max="6" width="15.140625" style="106" customWidth="1"/>
    <col min="7" max="7" width="15.7109375" style="106" customWidth="1"/>
    <col min="8" max="8" width="16" style="106" customWidth="1"/>
    <col min="9" max="9" width="14.140625" style="106" customWidth="1"/>
    <col min="10" max="10" width="14.5703125" style="106" customWidth="1"/>
    <col min="11" max="11" width="15.28515625" style="106" customWidth="1"/>
    <col min="12" max="12" width="15" style="106" customWidth="1"/>
    <col min="13" max="13" width="15.7109375" style="106" customWidth="1"/>
    <col min="14" max="14" width="16.42578125" style="106" customWidth="1"/>
    <col min="15" max="15" width="15.42578125" style="106" customWidth="1"/>
    <col min="16" max="16" width="18.28515625" style="106" customWidth="1"/>
    <col min="17" max="17" width="11.7109375" style="106" customWidth="1"/>
    <col min="18" max="18" width="11" style="106" customWidth="1"/>
    <col min="19" max="16384" width="9.140625" style="106"/>
  </cols>
  <sheetData>
    <row r="1" spans="1:18" ht="18.75">
      <c r="A1" s="445" t="s">
        <v>395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</row>
    <row r="2" spans="1:18" ht="15.75">
      <c r="A2" s="465" t="s">
        <v>449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thickBot="1">
      <c r="A4" s="472" t="s">
        <v>9</v>
      </c>
      <c r="B4" s="472" t="s">
        <v>242</v>
      </c>
      <c r="C4" s="475" t="s">
        <v>2</v>
      </c>
      <c r="D4" s="476"/>
      <c r="E4" s="477"/>
      <c r="F4" s="475" t="s">
        <v>3</v>
      </c>
      <c r="G4" s="476"/>
      <c r="H4" s="477"/>
      <c r="I4" s="475" t="s">
        <v>23</v>
      </c>
      <c r="J4" s="476"/>
      <c r="K4" s="477"/>
      <c r="L4" s="475" t="s">
        <v>4</v>
      </c>
      <c r="M4" s="476"/>
      <c r="N4" s="477"/>
      <c r="O4" s="470" t="s">
        <v>287</v>
      </c>
      <c r="P4" s="470" t="s">
        <v>344</v>
      </c>
      <c r="Q4" s="470" t="s">
        <v>345</v>
      </c>
      <c r="R4" s="470" t="s">
        <v>352</v>
      </c>
    </row>
    <row r="5" spans="1:18" ht="48" thickBot="1">
      <c r="A5" s="473"/>
      <c r="B5" s="473"/>
      <c r="C5" s="221" t="s">
        <v>0</v>
      </c>
      <c r="D5" s="223" t="s">
        <v>350</v>
      </c>
      <c r="E5" s="224" t="s">
        <v>351</v>
      </c>
      <c r="F5" s="221" t="s">
        <v>0</v>
      </c>
      <c r="G5" s="223" t="s">
        <v>350</v>
      </c>
      <c r="H5" s="224" t="s">
        <v>351</v>
      </c>
      <c r="I5" s="221" t="s">
        <v>0</v>
      </c>
      <c r="J5" s="223" t="s">
        <v>350</v>
      </c>
      <c r="K5" s="224" t="s">
        <v>351</v>
      </c>
      <c r="L5" s="221" t="s">
        <v>0</v>
      </c>
      <c r="M5" s="223" t="s">
        <v>350</v>
      </c>
      <c r="N5" s="224" t="s">
        <v>351</v>
      </c>
      <c r="O5" s="474"/>
      <c r="P5" s="474"/>
      <c r="Q5" s="474"/>
      <c r="R5" s="474"/>
    </row>
    <row r="6" spans="1:18">
      <c r="A6" s="218">
        <v>1</v>
      </c>
      <c r="B6" s="217" t="s">
        <v>294</v>
      </c>
      <c r="C6" s="260">
        <v>806</v>
      </c>
      <c r="D6" s="194">
        <v>2685906.63</v>
      </c>
      <c r="E6" s="194">
        <v>461396.2</v>
      </c>
      <c r="F6" s="193">
        <v>234</v>
      </c>
      <c r="G6" s="194">
        <v>473865.59</v>
      </c>
      <c r="H6" s="194">
        <v>67478.67</v>
      </c>
      <c r="I6" s="193">
        <v>150</v>
      </c>
      <c r="J6" s="194">
        <v>421665.35</v>
      </c>
      <c r="K6" s="194">
        <v>60625.99</v>
      </c>
      <c r="L6" s="193" t="s">
        <v>252</v>
      </c>
      <c r="M6" s="194" t="s">
        <v>252</v>
      </c>
      <c r="N6" s="194" t="s">
        <v>252</v>
      </c>
      <c r="O6" s="260">
        <v>1190</v>
      </c>
      <c r="P6" s="194">
        <v>3581437.57</v>
      </c>
      <c r="Q6" s="194">
        <v>589500.86</v>
      </c>
      <c r="R6" s="195">
        <v>495.38</v>
      </c>
    </row>
    <row r="7" spans="1:18" ht="15.75" thickBot="1">
      <c r="A7" s="255">
        <v>2</v>
      </c>
      <c r="B7" s="256" t="s">
        <v>413</v>
      </c>
      <c r="C7" s="261">
        <v>31</v>
      </c>
      <c r="D7" s="258">
        <v>154780.28</v>
      </c>
      <c r="E7" s="258">
        <v>31823.81</v>
      </c>
      <c r="F7" s="257">
        <v>9</v>
      </c>
      <c r="G7" s="258">
        <v>13990</v>
      </c>
      <c r="H7" s="258">
        <v>1382.4</v>
      </c>
      <c r="I7" s="257">
        <v>6</v>
      </c>
      <c r="J7" s="258">
        <v>29008.7</v>
      </c>
      <c r="K7" s="258">
        <v>4343.66</v>
      </c>
      <c r="L7" s="257" t="s">
        <v>252</v>
      </c>
      <c r="M7" s="258" t="s">
        <v>252</v>
      </c>
      <c r="N7" s="258" t="s">
        <v>252</v>
      </c>
      <c r="O7" s="261">
        <v>46</v>
      </c>
      <c r="P7" s="258">
        <v>197778.98</v>
      </c>
      <c r="Q7" s="258">
        <v>37549.870000000003</v>
      </c>
      <c r="R7" s="259">
        <v>816.3</v>
      </c>
    </row>
    <row r="8" spans="1:18">
      <c r="A8" s="57"/>
      <c r="B8" s="199" t="s">
        <v>5</v>
      </c>
      <c r="C8" s="199">
        <f>SUM(C6:C7)</f>
        <v>837</v>
      </c>
      <c r="D8" s="199">
        <f t="shared" ref="D8:Q8" si="0">SUM(D6:D7)</f>
        <v>2840686.9099999997</v>
      </c>
      <c r="E8" s="199">
        <f t="shared" si="0"/>
        <v>493220.01</v>
      </c>
      <c r="F8" s="199">
        <f t="shared" si="0"/>
        <v>243</v>
      </c>
      <c r="G8" s="199">
        <f t="shared" si="0"/>
        <v>487855.59</v>
      </c>
      <c r="H8" s="199">
        <f t="shared" si="0"/>
        <v>68861.069999999992</v>
      </c>
      <c r="I8" s="199">
        <f t="shared" si="0"/>
        <v>156</v>
      </c>
      <c r="J8" s="199">
        <f t="shared" si="0"/>
        <v>450674.05</v>
      </c>
      <c r="K8" s="199">
        <f t="shared" si="0"/>
        <v>64969.649999999994</v>
      </c>
      <c r="L8" s="199">
        <f t="shared" si="0"/>
        <v>0</v>
      </c>
      <c r="M8" s="199">
        <f t="shared" si="0"/>
        <v>0</v>
      </c>
      <c r="N8" s="199">
        <f t="shared" si="0"/>
        <v>0</v>
      </c>
      <c r="O8" s="199">
        <f t="shared" si="0"/>
        <v>1236</v>
      </c>
      <c r="P8" s="199">
        <f t="shared" si="0"/>
        <v>3779216.55</v>
      </c>
      <c r="Q8" s="199">
        <f t="shared" si="0"/>
        <v>627050.73</v>
      </c>
      <c r="R8" s="199"/>
    </row>
  </sheetData>
  <mergeCells count="12">
    <mergeCell ref="A1:R1"/>
    <mergeCell ref="A4:A5"/>
    <mergeCell ref="O4:O5"/>
    <mergeCell ref="P4:P5"/>
    <mergeCell ref="Q4:Q5"/>
    <mergeCell ref="A2:R2"/>
    <mergeCell ref="B4:B5"/>
    <mergeCell ref="C4:E4"/>
    <mergeCell ref="F4:H4"/>
    <mergeCell ref="I4:K4"/>
    <mergeCell ref="L4:N4"/>
    <mergeCell ref="R4:R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B13" sqref="B13"/>
    </sheetView>
  </sheetViews>
  <sheetFormatPr defaultRowHeight="15"/>
  <cols>
    <col min="1" max="1" width="25" style="106" customWidth="1"/>
    <col min="2" max="3" width="12.28515625" style="105" customWidth="1"/>
    <col min="4" max="4" width="12.28515625" style="107" customWidth="1"/>
    <col min="5" max="5" width="11.7109375" style="105" customWidth="1"/>
    <col min="6" max="6" width="10.85546875" style="107" customWidth="1"/>
    <col min="7" max="7" width="12.28515625" style="107" customWidth="1"/>
    <col min="8" max="9" width="11.7109375" style="105" customWidth="1"/>
    <col min="10" max="10" width="11.85546875" style="107" customWidth="1"/>
    <col min="11" max="13" width="11.42578125" style="106" customWidth="1"/>
    <col min="14" max="16384" width="9.140625" style="106"/>
  </cols>
  <sheetData>
    <row r="1" spans="1:18" ht="18.75">
      <c r="A1" s="445" t="s">
        <v>396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208"/>
      <c r="O1" s="208"/>
      <c r="P1" s="208"/>
      <c r="Q1" s="208"/>
      <c r="R1" s="90"/>
    </row>
    <row r="2" spans="1:18" ht="15.75">
      <c r="A2" s="465" t="s">
        <v>450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3" spans="1:18">
      <c r="A3" s="11"/>
    </row>
    <row r="4" spans="1:18" ht="15.75">
      <c r="A4" s="481" t="s">
        <v>10</v>
      </c>
      <c r="B4" s="478" t="s">
        <v>2</v>
      </c>
      <c r="C4" s="479"/>
      <c r="D4" s="480"/>
      <c r="E4" s="478" t="s">
        <v>3</v>
      </c>
      <c r="F4" s="480"/>
      <c r="G4" s="204"/>
      <c r="H4" s="478" t="s">
        <v>11</v>
      </c>
      <c r="I4" s="479"/>
      <c r="J4" s="480"/>
      <c r="K4" s="478" t="s">
        <v>12</v>
      </c>
      <c r="L4" s="479"/>
      <c r="M4" s="480"/>
    </row>
    <row r="5" spans="1:18" ht="15.75">
      <c r="A5" s="482"/>
      <c r="B5" s="204" t="s">
        <v>0</v>
      </c>
      <c r="C5" s="21" t="s">
        <v>13</v>
      </c>
      <c r="D5" s="21" t="s">
        <v>253</v>
      </c>
      <c r="E5" s="204" t="s">
        <v>0</v>
      </c>
      <c r="F5" s="21" t="s">
        <v>13</v>
      </c>
      <c r="G5" s="21" t="s">
        <v>253</v>
      </c>
      <c r="H5" s="204" t="s">
        <v>0</v>
      </c>
      <c r="I5" s="21" t="s">
        <v>13</v>
      </c>
      <c r="J5" s="21" t="s">
        <v>253</v>
      </c>
      <c r="K5" s="204" t="s">
        <v>0</v>
      </c>
      <c r="L5" s="21" t="s">
        <v>13</v>
      </c>
      <c r="M5" s="21" t="s">
        <v>253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8"/>
    </row>
    <row r="7" spans="1:18">
      <c r="A7" s="3" t="s">
        <v>256</v>
      </c>
      <c r="B7" s="6">
        <v>547237</v>
      </c>
      <c r="C7" s="16">
        <v>370.47</v>
      </c>
      <c r="D7" s="95">
        <v>410.47</v>
      </c>
      <c r="E7" s="58">
        <v>387631</v>
      </c>
      <c r="F7" s="95">
        <v>342.83</v>
      </c>
      <c r="G7" s="95">
        <v>371.77</v>
      </c>
      <c r="H7" s="58">
        <v>135221</v>
      </c>
      <c r="I7" s="95">
        <v>387.13</v>
      </c>
      <c r="J7" s="95">
        <v>379.7</v>
      </c>
      <c r="K7" s="58">
        <v>294</v>
      </c>
      <c r="L7" s="95">
        <v>391.83</v>
      </c>
      <c r="M7" s="95">
        <v>391.65</v>
      </c>
    </row>
    <row r="8" spans="1:18">
      <c r="A8" s="3" t="s">
        <v>257</v>
      </c>
      <c r="B8" s="6">
        <v>735652</v>
      </c>
      <c r="C8" s="16">
        <v>685.99</v>
      </c>
      <c r="D8" s="95">
        <v>642.36</v>
      </c>
      <c r="E8" s="58">
        <v>167948</v>
      </c>
      <c r="F8" s="95">
        <v>702.25</v>
      </c>
      <c r="G8" s="95">
        <v>682.79</v>
      </c>
      <c r="H8" s="58">
        <v>88272</v>
      </c>
      <c r="I8" s="95">
        <v>675.53</v>
      </c>
      <c r="J8" s="95">
        <v>658.51</v>
      </c>
      <c r="K8" s="58">
        <v>4790</v>
      </c>
      <c r="L8" s="95">
        <v>784.83</v>
      </c>
      <c r="M8" s="95">
        <v>783.3</v>
      </c>
    </row>
    <row r="9" spans="1:18">
      <c r="A9" s="3" t="s">
        <v>258</v>
      </c>
      <c r="B9" s="6">
        <v>538242</v>
      </c>
      <c r="C9" s="16">
        <v>1226.4100000000001</v>
      </c>
      <c r="D9" s="95">
        <v>1219.8699999999999</v>
      </c>
      <c r="E9" s="58">
        <v>35649</v>
      </c>
      <c r="F9" s="95">
        <v>1175.53</v>
      </c>
      <c r="G9" s="95">
        <v>1155.22</v>
      </c>
      <c r="H9" s="58">
        <v>20951</v>
      </c>
      <c r="I9" s="95">
        <v>1148.4000000000001</v>
      </c>
      <c r="J9" s="95">
        <v>1140.81</v>
      </c>
      <c r="K9" s="58">
        <v>4</v>
      </c>
      <c r="L9" s="95">
        <v>1392.37</v>
      </c>
      <c r="M9" s="95">
        <v>1454.7</v>
      </c>
    </row>
    <row r="10" spans="1:18">
      <c r="A10" s="3" t="s">
        <v>259</v>
      </c>
      <c r="B10" s="6">
        <v>95893</v>
      </c>
      <c r="C10" s="16">
        <v>1685.43</v>
      </c>
      <c r="D10" s="95">
        <v>1669.21</v>
      </c>
      <c r="E10" s="58">
        <v>1367</v>
      </c>
      <c r="F10" s="95">
        <v>1622.39</v>
      </c>
      <c r="G10" s="95">
        <v>1562.53</v>
      </c>
      <c r="H10" s="58">
        <v>2415</v>
      </c>
      <c r="I10" s="95">
        <v>1663.09</v>
      </c>
      <c r="J10" s="95">
        <v>1631.41</v>
      </c>
      <c r="K10" s="58">
        <v>0</v>
      </c>
      <c r="L10" s="95">
        <v>0</v>
      </c>
      <c r="M10" s="95" t="s">
        <v>252</v>
      </c>
    </row>
    <row r="11" spans="1:18">
      <c r="A11" s="3" t="s">
        <v>260</v>
      </c>
      <c r="B11" s="6">
        <v>8663</v>
      </c>
      <c r="C11" s="16">
        <v>2144.17</v>
      </c>
      <c r="D11" s="95">
        <v>2105.34</v>
      </c>
      <c r="E11" s="58">
        <v>256</v>
      </c>
      <c r="F11" s="95">
        <v>2213.5100000000002</v>
      </c>
      <c r="G11" s="95">
        <v>2201.44</v>
      </c>
      <c r="H11" s="58">
        <v>280</v>
      </c>
      <c r="I11" s="95">
        <v>2151.2399999999998</v>
      </c>
      <c r="J11" s="95">
        <v>2118.79</v>
      </c>
      <c r="K11" s="58">
        <v>0</v>
      </c>
      <c r="L11" s="95">
        <v>0</v>
      </c>
      <c r="M11" s="95" t="s">
        <v>252</v>
      </c>
    </row>
    <row r="12" spans="1:18">
      <c r="A12" s="3" t="s">
        <v>261</v>
      </c>
      <c r="B12" s="6">
        <v>2605</v>
      </c>
      <c r="C12" s="16">
        <v>3166.66</v>
      </c>
      <c r="D12" s="95">
        <v>2970.95</v>
      </c>
      <c r="E12" s="58">
        <v>271</v>
      </c>
      <c r="F12" s="95">
        <v>2880.43</v>
      </c>
      <c r="G12" s="95">
        <v>2774.87</v>
      </c>
      <c r="H12" s="58">
        <v>85</v>
      </c>
      <c r="I12" s="95">
        <v>3091.84</v>
      </c>
      <c r="J12" s="95">
        <v>2740.98</v>
      </c>
      <c r="K12" s="58">
        <v>0</v>
      </c>
      <c r="L12" s="95">
        <v>0</v>
      </c>
      <c r="M12" s="95" t="s">
        <v>252</v>
      </c>
    </row>
    <row r="13" spans="1:18" ht="15.75">
      <c r="A13" s="22" t="s">
        <v>15</v>
      </c>
      <c r="B13" s="15">
        <f>SUM(B7:B12)</f>
        <v>1928292</v>
      </c>
      <c r="C13" s="23"/>
      <c r="D13" s="23"/>
      <c r="E13" s="15">
        <f>SUM(E7:E12)</f>
        <v>593122</v>
      </c>
      <c r="F13" s="23"/>
      <c r="G13" s="23"/>
      <c r="H13" s="15">
        <f>SUM(H7:H12)</f>
        <v>247224</v>
      </c>
      <c r="I13" s="23"/>
      <c r="J13" s="23"/>
      <c r="K13" s="15">
        <f>SUM(K7:K12)</f>
        <v>5088</v>
      </c>
      <c r="L13" s="23"/>
      <c r="M13" s="23"/>
    </row>
    <row r="14" spans="1:18">
      <c r="A14" s="26" t="s">
        <v>16</v>
      </c>
      <c r="B14" s="7"/>
      <c r="C14" s="17"/>
      <c r="D14" s="17"/>
      <c r="E14" s="7"/>
      <c r="F14" s="17"/>
      <c r="G14" s="17"/>
      <c r="H14" s="7"/>
      <c r="I14" s="17"/>
      <c r="J14" s="17"/>
      <c r="K14" s="7"/>
      <c r="L14" s="17"/>
      <c r="M14" s="17"/>
    </row>
    <row r="15" spans="1:18">
      <c r="A15" s="3" t="s">
        <v>262</v>
      </c>
      <c r="B15" s="6">
        <v>58022</v>
      </c>
      <c r="C15" s="16">
        <v>76.77</v>
      </c>
      <c r="D15" s="16">
        <v>82.97</v>
      </c>
      <c r="E15" s="6">
        <v>116080</v>
      </c>
      <c r="F15" s="16">
        <v>71.95</v>
      </c>
      <c r="G15" s="16">
        <v>79.31</v>
      </c>
      <c r="H15" s="6">
        <v>15312</v>
      </c>
      <c r="I15" s="16">
        <v>72.08</v>
      </c>
      <c r="J15" s="16">
        <v>76.23</v>
      </c>
      <c r="K15" s="6">
        <v>0</v>
      </c>
      <c r="L15" s="16">
        <v>0</v>
      </c>
      <c r="M15" s="16" t="s">
        <v>252</v>
      </c>
    </row>
    <row r="16" spans="1:18">
      <c r="A16" s="3" t="s">
        <v>263</v>
      </c>
      <c r="B16" s="6">
        <v>520762</v>
      </c>
      <c r="C16" s="16">
        <v>159.01</v>
      </c>
      <c r="D16" s="16">
        <v>163.66</v>
      </c>
      <c r="E16" s="6">
        <v>122861</v>
      </c>
      <c r="F16" s="16">
        <v>144.94</v>
      </c>
      <c r="G16" s="16">
        <v>142.54</v>
      </c>
      <c r="H16" s="6">
        <v>44388</v>
      </c>
      <c r="I16" s="16">
        <v>147.08000000000001</v>
      </c>
      <c r="J16" s="16">
        <v>146.22999999999999</v>
      </c>
      <c r="K16" s="6">
        <v>0</v>
      </c>
      <c r="L16" s="16">
        <v>0</v>
      </c>
      <c r="M16" s="16" t="s">
        <v>252</v>
      </c>
    </row>
    <row r="17" spans="1:13">
      <c r="A17" s="3" t="s">
        <v>264</v>
      </c>
      <c r="B17" s="6">
        <v>274769</v>
      </c>
      <c r="C17" s="16">
        <v>229.17</v>
      </c>
      <c r="D17" s="16">
        <v>224.19</v>
      </c>
      <c r="E17" s="6">
        <v>13829</v>
      </c>
      <c r="F17" s="16">
        <v>227.65</v>
      </c>
      <c r="G17" s="16">
        <v>222.44</v>
      </c>
      <c r="H17" s="6">
        <v>9931</v>
      </c>
      <c r="I17" s="16">
        <v>231.37</v>
      </c>
      <c r="J17" s="16">
        <v>223.98</v>
      </c>
      <c r="K17" s="6">
        <v>0</v>
      </c>
      <c r="L17" s="16">
        <v>0</v>
      </c>
      <c r="M17" s="16" t="s">
        <v>252</v>
      </c>
    </row>
    <row r="18" spans="1:13">
      <c r="A18" s="3" t="s">
        <v>265</v>
      </c>
      <c r="B18" s="6">
        <v>37363</v>
      </c>
      <c r="C18" s="16">
        <v>342.25</v>
      </c>
      <c r="D18" s="16">
        <v>339.02</v>
      </c>
      <c r="E18" s="6">
        <v>1161</v>
      </c>
      <c r="F18" s="16">
        <v>341.99</v>
      </c>
      <c r="G18" s="16">
        <v>339.35</v>
      </c>
      <c r="H18" s="6">
        <v>1135</v>
      </c>
      <c r="I18" s="16">
        <v>340.42</v>
      </c>
      <c r="J18" s="16">
        <v>336.57</v>
      </c>
      <c r="K18" s="6">
        <v>0</v>
      </c>
      <c r="L18" s="16">
        <v>0</v>
      </c>
      <c r="M18" s="16" t="s">
        <v>252</v>
      </c>
    </row>
    <row r="19" spans="1:13">
      <c r="A19" s="3" t="s">
        <v>266</v>
      </c>
      <c r="B19" s="6">
        <v>9678</v>
      </c>
      <c r="C19" s="16">
        <v>433.2</v>
      </c>
      <c r="D19" s="16">
        <v>419.96</v>
      </c>
      <c r="E19" s="6">
        <v>355</v>
      </c>
      <c r="F19" s="16">
        <v>440.02</v>
      </c>
      <c r="G19" s="16">
        <v>434.62</v>
      </c>
      <c r="H19" s="6">
        <v>353</v>
      </c>
      <c r="I19" s="16">
        <v>442.62</v>
      </c>
      <c r="J19" s="16">
        <v>439.68</v>
      </c>
      <c r="K19" s="6">
        <v>0</v>
      </c>
      <c r="L19" s="16">
        <v>0</v>
      </c>
      <c r="M19" s="16" t="s">
        <v>252</v>
      </c>
    </row>
    <row r="20" spans="1:13">
      <c r="A20" s="25" t="s">
        <v>267</v>
      </c>
      <c r="B20" s="6">
        <v>7803</v>
      </c>
      <c r="C20" s="16">
        <v>626.99</v>
      </c>
      <c r="D20" s="16">
        <v>597.41999999999996</v>
      </c>
      <c r="E20" s="6">
        <v>251</v>
      </c>
      <c r="F20" s="16">
        <v>597.63</v>
      </c>
      <c r="G20" s="16">
        <v>566.75</v>
      </c>
      <c r="H20" s="6">
        <v>150</v>
      </c>
      <c r="I20" s="16">
        <v>590.72</v>
      </c>
      <c r="J20" s="16">
        <v>554.38</v>
      </c>
      <c r="K20" s="6">
        <v>0</v>
      </c>
      <c r="L20" s="16">
        <v>0</v>
      </c>
      <c r="M20" s="16" t="s">
        <v>252</v>
      </c>
    </row>
    <row r="21" spans="1:13">
      <c r="A21" s="3" t="s">
        <v>268</v>
      </c>
      <c r="B21" s="6">
        <v>132</v>
      </c>
      <c r="C21" s="16">
        <v>1132.08</v>
      </c>
      <c r="D21" s="16">
        <v>1114.6099999999999</v>
      </c>
      <c r="E21" s="6">
        <v>0</v>
      </c>
      <c r="F21" s="16">
        <v>0</v>
      </c>
      <c r="G21" s="16" t="s">
        <v>252</v>
      </c>
      <c r="H21" s="6">
        <v>1</v>
      </c>
      <c r="I21" s="16">
        <v>1057.67</v>
      </c>
      <c r="J21" s="16">
        <v>1057.67</v>
      </c>
      <c r="K21" s="6">
        <v>0</v>
      </c>
      <c r="L21" s="16">
        <v>0</v>
      </c>
      <c r="M21" s="16" t="s">
        <v>252</v>
      </c>
    </row>
    <row r="22" spans="1:13">
      <c r="A22" s="3" t="s">
        <v>269</v>
      </c>
      <c r="B22" s="6">
        <v>2</v>
      </c>
      <c r="C22" s="16">
        <v>1776.88</v>
      </c>
      <c r="D22" s="16">
        <v>1776.88</v>
      </c>
      <c r="E22" s="6">
        <v>0</v>
      </c>
      <c r="F22" s="16">
        <v>0</v>
      </c>
      <c r="G22" s="16" t="s">
        <v>252</v>
      </c>
      <c r="H22" s="6">
        <v>0</v>
      </c>
      <c r="I22" s="16">
        <v>0</v>
      </c>
      <c r="J22" s="16" t="s">
        <v>252</v>
      </c>
      <c r="K22" s="6">
        <v>0</v>
      </c>
      <c r="L22" s="16">
        <v>0</v>
      </c>
      <c r="M22" s="16" t="s">
        <v>252</v>
      </c>
    </row>
    <row r="23" spans="1:13">
      <c r="A23" s="3" t="s">
        <v>270</v>
      </c>
      <c r="B23" s="6">
        <v>0</v>
      </c>
      <c r="C23" s="16">
        <v>0</v>
      </c>
      <c r="D23" s="16" t="s">
        <v>252</v>
      </c>
      <c r="E23" s="6">
        <v>0</v>
      </c>
      <c r="F23" s="16">
        <v>0</v>
      </c>
      <c r="G23" s="16" t="s">
        <v>252</v>
      </c>
      <c r="H23" s="6">
        <v>0</v>
      </c>
      <c r="I23" s="16">
        <v>0</v>
      </c>
      <c r="J23" s="16" t="s">
        <v>252</v>
      </c>
      <c r="K23" s="6">
        <v>0</v>
      </c>
      <c r="L23" s="16">
        <v>0</v>
      </c>
      <c r="M23" s="16" t="s">
        <v>252</v>
      </c>
    </row>
    <row r="24" spans="1:13">
      <c r="A24" s="3" t="s">
        <v>261</v>
      </c>
      <c r="B24" s="6">
        <v>0</v>
      </c>
      <c r="C24" s="16">
        <v>0</v>
      </c>
      <c r="D24" s="16" t="s">
        <v>252</v>
      </c>
      <c r="E24" s="6">
        <v>0</v>
      </c>
      <c r="F24" s="16">
        <v>0</v>
      </c>
      <c r="G24" s="16" t="s">
        <v>252</v>
      </c>
      <c r="H24" s="6">
        <v>0</v>
      </c>
      <c r="I24" s="16">
        <v>0</v>
      </c>
      <c r="J24" s="16" t="s">
        <v>252</v>
      </c>
      <c r="K24" s="6">
        <v>0</v>
      </c>
      <c r="L24" s="16">
        <v>0</v>
      </c>
      <c r="M24" s="16" t="s">
        <v>252</v>
      </c>
    </row>
    <row r="25" spans="1:13" ht="15.75">
      <c r="A25" s="22" t="s">
        <v>17</v>
      </c>
      <c r="B25" s="15">
        <f>SUM(B15:B24)</f>
        <v>908531</v>
      </c>
      <c r="C25" s="23"/>
      <c r="D25" s="23"/>
      <c r="E25" s="15">
        <f>SUM(E15:E24)</f>
        <v>254537</v>
      </c>
      <c r="F25" s="23"/>
      <c r="G25" s="23"/>
      <c r="H25" s="15">
        <f>SUM(H15:H24)</f>
        <v>71270</v>
      </c>
      <c r="I25" s="23"/>
      <c r="J25" s="23"/>
      <c r="K25" s="15">
        <f>SUM(K15:K24)</f>
        <v>0</v>
      </c>
      <c r="L25" s="23"/>
      <c r="M25" s="23"/>
    </row>
    <row r="26" spans="1:13">
      <c r="A26" s="1" t="s">
        <v>254</v>
      </c>
      <c r="B26" s="7"/>
      <c r="C26" s="17"/>
      <c r="D26" s="17"/>
      <c r="E26" s="7"/>
      <c r="F26" s="17"/>
      <c r="G26" s="17"/>
      <c r="H26" s="7"/>
      <c r="I26" s="17"/>
      <c r="J26" s="17"/>
      <c r="K26" s="7"/>
      <c r="L26" s="17"/>
      <c r="M26" s="17"/>
    </row>
    <row r="27" spans="1:13">
      <c r="A27" s="3" t="s">
        <v>262</v>
      </c>
      <c r="B27" s="58">
        <v>181243</v>
      </c>
      <c r="C27" s="95">
        <v>72.31</v>
      </c>
      <c r="D27" s="95">
        <v>74.09</v>
      </c>
      <c r="E27" s="6">
        <v>54000</v>
      </c>
      <c r="F27" s="16">
        <v>46.89</v>
      </c>
      <c r="G27" s="16">
        <v>44.7</v>
      </c>
      <c r="H27" s="6">
        <v>2</v>
      </c>
      <c r="I27" s="16">
        <v>47.78</v>
      </c>
      <c r="J27" s="16">
        <v>47.78</v>
      </c>
      <c r="K27" s="58">
        <v>0</v>
      </c>
      <c r="L27" s="95">
        <v>0</v>
      </c>
      <c r="M27" s="95" t="s">
        <v>252</v>
      </c>
    </row>
    <row r="28" spans="1:13">
      <c r="A28" s="3" t="s">
        <v>263</v>
      </c>
      <c r="B28" s="58">
        <v>138600</v>
      </c>
      <c r="C28" s="95">
        <v>125.38</v>
      </c>
      <c r="D28" s="95">
        <v>117.75</v>
      </c>
      <c r="E28" s="6">
        <v>12406</v>
      </c>
      <c r="F28" s="16">
        <v>134.85</v>
      </c>
      <c r="G28" s="16">
        <v>127.36</v>
      </c>
      <c r="H28" s="6">
        <v>1</v>
      </c>
      <c r="I28" s="16">
        <v>156.78</v>
      </c>
      <c r="J28" s="16">
        <v>156.78</v>
      </c>
      <c r="K28" s="58">
        <v>0</v>
      </c>
      <c r="L28" s="95">
        <v>0</v>
      </c>
      <c r="M28" s="95" t="s">
        <v>252</v>
      </c>
    </row>
    <row r="29" spans="1:13">
      <c r="A29" s="3" t="s">
        <v>264</v>
      </c>
      <c r="B29" s="58">
        <v>17699</v>
      </c>
      <c r="C29" s="95">
        <v>244.54</v>
      </c>
      <c r="D29" s="95">
        <v>246.96</v>
      </c>
      <c r="E29" s="6">
        <v>1355</v>
      </c>
      <c r="F29" s="16">
        <v>245.49</v>
      </c>
      <c r="G29" s="16">
        <v>246.96</v>
      </c>
      <c r="H29" s="6">
        <v>12</v>
      </c>
      <c r="I29" s="16">
        <v>242.88</v>
      </c>
      <c r="J29" s="16">
        <v>247.93</v>
      </c>
      <c r="K29" s="58">
        <v>0</v>
      </c>
      <c r="L29" s="95">
        <v>0</v>
      </c>
      <c r="M29" s="95" t="s">
        <v>252</v>
      </c>
    </row>
    <row r="30" spans="1:13">
      <c r="A30" s="3" t="s">
        <v>265</v>
      </c>
      <c r="B30" s="58">
        <v>1673</v>
      </c>
      <c r="C30" s="95">
        <v>322.35000000000002</v>
      </c>
      <c r="D30" s="95">
        <v>308.7</v>
      </c>
      <c r="E30" s="6">
        <v>159</v>
      </c>
      <c r="F30" s="16">
        <v>317.27999999999997</v>
      </c>
      <c r="G30" s="16">
        <v>313.60000000000002</v>
      </c>
      <c r="H30" s="6">
        <v>6</v>
      </c>
      <c r="I30" s="16">
        <v>305.43</v>
      </c>
      <c r="J30" s="16">
        <v>303.8</v>
      </c>
      <c r="K30" s="58">
        <v>0</v>
      </c>
      <c r="L30" s="95">
        <v>0</v>
      </c>
      <c r="M30" s="95" t="s">
        <v>252</v>
      </c>
    </row>
    <row r="31" spans="1:13">
      <c r="A31" s="3" t="s">
        <v>266</v>
      </c>
      <c r="B31" s="58">
        <v>7</v>
      </c>
      <c r="C31" s="95">
        <v>435.69</v>
      </c>
      <c r="D31" s="95">
        <v>444.24</v>
      </c>
      <c r="E31" s="6">
        <v>2</v>
      </c>
      <c r="F31" s="16">
        <v>441.77</v>
      </c>
      <c r="G31" s="16">
        <v>441.77</v>
      </c>
      <c r="H31" s="6">
        <v>0</v>
      </c>
      <c r="I31" s="16">
        <v>0</v>
      </c>
      <c r="J31" s="16" t="s">
        <v>252</v>
      </c>
      <c r="K31" s="58">
        <v>0</v>
      </c>
      <c r="L31" s="95">
        <v>0</v>
      </c>
      <c r="M31" s="95" t="s">
        <v>252</v>
      </c>
    </row>
    <row r="32" spans="1:13">
      <c r="A32" s="25" t="s">
        <v>267</v>
      </c>
      <c r="B32" s="58">
        <v>7</v>
      </c>
      <c r="C32" s="95">
        <v>576.44000000000005</v>
      </c>
      <c r="D32" s="95">
        <v>565.41</v>
      </c>
      <c r="E32" s="6">
        <v>0</v>
      </c>
      <c r="F32" s="16">
        <v>0</v>
      </c>
      <c r="G32" s="16" t="s">
        <v>252</v>
      </c>
      <c r="H32" s="6">
        <v>0</v>
      </c>
      <c r="I32" s="16">
        <v>0</v>
      </c>
      <c r="J32" s="16" t="s">
        <v>252</v>
      </c>
      <c r="K32" s="58">
        <v>0</v>
      </c>
      <c r="L32" s="95">
        <v>0</v>
      </c>
      <c r="M32" s="95" t="s">
        <v>252</v>
      </c>
    </row>
    <row r="33" spans="1:13">
      <c r="A33" s="3" t="s">
        <v>268</v>
      </c>
      <c r="B33" s="58">
        <v>0</v>
      </c>
      <c r="C33" s="95">
        <v>0</v>
      </c>
      <c r="D33" s="95" t="s">
        <v>252</v>
      </c>
      <c r="E33" s="6">
        <v>0</v>
      </c>
      <c r="F33" s="16">
        <v>0</v>
      </c>
      <c r="G33" s="16" t="s">
        <v>252</v>
      </c>
      <c r="H33" s="6">
        <v>0</v>
      </c>
      <c r="I33" s="16">
        <v>0</v>
      </c>
      <c r="J33" s="16" t="s">
        <v>252</v>
      </c>
      <c r="K33" s="6">
        <v>0</v>
      </c>
      <c r="L33" s="16">
        <v>0</v>
      </c>
      <c r="M33" s="16" t="s">
        <v>252</v>
      </c>
    </row>
    <row r="34" spans="1:13">
      <c r="A34" s="3" t="s">
        <v>269</v>
      </c>
      <c r="B34" s="58">
        <v>0</v>
      </c>
      <c r="C34" s="95">
        <v>0</v>
      </c>
      <c r="D34" s="95" t="s">
        <v>252</v>
      </c>
      <c r="E34" s="6">
        <v>0</v>
      </c>
      <c r="F34" s="16">
        <v>0</v>
      </c>
      <c r="G34" s="16" t="s">
        <v>252</v>
      </c>
      <c r="H34" s="6">
        <v>0</v>
      </c>
      <c r="I34" s="16">
        <v>0</v>
      </c>
      <c r="J34" s="16" t="s">
        <v>252</v>
      </c>
      <c r="K34" s="6">
        <v>0</v>
      </c>
      <c r="L34" s="16">
        <v>0</v>
      </c>
      <c r="M34" s="16" t="s">
        <v>252</v>
      </c>
    </row>
    <row r="35" spans="1:13">
      <c r="A35" s="3" t="s">
        <v>270</v>
      </c>
      <c r="B35" s="58">
        <v>0</v>
      </c>
      <c r="C35" s="95">
        <v>0</v>
      </c>
      <c r="D35" s="95" t="s">
        <v>252</v>
      </c>
      <c r="E35" s="6">
        <v>0</v>
      </c>
      <c r="F35" s="16">
        <v>0</v>
      </c>
      <c r="G35" s="16" t="s">
        <v>252</v>
      </c>
      <c r="H35" s="6">
        <v>0</v>
      </c>
      <c r="I35" s="16">
        <v>0</v>
      </c>
      <c r="J35" s="16" t="s">
        <v>252</v>
      </c>
      <c r="K35" s="6">
        <v>0</v>
      </c>
      <c r="L35" s="16">
        <v>0</v>
      </c>
      <c r="M35" s="16" t="s">
        <v>252</v>
      </c>
    </row>
    <row r="36" spans="1:13">
      <c r="A36" s="3" t="s">
        <v>261</v>
      </c>
      <c r="B36" s="58">
        <v>0</v>
      </c>
      <c r="C36" s="95">
        <v>0</v>
      </c>
      <c r="D36" s="95" t="s">
        <v>252</v>
      </c>
      <c r="E36" s="6">
        <v>0</v>
      </c>
      <c r="F36" s="16">
        <v>0</v>
      </c>
      <c r="G36" s="16" t="s">
        <v>252</v>
      </c>
      <c r="H36" s="6">
        <v>0</v>
      </c>
      <c r="I36" s="16">
        <v>0</v>
      </c>
      <c r="J36" s="16" t="s">
        <v>252</v>
      </c>
      <c r="K36" s="6">
        <v>0</v>
      </c>
      <c r="L36" s="16">
        <v>0</v>
      </c>
      <c r="M36" s="16" t="s">
        <v>252</v>
      </c>
    </row>
    <row r="37" spans="1:13" ht="15.75">
      <c r="A37" s="22" t="s">
        <v>255</v>
      </c>
      <c r="B37" s="15">
        <f>SUM(B27:B36)</f>
        <v>339229</v>
      </c>
      <c r="C37" s="23"/>
      <c r="D37" s="23"/>
      <c r="E37" s="15">
        <f>SUM(E27:E36)</f>
        <v>67922</v>
      </c>
      <c r="F37" s="23"/>
      <c r="G37" s="23"/>
      <c r="H37" s="15">
        <f>SUM(H27:H36)</f>
        <v>21</v>
      </c>
      <c r="I37" s="23"/>
      <c r="J37" s="23"/>
      <c r="K37" s="15">
        <f>SUM(K27:K36)</f>
        <v>0</v>
      </c>
      <c r="L37" s="23"/>
      <c r="M37" s="23"/>
    </row>
    <row r="38" spans="1:13">
      <c r="A38" s="1" t="s">
        <v>361</v>
      </c>
      <c r="B38" s="9"/>
      <c r="C38" s="226"/>
      <c r="D38" s="17"/>
      <c r="E38" s="7"/>
      <c r="F38" s="17"/>
      <c r="G38" s="17"/>
      <c r="H38" s="7"/>
      <c r="I38" s="17"/>
      <c r="J38" s="17"/>
      <c r="K38" s="7"/>
      <c r="L38" s="17"/>
      <c r="M38" s="17"/>
    </row>
    <row r="39" spans="1:13">
      <c r="A39" s="3" t="s">
        <v>256</v>
      </c>
      <c r="B39" s="58">
        <v>24546</v>
      </c>
      <c r="C39" s="95">
        <v>360.12</v>
      </c>
      <c r="D39" s="95">
        <v>360</v>
      </c>
      <c r="E39" s="6">
        <v>0</v>
      </c>
      <c r="F39" s="16">
        <v>0</v>
      </c>
      <c r="G39" s="16" t="s">
        <v>252</v>
      </c>
      <c r="H39" s="6">
        <v>0</v>
      </c>
      <c r="I39" s="16">
        <v>0</v>
      </c>
      <c r="J39" s="16" t="s">
        <v>252</v>
      </c>
      <c r="K39" s="58">
        <v>9335</v>
      </c>
      <c r="L39" s="16">
        <v>182.15</v>
      </c>
      <c r="M39" s="16">
        <v>149.91999999999999</v>
      </c>
    </row>
    <row r="40" spans="1:13">
      <c r="A40" s="3" t="s">
        <v>257</v>
      </c>
      <c r="B40" s="58">
        <v>0</v>
      </c>
      <c r="C40" s="95">
        <v>0</v>
      </c>
      <c r="D40" s="95" t="s">
        <v>252</v>
      </c>
      <c r="E40" s="227">
        <v>0</v>
      </c>
      <c r="F40" s="4">
        <v>0</v>
      </c>
      <c r="G40" s="4" t="s">
        <v>252</v>
      </c>
      <c r="H40" s="227">
        <v>0</v>
      </c>
      <c r="I40" s="4">
        <v>0</v>
      </c>
      <c r="J40" s="4" t="s">
        <v>252</v>
      </c>
      <c r="K40" s="227">
        <v>0</v>
      </c>
      <c r="L40" s="4">
        <v>0</v>
      </c>
      <c r="M40" s="4" t="s">
        <v>252</v>
      </c>
    </row>
    <row r="41" spans="1:13">
      <c r="A41" s="3" t="s">
        <v>258</v>
      </c>
      <c r="B41" s="58">
        <v>0</v>
      </c>
      <c r="C41" s="95">
        <v>0</v>
      </c>
      <c r="D41" s="95" t="s">
        <v>252</v>
      </c>
      <c r="E41" s="227">
        <v>0</v>
      </c>
      <c r="F41" s="4">
        <v>0</v>
      </c>
      <c r="G41" s="4" t="s">
        <v>252</v>
      </c>
      <c r="H41" s="227">
        <v>0</v>
      </c>
      <c r="I41" s="4">
        <v>0</v>
      </c>
      <c r="J41" s="4" t="s">
        <v>252</v>
      </c>
      <c r="K41" s="227">
        <v>0</v>
      </c>
      <c r="L41" s="4">
        <v>0</v>
      </c>
      <c r="M41" s="4" t="s">
        <v>252</v>
      </c>
    </row>
    <row r="42" spans="1:13">
      <c r="A42" s="3" t="s">
        <v>259</v>
      </c>
      <c r="B42" s="58">
        <v>0</v>
      </c>
      <c r="C42" s="95">
        <v>0</v>
      </c>
      <c r="D42" s="95" t="s">
        <v>252</v>
      </c>
      <c r="E42" s="227">
        <v>0</v>
      </c>
      <c r="F42" s="4">
        <v>0</v>
      </c>
      <c r="G42" s="4" t="s">
        <v>252</v>
      </c>
      <c r="H42" s="227">
        <v>0</v>
      </c>
      <c r="I42" s="4">
        <v>0</v>
      </c>
      <c r="J42" s="4" t="s">
        <v>252</v>
      </c>
      <c r="K42" s="227">
        <v>0</v>
      </c>
      <c r="L42" s="4">
        <v>0</v>
      </c>
      <c r="M42" s="4" t="s">
        <v>252</v>
      </c>
    </row>
    <row r="43" spans="1:13">
      <c r="A43" s="3" t="s">
        <v>260</v>
      </c>
      <c r="B43" s="58">
        <v>0</v>
      </c>
      <c r="C43" s="95">
        <v>0</v>
      </c>
      <c r="D43" s="95" t="s">
        <v>252</v>
      </c>
      <c r="E43" s="227">
        <v>0</v>
      </c>
      <c r="F43" s="4">
        <v>0</v>
      </c>
      <c r="G43" s="4" t="s">
        <v>252</v>
      </c>
      <c r="H43" s="227">
        <v>0</v>
      </c>
      <c r="I43" s="4">
        <v>0</v>
      </c>
      <c r="J43" s="4" t="s">
        <v>252</v>
      </c>
      <c r="K43" s="227">
        <v>0</v>
      </c>
      <c r="L43" s="4">
        <v>0</v>
      </c>
      <c r="M43" s="4" t="s">
        <v>252</v>
      </c>
    </row>
    <row r="44" spans="1:13">
      <c r="A44" s="3" t="s">
        <v>261</v>
      </c>
      <c r="B44" s="58">
        <v>0</v>
      </c>
      <c r="C44" s="95">
        <v>0</v>
      </c>
      <c r="D44" s="95" t="s">
        <v>252</v>
      </c>
      <c r="E44" s="227">
        <v>0</v>
      </c>
      <c r="F44" s="4">
        <v>0</v>
      </c>
      <c r="G44" s="4" t="s">
        <v>252</v>
      </c>
      <c r="H44" s="227">
        <v>0</v>
      </c>
      <c r="I44" s="4">
        <v>0</v>
      </c>
      <c r="J44" s="4" t="s">
        <v>252</v>
      </c>
      <c r="K44" s="227">
        <v>0</v>
      </c>
      <c r="L44" s="4">
        <v>0</v>
      </c>
      <c r="M44" s="4" t="s">
        <v>252</v>
      </c>
    </row>
    <row r="45" spans="1:13" ht="15.75">
      <c r="A45" s="22" t="s">
        <v>367</v>
      </c>
      <c r="B45" s="24">
        <f>SUM(B39:B44)</f>
        <v>24546</v>
      </c>
      <c r="C45" s="228"/>
      <c r="D45" s="23"/>
      <c r="E45" s="15">
        <f>SUM(E39:E44)</f>
        <v>0</v>
      </c>
      <c r="F45" s="23"/>
      <c r="G45" s="23"/>
      <c r="H45" s="15">
        <f>SUM(H39:H44)</f>
        <v>0</v>
      </c>
      <c r="I45" s="23"/>
      <c r="J45" s="23"/>
      <c r="K45" s="15">
        <f>SUM(K39:K44)</f>
        <v>9335</v>
      </c>
      <c r="L45" s="23"/>
      <c r="M45" s="23"/>
    </row>
    <row r="46" spans="1:13">
      <c r="A46" s="1" t="s">
        <v>434</v>
      </c>
      <c r="B46" s="9"/>
      <c r="C46" s="226"/>
      <c r="D46" s="17"/>
      <c r="E46" s="7"/>
      <c r="F46" s="17"/>
      <c r="G46" s="17"/>
      <c r="H46" s="7"/>
      <c r="I46" s="17"/>
      <c r="J46" s="17"/>
      <c r="K46" s="7"/>
      <c r="L46" s="17"/>
      <c r="M46" s="17"/>
    </row>
    <row r="47" spans="1:13">
      <c r="A47" s="3" t="s">
        <v>256</v>
      </c>
      <c r="B47" s="58">
        <v>0</v>
      </c>
      <c r="C47" s="95">
        <v>0</v>
      </c>
      <c r="D47" s="95" t="s">
        <v>252</v>
      </c>
      <c r="E47" s="6">
        <v>0</v>
      </c>
      <c r="F47" s="16">
        <v>0</v>
      </c>
      <c r="G47" s="16" t="s">
        <v>252</v>
      </c>
      <c r="H47" s="6">
        <v>0</v>
      </c>
      <c r="I47" s="16">
        <v>0</v>
      </c>
      <c r="J47" s="16" t="s">
        <v>252</v>
      </c>
      <c r="K47" s="6">
        <v>0</v>
      </c>
      <c r="L47" s="16">
        <v>0</v>
      </c>
      <c r="M47" s="16" t="s">
        <v>252</v>
      </c>
    </row>
    <row r="48" spans="1:13">
      <c r="A48" s="3" t="s">
        <v>257</v>
      </c>
      <c r="B48" s="58">
        <v>0</v>
      </c>
      <c r="C48" s="95">
        <v>0</v>
      </c>
      <c r="D48" s="95" t="s">
        <v>252</v>
      </c>
      <c r="E48" s="227">
        <v>0</v>
      </c>
      <c r="F48" s="4">
        <v>0</v>
      </c>
      <c r="G48" s="4" t="s">
        <v>252</v>
      </c>
      <c r="H48" s="227">
        <v>0</v>
      </c>
      <c r="I48" s="4">
        <v>0</v>
      </c>
      <c r="J48" s="4" t="s">
        <v>252</v>
      </c>
      <c r="K48" s="227">
        <v>0</v>
      </c>
      <c r="L48" s="4">
        <v>0</v>
      </c>
      <c r="M48" s="4" t="s">
        <v>252</v>
      </c>
    </row>
    <row r="49" spans="1:13">
      <c r="A49" s="3" t="s">
        <v>258</v>
      </c>
      <c r="B49" s="58">
        <v>0</v>
      </c>
      <c r="C49" s="95">
        <v>0</v>
      </c>
      <c r="D49" s="95" t="s">
        <v>252</v>
      </c>
      <c r="E49" s="227">
        <v>0</v>
      </c>
      <c r="F49" s="4">
        <v>0</v>
      </c>
      <c r="G49" s="4" t="s">
        <v>252</v>
      </c>
      <c r="H49" s="227">
        <v>0</v>
      </c>
      <c r="I49" s="4">
        <v>0</v>
      </c>
      <c r="J49" s="4" t="s">
        <v>252</v>
      </c>
      <c r="K49" s="227">
        <v>0</v>
      </c>
      <c r="L49" s="4">
        <v>0</v>
      </c>
      <c r="M49" s="4" t="s">
        <v>252</v>
      </c>
    </row>
    <row r="50" spans="1:13">
      <c r="A50" s="3" t="s">
        <v>259</v>
      </c>
      <c r="B50" s="58">
        <v>0</v>
      </c>
      <c r="C50" s="95">
        <v>0</v>
      </c>
      <c r="D50" s="95" t="s">
        <v>252</v>
      </c>
      <c r="E50" s="227">
        <v>0</v>
      </c>
      <c r="F50" s="4">
        <v>0</v>
      </c>
      <c r="G50" s="4" t="s">
        <v>252</v>
      </c>
      <c r="H50" s="227">
        <v>0</v>
      </c>
      <c r="I50" s="4">
        <v>0</v>
      </c>
      <c r="J50" s="4" t="s">
        <v>252</v>
      </c>
      <c r="K50" s="227">
        <v>0</v>
      </c>
      <c r="L50" s="4">
        <v>0</v>
      </c>
      <c r="M50" s="4" t="s">
        <v>252</v>
      </c>
    </row>
    <row r="51" spans="1:13">
      <c r="A51" s="3" t="s">
        <v>260</v>
      </c>
      <c r="B51" s="58">
        <v>0</v>
      </c>
      <c r="C51" s="95">
        <v>0</v>
      </c>
      <c r="D51" s="95" t="s">
        <v>252</v>
      </c>
      <c r="E51" s="227">
        <v>0</v>
      </c>
      <c r="F51" s="4">
        <v>0</v>
      </c>
      <c r="G51" s="4" t="s">
        <v>252</v>
      </c>
      <c r="H51" s="227">
        <v>0</v>
      </c>
      <c r="I51" s="4">
        <v>0</v>
      </c>
      <c r="J51" s="4" t="s">
        <v>252</v>
      </c>
      <c r="K51" s="227">
        <v>0</v>
      </c>
      <c r="L51" s="4">
        <v>0</v>
      </c>
      <c r="M51" s="4" t="s">
        <v>252</v>
      </c>
    </row>
    <row r="52" spans="1:13">
      <c r="A52" s="3" t="s">
        <v>261</v>
      </c>
      <c r="B52" s="58">
        <v>0</v>
      </c>
      <c r="C52" s="95">
        <v>0</v>
      </c>
      <c r="D52" s="95" t="s">
        <v>252</v>
      </c>
      <c r="E52" s="227">
        <v>0</v>
      </c>
      <c r="F52" s="4">
        <v>0</v>
      </c>
      <c r="G52" s="4" t="s">
        <v>252</v>
      </c>
      <c r="H52" s="227">
        <v>0</v>
      </c>
      <c r="I52" s="4">
        <v>0</v>
      </c>
      <c r="J52" s="4" t="s">
        <v>252</v>
      </c>
      <c r="K52" s="227">
        <v>0</v>
      </c>
      <c r="L52" s="4">
        <v>0</v>
      </c>
      <c r="M52" s="4" t="s">
        <v>252</v>
      </c>
    </row>
    <row r="53" spans="1:13" ht="15.75">
      <c r="A53" s="22" t="s">
        <v>435</v>
      </c>
      <c r="B53" s="24">
        <f>SUM(B47:B52)</f>
        <v>0</v>
      </c>
      <c r="C53" s="228"/>
      <c r="D53" s="23"/>
      <c r="E53" s="15">
        <f>SUM(E47:E52)</f>
        <v>0</v>
      </c>
      <c r="F53" s="23"/>
      <c r="G53" s="23"/>
      <c r="H53" s="15">
        <f>SUM(H47:H52)</f>
        <v>0</v>
      </c>
      <c r="I53" s="23"/>
      <c r="J53" s="23"/>
      <c r="K53" s="15">
        <f>SUM(K47:K52)</f>
        <v>0</v>
      </c>
      <c r="L53" s="23"/>
      <c r="M53" s="23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workbookViewId="0">
      <selection activeCell="G19" sqref="G19"/>
    </sheetView>
  </sheetViews>
  <sheetFormatPr defaultRowHeight="15"/>
  <cols>
    <col min="1" max="1" width="23.140625" style="106" customWidth="1"/>
    <col min="2" max="2" width="10.28515625" style="106" customWidth="1"/>
    <col min="3" max="3" width="16.5703125" style="106" customWidth="1"/>
    <col min="4" max="4" width="10.7109375" style="106" customWidth="1"/>
    <col min="5" max="5" width="9.5703125" style="106" customWidth="1"/>
    <col min="6" max="6" width="17" style="106" customWidth="1"/>
    <col min="7" max="7" width="9.7109375" style="106" customWidth="1"/>
    <col min="8" max="8" width="10.5703125" style="106" customWidth="1"/>
    <col min="9" max="9" width="15.7109375" style="106" customWidth="1"/>
    <col min="10" max="10" width="9.42578125" style="106" customWidth="1"/>
    <col min="11" max="11" width="10.28515625" style="106" customWidth="1"/>
    <col min="12" max="12" width="15.42578125" style="106" customWidth="1"/>
    <col min="13" max="13" width="9.5703125" style="106" customWidth="1"/>
    <col min="14" max="14" width="13.28515625" style="106" customWidth="1"/>
    <col min="15" max="15" width="17.5703125" style="106" customWidth="1"/>
    <col min="16" max="18" width="9.140625" style="106"/>
    <col min="19" max="19" width="5.5703125" style="106" bestFit="1" customWidth="1"/>
    <col min="20" max="16384" width="9.140625" style="106"/>
  </cols>
  <sheetData>
    <row r="1" spans="1:17" ht="18.75">
      <c r="A1" s="445" t="s">
        <v>397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208"/>
      <c r="Q1" s="208"/>
    </row>
    <row r="2" spans="1:17" ht="15.75">
      <c r="A2" s="483" t="s">
        <v>451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17" ht="16.5" thickBot="1">
      <c r="A3" s="215"/>
      <c r="B3" s="215"/>
      <c r="C3" s="215"/>
      <c r="D3" s="215"/>
      <c r="E3" s="215"/>
      <c r="F3" s="215"/>
      <c r="G3" s="215"/>
      <c r="H3" s="215"/>
      <c r="I3" s="215"/>
      <c r="J3" s="90"/>
      <c r="K3" s="90"/>
      <c r="L3" s="90"/>
      <c r="M3" s="90"/>
      <c r="N3" s="90"/>
      <c r="O3" s="90"/>
    </row>
    <row r="4" spans="1:17" ht="15.75">
      <c r="A4" s="484" t="s">
        <v>337</v>
      </c>
      <c r="B4" s="486" t="s">
        <v>2</v>
      </c>
      <c r="C4" s="486"/>
      <c r="D4" s="486"/>
      <c r="E4" s="486" t="s">
        <v>3</v>
      </c>
      <c r="F4" s="486"/>
      <c r="G4" s="486"/>
      <c r="H4" s="486" t="s">
        <v>11</v>
      </c>
      <c r="I4" s="486"/>
      <c r="J4" s="486"/>
      <c r="K4" s="486" t="s">
        <v>12</v>
      </c>
      <c r="L4" s="486"/>
      <c r="M4" s="486"/>
      <c r="N4" s="486" t="s">
        <v>335</v>
      </c>
      <c r="O4" s="487"/>
    </row>
    <row r="5" spans="1:17" ht="32.25" thickBot="1">
      <c r="A5" s="485"/>
      <c r="B5" s="96" t="s">
        <v>0</v>
      </c>
      <c r="C5" s="225" t="s">
        <v>1</v>
      </c>
      <c r="D5" s="97" t="s">
        <v>13</v>
      </c>
      <c r="E5" s="96" t="s">
        <v>0</v>
      </c>
      <c r="F5" s="225" t="s">
        <v>1</v>
      </c>
      <c r="G5" s="97" t="s">
        <v>13</v>
      </c>
      <c r="H5" s="96" t="s">
        <v>0</v>
      </c>
      <c r="I5" s="225" t="s">
        <v>1</v>
      </c>
      <c r="J5" s="97" t="s">
        <v>13</v>
      </c>
      <c r="K5" s="96" t="s">
        <v>0</v>
      </c>
      <c r="L5" s="225" t="s">
        <v>1</v>
      </c>
      <c r="M5" s="97" t="s">
        <v>13</v>
      </c>
      <c r="N5" s="60" t="s">
        <v>287</v>
      </c>
      <c r="O5" s="98" t="s">
        <v>334</v>
      </c>
    </row>
    <row r="6" spans="1:17">
      <c r="A6" s="200" t="s">
        <v>294</v>
      </c>
      <c r="B6" s="65">
        <v>1583508</v>
      </c>
      <c r="C6" s="66">
        <v>1154691647.3599999</v>
      </c>
      <c r="D6" s="67">
        <v>729.2</v>
      </c>
      <c r="E6" s="65">
        <v>484279</v>
      </c>
      <c r="F6" s="66">
        <v>226165516.25</v>
      </c>
      <c r="G6" s="67">
        <v>467.01</v>
      </c>
      <c r="H6" s="65">
        <v>234158</v>
      </c>
      <c r="I6" s="66">
        <v>129456519.58</v>
      </c>
      <c r="J6" s="67">
        <v>552.86</v>
      </c>
      <c r="K6" s="65">
        <v>5086</v>
      </c>
      <c r="L6" s="66">
        <v>3878534.9</v>
      </c>
      <c r="M6" s="67">
        <v>762.59</v>
      </c>
      <c r="N6" s="68">
        <v>2307031</v>
      </c>
      <c r="O6" s="69">
        <v>1514192218.0899999</v>
      </c>
    </row>
    <row r="7" spans="1:17">
      <c r="A7" s="201" t="s">
        <v>413</v>
      </c>
      <c r="B7" s="73">
        <v>340789</v>
      </c>
      <c r="C7" s="72">
        <v>396084170.72000003</v>
      </c>
      <c r="D7" s="72">
        <v>1162.26</v>
      </c>
      <c r="E7" s="73">
        <v>107658</v>
      </c>
      <c r="F7" s="72">
        <v>69222492.189999998</v>
      </c>
      <c r="G7" s="71">
        <v>642.99</v>
      </c>
      <c r="H7" s="73">
        <v>12923</v>
      </c>
      <c r="I7" s="72">
        <v>11308868.960000001</v>
      </c>
      <c r="J7" s="71">
        <v>875.1</v>
      </c>
      <c r="K7" s="74"/>
      <c r="L7" s="74"/>
      <c r="M7" s="74"/>
      <c r="N7" s="75">
        <v>461370</v>
      </c>
      <c r="O7" s="76">
        <v>476615531.87</v>
      </c>
    </row>
    <row r="8" spans="1:17">
      <c r="A8" s="201" t="s">
        <v>360</v>
      </c>
      <c r="B8" s="73">
        <v>24546</v>
      </c>
      <c r="C8" s="72">
        <v>8839523.3000000007</v>
      </c>
      <c r="D8" s="71">
        <v>360.12</v>
      </c>
      <c r="E8" s="73"/>
      <c r="F8" s="72"/>
      <c r="G8" s="71"/>
      <c r="H8" s="71"/>
      <c r="I8" s="72"/>
      <c r="J8" s="72"/>
      <c r="K8" s="73">
        <v>9335</v>
      </c>
      <c r="L8" s="72">
        <v>1700381.62</v>
      </c>
      <c r="M8" s="71">
        <v>182.15</v>
      </c>
      <c r="N8" s="75">
        <v>33881</v>
      </c>
      <c r="O8" s="76">
        <v>10539904.92</v>
      </c>
    </row>
    <row r="9" spans="1:17">
      <c r="A9" s="202" t="s">
        <v>288</v>
      </c>
      <c r="B9" s="73">
        <v>3256</v>
      </c>
      <c r="C9" s="72">
        <v>4766516.5599999996</v>
      </c>
      <c r="D9" s="72">
        <v>1463.92</v>
      </c>
      <c r="E9" s="73">
        <v>1131</v>
      </c>
      <c r="F9" s="72">
        <v>881862.79</v>
      </c>
      <c r="G9" s="71">
        <v>779.72</v>
      </c>
      <c r="H9" s="71">
        <v>143</v>
      </c>
      <c r="I9" s="72">
        <v>154763.34</v>
      </c>
      <c r="J9" s="72">
        <v>1082.26</v>
      </c>
      <c r="K9" s="73"/>
      <c r="L9" s="72"/>
      <c r="M9" s="71"/>
      <c r="N9" s="75">
        <v>4530</v>
      </c>
      <c r="O9" s="76">
        <v>5803142.6900000004</v>
      </c>
    </row>
    <row r="10" spans="1:17">
      <c r="A10" s="201" t="s">
        <v>236</v>
      </c>
      <c r="B10" s="71">
        <v>5</v>
      </c>
      <c r="C10" s="72">
        <v>5874.88</v>
      </c>
      <c r="D10" s="72">
        <v>1174.98</v>
      </c>
      <c r="E10" s="71"/>
      <c r="F10" s="72"/>
      <c r="G10" s="71"/>
      <c r="H10" s="74"/>
      <c r="I10" s="74"/>
      <c r="J10" s="74"/>
      <c r="K10" s="71">
        <v>2</v>
      </c>
      <c r="L10" s="72">
        <v>1551.55</v>
      </c>
      <c r="M10" s="71">
        <v>775.78</v>
      </c>
      <c r="N10" s="77">
        <v>7</v>
      </c>
      <c r="O10" s="76">
        <v>7426.43</v>
      </c>
    </row>
    <row r="11" spans="1:17">
      <c r="A11" s="201" t="s">
        <v>237</v>
      </c>
      <c r="B11" s="71">
        <v>83</v>
      </c>
      <c r="C11" s="72">
        <v>85229.15</v>
      </c>
      <c r="D11" s="72">
        <v>1026.8599999999999</v>
      </c>
      <c r="E11" s="71">
        <v>49</v>
      </c>
      <c r="F11" s="72">
        <v>31184.16</v>
      </c>
      <c r="G11" s="71">
        <v>636.41</v>
      </c>
      <c r="H11" s="74"/>
      <c r="I11" s="74"/>
      <c r="J11" s="74"/>
      <c r="K11" s="71"/>
      <c r="L11" s="72"/>
      <c r="M11" s="71"/>
      <c r="N11" s="77">
        <v>132</v>
      </c>
      <c r="O11" s="76">
        <v>116413.31</v>
      </c>
    </row>
    <row r="12" spans="1:17" ht="15.75" thickBot="1">
      <c r="A12" s="203" t="s">
        <v>328</v>
      </c>
      <c r="B12" s="79">
        <v>651</v>
      </c>
      <c r="C12" s="80">
        <v>300090.32</v>
      </c>
      <c r="D12" s="79">
        <v>460.97</v>
      </c>
      <c r="E12" s="79">
        <v>5</v>
      </c>
      <c r="F12" s="80">
        <v>4285.97</v>
      </c>
      <c r="G12" s="79">
        <v>857.19</v>
      </c>
      <c r="H12" s="81"/>
      <c r="I12" s="81"/>
      <c r="J12" s="81"/>
      <c r="K12" s="81"/>
      <c r="L12" s="81"/>
      <c r="M12" s="81"/>
      <c r="N12" s="82">
        <v>656</v>
      </c>
      <c r="O12" s="83">
        <v>304376.28999999998</v>
      </c>
    </row>
    <row r="13" spans="1:17">
      <c r="A13" s="90"/>
      <c r="B13" s="91"/>
      <c r="C13" s="92"/>
      <c r="D13" s="90"/>
      <c r="E13" s="91"/>
      <c r="F13" s="92"/>
      <c r="G13" s="90"/>
      <c r="H13" s="91"/>
      <c r="I13" s="92"/>
      <c r="J13" s="90"/>
      <c r="K13" s="92"/>
      <c r="L13" s="92"/>
      <c r="M13" s="90"/>
      <c r="N13" s="91"/>
      <c r="O13" s="92"/>
    </row>
    <row r="14" spans="1:17" ht="15.75">
      <c r="A14" s="483" t="s">
        <v>452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</row>
    <row r="15" spans="1:17" ht="16.5" thickBot="1">
      <c r="A15" s="215"/>
      <c r="B15" s="215"/>
      <c r="C15" s="215"/>
      <c r="D15" s="215"/>
      <c r="E15" s="215"/>
      <c r="F15" s="215"/>
      <c r="G15" s="215"/>
      <c r="H15" s="215"/>
      <c r="I15" s="215"/>
      <c r="J15" s="90"/>
      <c r="K15" s="90"/>
      <c r="L15" s="90"/>
      <c r="M15" s="90"/>
      <c r="N15" s="90"/>
      <c r="O15" s="90"/>
    </row>
    <row r="16" spans="1:17" ht="15.75">
      <c r="A16" s="484" t="s">
        <v>337</v>
      </c>
      <c r="B16" s="486" t="s">
        <v>2</v>
      </c>
      <c r="C16" s="486"/>
      <c r="D16" s="486"/>
      <c r="E16" s="486" t="s">
        <v>3</v>
      </c>
      <c r="F16" s="486"/>
      <c r="G16" s="486"/>
      <c r="H16" s="486" t="s">
        <v>11</v>
      </c>
      <c r="I16" s="486"/>
      <c r="J16" s="486"/>
      <c r="K16" s="486" t="s">
        <v>12</v>
      </c>
      <c r="L16" s="486"/>
      <c r="M16" s="486"/>
      <c r="N16" s="486" t="s">
        <v>335</v>
      </c>
      <c r="O16" s="487"/>
    </row>
    <row r="17" spans="1:15" ht="32.25" thickBot="1">
      <c r="A17" s="485"/>
      <c r="B17" s="96" t="s">
        <v>0</v>
      </c>
      <c r="C17" s="225" t="s">
        <v>1</v>
      </c>
      <c r="D17" s="97" t="s">
        <v>13</v>
      </c>
      <c r="E17" s="96" t="s">
        <v>0</v>
      </c>
      <c r="F17" s="225" t="s">
        <v>1</v>
      </c>
      <c r="G17" s="97" t="s">
        <v>13</v>
      </c>
      <c r="H17" s="96" t="s">
        <v>0</v>
      </c>
      <c r="I17" s="225" t="s">
        <v>1</v>
      </c>
      <c r="J17" s="97" t="s">
        <v>13</v>
      </c>
      <c r="K17" s="96" t="s">
        <v>0</v>
      </c>
      <c r="L17" s="225" t="s">
        <v>1</v>
      </c>
      <c r="M17" s="97" t="s">
        <v>13</v>
      </c>
      <c r="N17" s="60" t="s">
        <v>287</v>
      </c>
      <c r="O17" s="98" t="s">
        <v>334</v>
      </c>
    </row>
    <row r="18" spans="1:15">
      <c r="A18" s="64" t="s">
        <v>453</v>
      </c>
      <c r="B18" s="65">
        <v>903122</v>
      </c>
      <c r="C18" s="66">
        <v>169334967.84</v>
      </c>
      <c r="D18" s="67">
        <v>187.5</v>
      </c>
      <c r="E18" s="65">
        <v>254429</v>
      </c>
      <c r="F18" s="66">
        <v>29995265.399999999</v>
      </c>
      <c r="G18" s="67">
        <v>117.89</v>
      </c>
      <c r="H18" s="65">
        <v>71241</v>
      </c>
      <c r="I18" s="66">
        <v>10556857.49</v>
      </c>
      <c r="J18" s="67">
        <v>148.19</v>
      </c>
      <c r="K18" s="84"/>
      <c r="L18" s="84"/>
      <c r="M18" s="84"/>
      <c r="N18" s="68">
        <v>1228792</v>
      </c>
      <c r="O18" s="69">
        <v>209887090.72999999</v>
      </c>
    </row>
    <row r="19" spans="1:15">
      <c r="A19" s="70" t="s">
        <v>346</v>
      </c>
      <c r="B19" s="73">
        <v>3711</v>
      </c>
      <c r="C19" s="72">
        <v>2078544.52</v>
      </c>
      <c r="D19" s="71">
        <v>560.1</v>
      </c>
      <c r="E19" s="71">
        <v>86</v>
      </c>
      <c r="F19" s="72">
        <v>11813.36</v>
      </c>
      <c r="G19" s="71">
        <v>137.36000000000001</v>
      </c>
      <c r="H19" s="71">
        <v>23</v>
      </c>
      <c r="I19" s="72">
        <v>4205.5</v>
      </c>
      <c r="J19" s="71">
        <v>182.85</v>
      </c>
      <c r="K19" s="74"/>
      <c r="L19" s="74"/>
      <c r="M19" s="74"/>
      <c r="N19" s="75">
        <v>3820</v>
      </c>
      <c r="O19" s="76">
        <v>2094563.38</v>
      </c>
    </row>
    <row r="20" spans="1:15">
      <c r="A20" s="70" t="s">
        <v>194</v>
      </c>
      <c r="B20" s="73">
        <v>1379</v>
      </c>
      <c r="C20" s="72">
        <v>722650.48</v>
      </c>
      <c r="D20" s="71">
        <v>524.04</v>
      </c>
      <c r="E20" s="74"/>
      <c r="F20" s="74"/>
      <c r="G20" s="74"/>
      <c r="H20" s="74"/>
      <c r="I20" s="74"/>
      <c r="J20" s="74"/>
      <c r="K20" s="74"/>
      <c r="L20" s="74"/>
      <c r="M20" s="74"/>
      <c r="N20" s="75">
        <v>1379</v>
      </c>
      <c r="O20" s="76">
        <v>722650.48</v>
      </c>
    </row>
    <row r="21" spans="1:15">
      <c r="A21" s="70" t="s">
        <v>247</v>
      </c>
      <c r="B21" s="71">
        <v>306</v>
      </c>
      <c r="C21" s="72">
        <v>113129.95</v>
      </c>
      <c r="D21" s="71">
        <v>369.71</v>
      </c>
      <c r="E21" s="71">
        <v>18</v>
      </c>
      <c r="F21" s="72">
        <v>3317.41</v>
      </c>
      <c r="G21" s="71">
        <v>184.3</v>
      </c>
      <c r="H21" s="71">
        <v>6</v>
      </c>
      <c r="I21" s="72">
        <v>1069.6500000000001</v>
      </c>
      <c r="J21" s="71">
        <v>178.28</v>
      </c>
      <c r="K21" s="74"/>
      <c r="L21" s="74"/>
      <c r="M21" s="74"/>
      <c r="N21" s="77">
        <v>330</v>
      </c>
      <c r="O21" s="76">
        <v>117517.01</v>
      </c>
    </row>
    <row r="22" spans="1:15" ht="15.75" thickBot="1">
      <c r="A22" s="78" t="s">
        <v>238</v>
      </c>
      <c r="B22" s="79">
        <v>13</v>
      </c>
      <c r="C22" s="80">
        <v>6306.59</v>
      </c>
      <c r="D22" s="79">
        <v>485.12</v>
      </c>
      <c r="E22" s="79">
        <v>4</v>
      </c>
      <c r="F22" s="80">
        <v>1337.63</v>
      </c>
      <c r="G22" s="79">
        <v>334.41</v>
      </c>
      <c r="H22" s="79"/>
      <c r="I22" s="79"/>
      <c r="J22" s="79"/>
      <c r="K22" s="81"/>
      <c r="L22" s="81"/>
      <c r="M22" s="81"/>
      <c r="N22" s="82">
        <v>17</v>
      </c>
      <c r="O22" s="83">
        <v>7644.22</v>
      </c>
    </row>
    <row r="23" spans="1:15">
      <c r="A23" s="93"/>
      <c r="B23" s="94"/>
      <c r="C23" s="99"/>
      <c r="D23" s="93"/>
      <c r="E23" s="94"/>
      <c r="F23" s="99"/>
      <c r="G23" s="93"/>
      <c r="H23" s="94"/>
      <c r="I23" s="99"/>
      <c r="J23" s="93"/>
      <c r="K23" s="93"/>
      <c r="L23" s="93"/>
      <c r="M23" s="93"/>
      <c r="N23" s="94"/>
      <c r="O23" s="92"/>
    </row>
    <row r="24" spans="1:15" ht="15.75">
      <c r="A24" s="483" t="s">
        <v>454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</row>
    <row r="25" spans="1:15" ht="16.5" thickBot="1">
      <c r="A25" s="215"/>
      <c r="B25" s="215"/>
      <c r="C25" s="215"/>
      <c r="D25" s="215"/>
      <c r="E25" s="215"/>
      <c r="F25" s="215"/>
      <c r="G25" s="215"/>
      <c r="H25" s="215"/>
      <c r="I25" s="215"/>
      <c r="J25" s="90"/>
      <c r="K25" s="90"/>
      <c r="L25" s="90"/>
      <c r="M25" s="90"/>
      <c r="N25" s="90"/>
      <c r="O25" s="90"/>
    </row>
    <row r="26" spans="1:15" ht="15.75">
      <c r="A26" s="484" t="s">
        <v>337</v>
      </c>
      <c r="B26" s="486" t="s">
        <v>2</v>
      </c>
      <c r="C26" s="486"/>
      <c r="D26" s="486"/>
      <c r="E26" s="486" t="s">
        <v>3</v>
      </c>
      <c r="F26" s="486"/>
      <c r="G26" s="486"/>
      <c r="H26" s="486" t="s">
        <v>11</v>
      </c>
      <c r="I26" s="486"/>
      <c r="J26" s="486"/>
      <c r="K26" s="486" t="s">
        <v>12</v>
      </c>
      <c r="L26" s="486"/>
      <c r="M26" s="486"/>
      <c r="N26" s="486" t="s">
        <v>335</v>
      </c>
      <c r="O26" s="487"/>
    </row>
    <row r="27" spans="1:15" ht="32.25" thickBot="1">
      <c r="A27" s="485"/>
      <c r="B27" s="96" t="s">
        <v>0</v>
      </c>
      <c r="C27" s="225" t="s">
        <v>1</v>
      </c>
      <c r="D27" s="97" t="s">
        <v>13</v>
      </c>
      <c r="E27" s="96" t="s">
        <v>0</v>
      </c>
      <c r="F27" s="225" t="s">
        <v>1</v>
      </c>
      <c r="G27" s="97" t="s">
        <v>13</v>
      </c>
      <c r="H27" s="96" t="s">
        <v>0</v>
      </c>
      <c r="I27" s="225" t="s">
        <v>1</v>
      </c>
      <c r="J27" s="97" t="s">
        <v>13</v>
      </c>
      <c r="K27" s="96" t="s">
        <v>0</v>
      </c>
      <c r="L27" s="225" t="s">
        <v>1</v>
      </c>
      <c r="M27" s="97" t="s">
        <v>13</v>
      </c>
      <c r="N27" s="60" t="s">
        <v>287</v>
      </c>
      <c r="O27" s="98" t="s">
        <v>334</v>
      </c>
    </row>
    <row r="28" spans="1:15" ht="15.75" thickBot="1">
      <c r="A28" s="85" t="s">
        <v>286</v>
      </c>
      <c r="B28" s="100">
        <v>339229</v>
      </c>
      <c r="C28" s="101">
        <v>35357202.990000002</v>
      </c>
      <c r="D28" s="102">
        <v>840.37</v>
      </c>
      <c r="E28" s="100">
        <v>67922</v>
      </c>
      <c r="F28" s="101">
        <v>4588890.82</v>
      </c>
      <c r="G28" s="102">
        <v>595.07000000000005</v>
      </c>
      <c r="H28" s="102">
        <v>21</v>
      </c>
      <c r="I28" s="101">
        <v>4999.43</v>
      </c>
      <c r="J28" s="102">
        <v>238.07</v>
      </c>
      <c r="K28" s="86"/>
      <c r="L28" s="86"/>
      <c r="M28" s="86"/>
      <c r="N28" s="103">
        <v>407172</v>
      </c>
      <c r="O28" s="104">
        <v>39951093.240000002</v>
      </c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zoomScaleNormal="100" workbookViewId="0">
      <selection activeCell="D20" sqref="D20"/>
    </sheetView>
  </sheetViews>
  <sheetFormatPr defaultRowHeight="15"/>
  <cols>
    <col min="1" max="1" width="23.5703125" style="106" bestFit="1" customWidth="1"/>
    <col min="2" max="2" width="11.140625" style="106" customWidth="1"/>
    <col min="3" max="3" width="11.7109375" style="106" customWidth="1"/>
    <col min="4" max="5" width="11.5703125" style="106" customWidth="1"/>
    <col min="6" max="6" width="10.85546875" style="106" customWidth="1"/>
    <col min="7" max="7" width="11.42578125" style="106" customWidth="1"/>
    <col min="8" max="8" width="35.42578125" style="106" customWidth="1"/>
    <col min="9" max="9" width="24.28515625" style="2" customWidth="1"/>
    <col min="10" max="10" width="25.140625" style="106" customWidth="1"/>
    <col min="11" max="16384" width="9.140625" style="106"/>
  </cols>
  <sheetData>
    <row r="1" spans="1:15" s="12" customFormat="1" ht="18.75">
      <c r="A1" s="445" t="s">
        <v>436</v>
      </c>
      <c r="B1" s="445"/>
      <c r="C1" s="445"/>
      <c r="D1" s="445"/>
      <c r="E1" s="445"/>
      <c r="F1" s="445"/>
      <c r="G1" s="445"/>
      <c r="H1" s="445"/>
      <c r="I1" s="445"/>
      <c r="J1" s="445"/>
      <c r="K1" s="208"/>
      <c r="L1" s="208"/>
      <c r="M1" s="208"/>
      <c r="N1" s="208"/>
      <c r="O1" s="208"/>
    </row>
    <row r="3" spans="1:15" s="46" customFormat="1" ht="87" customHeight="1">
      <c r="A3" s="216" t="s">
        <v>22</v>
      </c>
      <c r="B3" s="216" t="s">
        <v>2</v>
      </c>
      <c r="C3" s="216" t="s">
        <v>3</v>
      </c>
      <c r="D3" s="216" t="s">
        <v>23</v>
      </c>
      <c r="E3" s="32" t="s">
        <v>26</v>
      </c>
      <c r="F3" s="32" t="s">
        <v>27</v>
      </c>
      <c r="G3" s="216" t="s">
        <v>24</v>
      </c>
      <c r="H3" s="42" t="s">
        <v>330</v>
      </c>
      <c r="I3" s="42" t="s">
        <v>329</v>
      </c>
      <c r="J3" s="42" t="s">
        <v>293</v>
      </c>
    </row>
    <row r="4" spans="1:15">
      <c r="A4" s="110" t="s">
        <v>338</v>
      </c>
      <c r="B4" s="43">
        <v>362</v>
      </c>
      <c r="C4" s="43">
        <v>15099</v>
      </c>
      <c r="D4" s="43">
        <v>4770</v>
      </c>
      <c r="E4" s="43">
        <v>0</v>
      </c>
      <c r="F4" s="43">
        <v>0</v>
      </c>
      <c r="G4" s="43">
        <v>20231</v>
      </c>
      <c r="H4" s="29">
        <v>8443178.2799999993</v>
      </c>
      <c r="I4" s="29">
        <v>2299.7600000000002</v>
      </c>
      <c r="J4" s="29">
        <v>436121.57</v>
      </c>
    </row>
    <row r="5" spans="1:15">
      <c r="A5" s="110" t="s">
        <v>333</v>
      </c>
      <c r="B5" s="43">
        <v>340427</v>
      </c>
      <c r="C5" s="43">
        <v>92559</v>
      </c>
      <c r="D5" s="43">
        <v>8153</v>
      </c>
      <c r="E5" s="43">
        <v>0</v>
      </c>
      <c r="F5" s="43">
        <v>0</v>
      </c>
      <c r="G5" s="43">
        <v>441139</v>
      </c>
      <c r="H5" s="29">
        <v>468172353.58999997</v>
      </c>
      <c r="I5" s="29">
        <v>4506658.6399999997</v>
      </c>
      <c r="J5" s="29">
        <v>23159058.879999999</v>
      </c>
    </row>
    <row r="6" spans="1:15">
      <c r="A6" s="57" t="s">
        <v>195</v>
      </c>
      <c r="B6" s="43">
        <v>550315</v>
      </c>
      <c r="C6" s="43">
        <v>200771</v>
      </c>
      <c r="D6" s="43">
        <v>86072</v>
      </c>
      <c r="E6" s="43">
        <v>0</v>
      </c>
      <c r="F6" s="43">
        <v>0</v>
      </c>
      <c r="G6" s="43">
        <v>837158</v>
      </c>
      <c r="H6" s="29">
        <v>519312505.60000002</v>
      </c>
      <c r="I6" s="29">
        <v>1483558.02</v>
      </c>
      <c r="J6" s="29">
        <v>29729065.579999998</v>
      </c>
    </row>
    <row r="7" spans="1:15">
      <c r="A7" s="57" t="s">
        <v>196</v>
      </c>
      <c r="B7" s="43">
        <v>328</v>
      </c>
      <c r="C7" s="43">
        <v>83</v>
      </c>
      <c r="D7" s="43">
        <v>2</v>
      </c>
      <c r="E7" s="43">
        <v>0</v>
      </c>
      <c r="F7" s="43">
        <v>0</v>
      </c>
      <c r="G7" s="43">
        <v>413</v>
      </c>
      <c r="H7" s="29">
        <v>345964.46</v>
      </c>
      <c r="I7" s="29">
        <v>2998.32</v>
      </c>
      <c r="J7" s="29">
        <v>21941.96</v>
      </c>
    </row>
    <row r="8" spans="1:15">
      <c r="A8" s="57" t="s">
        <v>197</v>
      </c>
      <c r="B8" s="43">
        <v>9528</v>
      </c>
      <c r="C8" s="43">
        <v>2215</v>
      </c>
      <c r="D8" s="43">
        <v>770</v>
      </c>
      <c r="E8" s="43">
        <v>0</v>
      </c>
      <c r="F8" s="43">
        <v>0</v>
      </c>
      <c r="G8" s="43">
        <v>12513</v>
      </c>
      <c r="H8" s="29">
        <v>10405628.859999999</v>
      </c>
      <c r="I8" s="29">
        <v>44169.93</v>
      </c>
      <c r="J8" s="29">
        <v>651141.44999999995</v>
      </c>
    </row>
    <row r="9" spans="1:15">
      <c r="A9" s="57" t="s">
        <v>198</v>
      </c>
      <c r="B9" s="43">
        <v>1200</v>
      </c>
      <c r="C9" s="43">
        <v>532</v>
      </c>
      <c r="D9" s="43">
        <v>149</v>
      </c>
      <c r="E9" s="43">
        <v>0</v>
      </c>
      <c r="F9" s="43">
        <v>0</v>
      </c>
      <c r="G9" s="43">
        <v>1881</v>
      </c>
      <c r="H9" s="29">
        <v>2645564.7200000002</v>
      </c>
      <c r="I9" s="29">
        <v>213490.89</v>
      </c>
      <c r="J9" s="29">
        <v>177373.41</v>
      </c>
    </row>
    <row r="10" spans="1:15">
      <c r="A10" s="57" t="s">
        <v>301</v>
      </c>
      <c r="B10" s="43">
        <v>1350</v>
      </c>
      <c r="C10" s="43">
        <v>162</v>
      </c>
      <c r="D10" s="43">
        <v>39</v>
      </c>
      <c r="E10" s="43">
        <v>10</v>
      </c>
      <c r="F10" s="43">
        <v>0</v>
      </c>
      <c r="G10" s="43">
        <v>1561</v>
      </c>
      <c r="H10" s="29">
        <v>1945862.84</v>
      </c>
      <c r="I10" s="29">
        <v>40388.910000000003</v>
      </c>
      <c r="J10" s="29">
        <v>101133.41</v>
      </c>
    </row>
    <row r="11" spans="1:15">
      <c r="A11" s="57" t="s">
        <v>199</v>
      </c>
      <c r="B11" s="43">
        <v>12645</v>
      </c>
      <c r="C11" s="43">
        <v>2270</v>
      </c>
      <c r="D11" s="43">
        <v>317</v>
      </c>
      <c r="E11" s="43">
        <v>0</v>
      </c>
      <c r="F11" s="43">
        <v>0</v>
      </c>
      <c r="G11" s="43">
        <v>15232</v>
      </c>
      <c r="H11" s="29">
        <v>17198414.91</v>
      </c>
      <c r="I11" s="29">
        <v>391419.31</v>
      </c>
      <c r="J11" s="29">
        <v>879206.62</v>
      </c>
    </row>
    <row r="12" spans="1:15">
      <c r="A12" s="57" t="s">
        <v>200</v>
      </c>
      <c r="B12" s="43">
        <v>3256</v>
      </c>
      <c r="C12" s="43">
        <v>1131</v>
      </c>
      <c r="D12" s="43">
        <v>143</v>
      </c>
      <c r="E12" s="43">
        <v>0</v>
      </c>
      <c r="F12" s="43">
        <v>0</v>
      </c>
      <c r="G12" s="43">
        <v>4530</v>
      </c>
      <c r="H12" s="29">
        <v>5803142.6900000004</v>
      </c>
      <c r="I12" s="29">
        <v>419350.6</v>
      </c>
      <c r="J12" s="29">
        <v>339397.66</v>
      </c>
    </row>
    <row r="13" spans="1:15">
      <c r="A13" s="57" t="s">
        <v>201</v>
      </c>
      <c r="B13" s="43">
        <v>5415</v>
      </c>
      <c r="C13" s="43">
        <v>1683</v>
      </c>
      <c r="D13" s="43">
        <v>157</v>
      </c>
      <c r="E13" s="43">
        <v>59</v>
      </c>
      <c r="F13" s="43">
        <v>0</v>
      </c>
      <c r="G13" s="43">
        <v>7314</v>
      </c>
      <c r="H13" s="29">
        <v>8225152.5700000003</v>
      </c>
      <c r="I13" s="29">
        <v>182725.96</v>
      </c>
      <c r="J13" s="29">
        <v>450567.61</v>
      </c>
    </row>
    <row r="14" spans="1:15">
      <c r="A14" s="57" t="s">
        <v>202</v>
      </c>
      <c r="B14" s="43">
        <v>2418</v>
      </c>
      <c r="C14" s="43">
        <v>440</v>
      </c>
      <c r="D14" s="43">
        <v>127</v>
      </c>
      <c r="E14" s="43">
        <v>0</v>
      </c>
      <c r="F14" s="43">
        <v>0</v>
      </c>
      <c r="G14" s="43">
        <v>2985</v>
      </c>
      <c r="H14" s="29">
        <v>3611385.27</v>
      </c>
      <c r="I14" s="29">
        <v>143124.76999999999</v>
      </c>
      <c r="J14" s="29">
        <v>229211.31</v>
      </c>
    </row>
    <row r="15" spans="1:15">
      <c r="A15" s="57" t="s">
        <v>203</v>
      </c>
      <c r="B15" s="43">
        <v>612</v>
      </c>
      <c r="C15" s="43">
        <v>149</v>
      </c>
      <c r="D15" s="43">
        <v>2</v>
      </c>
      <c r="E15" s="43">
        <v>5</v>
      </c>
      <c r="F15" s="43">
        <v>0</v>
      </c>
      <c r="G15" s="43">
        <v>768</v>
      </c>
      <c r="H15" s="29">
        <v>894700.44</v>
      </c>
      <c r="I15" s="29">
        <v>25181.200000000001</v>
      </c>
      <c r="J15" s="29">
        <v>46636.92</v>
      </c>
    </row>
    <row r="16" spans="1:15">
      <c r="A16" s="57" t="s">
        <v>204</v>
      </c>
      <c r="B16" s="43">
        <v>43290</v>
      </c>
      <c r="C16" s="43">
        <v>9503</v>
      </c>
      <c r="D16" s="43">
        <v>1300</v>
      </c>
      <c r="E16" s="43">
        <v>361</v>
      </c>
      <c r="F16" s="43">
        <v>0</v>
      </c>
      <c r="G16" s="43">
        <v>54454</v>
      </c>
      <c r="H16" s="29">
        <v>68873512.900000006</v>
      </c>
      <c r="I16" s="29">
        <v>1544083.57</v>
      </c>
      <c r="J16" s="29">
        <v>3609924.84</v>
      </c>
    </row>
    <row r="17" spans="1:10">
      <c r="A17" s="57" t="s">
        <v>205</v>
      </c>
      <c r="B17" s="43">
        <v>196681</v>
      </c>
      <c r="C17" s="43">
        <v>105265</v>
      </c>
      <c r="D17" s="43">
        <v>28869</v>
      </c>
      <c r="E17" s="43">
        <v>3170</v>
      </c>
      <c r="F17" s="43">
        <v>0</v>
      </c>
      <c r="G17" s="43">
        <v>333985</v>
      </c>
      <c r="H17" s="29">
        <v>248736425.25</v>
      </c>
      <c r="I17" s="29">
        <v>203301.56</v>
      </c>
      <c r="J17" s="29">
        <v>12080197.630000001</v>
      </c>
    </row>
    <row r="18" spans="1:10">
      <c r="A18" s="57" t="s">
        <v>206</v>
      </c>
      <c r="B18" s="43">
        <v>881</v>
      </c>
      <c r="C18" s="43">
        <v>4134</v>
      </c>
      <c r="D18" s="43">
        <v>241</v>
      </c>
      <c r="E18" s="43">
        <v>129</v>
      </c>
      <c r="F18" s="43">
        <v>0</v>
      </c>
      <c r="G18" s="43">
        <v>5385</v>
      </c>
      <c r="H18" s="29">
        <v>2780138.86</v>
      </c>
      <c r="I18" s="29">
        <v>17871.759999999998</v>
      </c>
      <c r="J18" s="29">
        <v>180460.58</v>
      </c>
    </row>
    <row r="19" spans="1:10">
      <c r="A19" s="57" t="s">
        <v>225</v>
      </c>
      <c r="B19" s="43">
        <v>1425</v>
      </c>
      <c r="C19" s="43">
        <v>565</v>
      </c>
      <c r="D19" s="43">
        <v>60</v>
      </c>
      <c r="E19" s="43">
        <v>6</v>
      </c>
      <c r="F19" s="43">
        <v>0</v>
      </c>
      <c r="G19" s="43">
        <v>2056</v>
      </c>
      <c r="H19" s="29">
        <v>1390015.55</v>
      </c>
      <c r="I19" s="29">
        <v>11672.55</v>
      </c>
      <c r="J19" s="29">
        <v>77385.86</v>
      </c>
    </row>
    <row r="20" spans="1:10">
      <c r="A20" s="57" t="s">
        <v>226</v>
      </c>
      <c r="B20" s="43">
        <v>14858</v>
      </c>
      <c r="C20" s="43">
        <v>5904</v>
      </c>
      <c r="D20" s="43">
        <v>713</v>
      </c>
      <c r="E20" s="43">
        <v>0</v>
      </c>
      <c r="F20" s="43">
        <v>0</v>
      </c>
      <c r="G20" s="43">
        <v>21475</v>
      </c>
      <c r="H20" s="29">
        <v>14506911.029999999</v>
      </c>
      <c r="I20" s="29">
        <v>263763.55</v>
      </c>
      <c r="J20" s="29">
        <v>782988.16</v>
      </c>
    </row>
    <row r="21" spans="1:10">
      <c r="A21" s="57" t="s">
        <v>207</v>
      </c>
      <c r="B21" s="43">
        <v>16358</v>
      </c>
      <c r="C21" s="43">
        <v>7561</v>
      </c>
      <c r="D21" s="43">
        <v>388</v>
      </c>
      <c r="E21" s="43">
        <v>152</v>
      </c>
      <c r="F21" s="43">
        <v>0</v>
      </c>
      <c r="G21" s="43">
        <v>24459</v>
      </c>
      <c r="H21" s="29">
        <v>25935355.539999999</v>
      </c>
      <c r="I21" s="29">
        <v>1353972.92</v>
      </c>
      <c r="J21" s="29">
        <v>1441285.29</v>
      </c>
    </row>
    <row r="22" spans="1:10">
      <c r="A22" s="57" t="s">
        <v>208</v>
      </c>
      <c r="B22" s="43">
        <v>20511</v>
      </c>
      <c r="C22" s="43">
        <v>6435</v>
      </c>
      <c r="D22" s="43">
        <v>1221</v>
      </c>
      <c r="E22" s="43">
        <v>0</v>
      </c>
      <c r="F22" s="43">
        <v>0</v>
      </c>
      <c r="G22" s="43">
        <v>28167</v>
      </c>
      <c r="H22" s="29">
        <v>32514913.84</v>
      </c>
      <c r="I22" s="29">
        <v>627881.34</v>
      </c>
      <c r="J22" s="29">
        <v>1582918.62</v>
      </c>
    </row>
    <row r="23" spans="1:10">
      <c r="A23" s="57" t="s">
        <v>227</v>
      </c>
      <c r="B23" s="43">
        <v>2529</v>
      </c>
      <c r="C23" s="43">
        <v>639</v>
      </c>
      <c r="D23" s="43">
        <v>231</v>
      </c>
      <c r="E23" s="43">
        <v>0</v>
      </c>
      <c r="F23" s="43">
        <v>0</v>
      </c>
      <c r="G23" s="43">
        <v>3399</v>
      </c>
      <c r="H23" s="29">
        <v>4237634.37</v>
      </c>
      <c r="I23" s="29">
        <v>220652.27</v>
      </c>
      <c r="J23" s="29">
        <v>27463.52</v>
      </c>
    </row>
    <row r="24" spans="1:10">
      <c r="A24" s="57" t="s">
        <v>228</v>
      </c>
      <c r="B24" s="43">
        <v>505</v>
      </c>
      <c r="C24" s="43">
        <v>168</v>
      </c>
      <c r="D24" s="43">
        <v>54</v>
      </c>
      <c r="E24" s="43">
        <v>0</v>
      </c>
      <c r="F24" s="43">
        <v>0</v>
      </c>
      <c r="G24" s="43">
        <v>727</v>
      </c>
      <c r="H24" s="29">
        <v>607046.73</v>
      </c>
      <c r="I24" s="29">
        <v>3740.14</v>
      </c>
      <c r="J24" s="29">
        <v>29491.83</v>
      </c>
    </row>
    <row r="25" spans="1:10">
      <c r="A25" s="57" t="s">
        <v>229</v>
      </c>
      <c r="B25" s="43">
        <v>616</v>
      </c>
      <c r="C25" s="43">
        <v>313</v>
      </c>
      <c r="D25" s="43">
        <v>47</v>
      </c>
      <c r="E25" s="43">
        <v>0</v>
      </c>
      <c r="F25" s="43">
        <v>0</v>
      </c>
      <c r="G25" s="43">
        <v>976</v>
      </c>
      <c r="H25" s="29">
        <v>1006361.3</v>
      </c>
      <c r="I25" s="29">
        <v>1064.1099999999999</v>
      </c>
      <c r="J25" s="29">
        <v>44123.19</v>
      </c>
    </row>
    <row r="26" spans="1:10">
      <c r="A26" s="57" t="s">
        <v>230</v>
      </c>
      <c r="B26" s="43">
        <v>52</v>
      </c>
      <c r="C26" s="43">
        <v>26</v>
      </c>
      <c r="D26" s="43">
        <v>7</v>
      </c>
      <c r="E26" s="43">
        <v>0</v>
      </c>
      <c r="F26" s="43">
        <v>0</v>
      </c>
      <c r="G26" s="43">
        <v>85</v>
      </c>
      <c r="H26" s="29">
        <v>91031.18</v>
      </c>
      <c r="I26" s="29">
        <v>194.72</v>
      </c>
      <c r="J26" s="29">
        <v>3970.85</v>
      </c>
    </row>
    <row r="27" spans="1:10">
      <c r="A27" s="57" t="s">
        <v>231</v>
      </c>
      <c r="B27" s="43">
        <v>971</v>
      </c>
      <c r="C27" s="43">
        <v>317</v>
      </c>
      <c r="D27" s="43">
        <v>60</v>
      </c>
      <c r="E27" s="43">
        <v>0</v>
      </c>
      <c r="F27" s="43">
        <v>0</v>
      </c>
      <c r="G27" s="43">
        <v>1348</v>
      </c>
      <c r="H27" s="29">
        <v>1463327.8</v>
      </c>
      <c r="I27" s="29">
        <v>10325.209999999999</v>
      </c>
      <c r="J27" s="29">
        <v>59681</v>
      </c>
    </row>
    <row r="28" spans="1:10" s="10" customFormat="1">
      <c r="A28" s="30" t="s">
        <v>232</v>
      </c>
      <c r="B28" s="43">
        <v>25151</v>
      </c>
      <c r="C28" s="43">
        <v>8059</v>
      </c>
      <c r="D28" s="43">
        <v>828</v>
      </c>
      <c r="E28" s="43">
        <v>0</v>
      </c>
      <c r="F28" s="43">
        <v>0</v>
      </c>
      <c r="G28" s="43">
        <v>34038</v>
      </c>
      <c r="H28" s="29">
        <v>48835818.859999999</v>
      </c>
      <c r="I28" s="29">
        <v>1854802.88</v>
      </c>
      <c r="J28" s="29">
        <v>2731585.18</v>
      </c>
    </row>
    <row r="29" spans="1:10">
      <c r="A29" s="110" t="s">
        <v>365</v>
      </c>
      <c r="B29" s="43">
        <v>456756</v>
      </c>
      <c r="C29" s="43">
        <v>0</v>
      </c>
      <c r="D29" s="43">
        <v>87356</v>
      </c>
      <c r="E29" s="43">
        <v>0</v>
      </c>
      <c r="F29" s="43">
        <v>0</v>
      </c>
      <c r="G29" s="43">
        <v>544112</v>
      </c>
      <c r="H29" s="29">
        <v>244375830.78999999</v>
      </c>
      <c r="I29" s="29">
        <v>11198.13</v>
      </c>
      <c r="J29" s="29">
        <v>14520088.52</v>
      </c>
    </row>
    <row r="30" spans="1:10">
      <c r="A30" s="57" t="s">
        <v>233</v>
      </c>
      <c r="B30" s="43">
        <v>40</v>
      </c>
      <c r="C30" s="43">
        <v>31</v>
      </c>
      <c r="D30" s="43">
        <v>7</v>
      </c>
      <c r="E30" s="43">
        <v>0</v>
      </c>
      <c r="F30" s="43">
        <v>0</v>
      </c>
      <c r="G30" s="43">
        <v>78</v>
      </c>
      <c r="H30" s="29">
        <v>67744.7</v>
      </c>
      <c r="I30" s="29">
        <v>179.08</v>
      </c>
      <c r="J30" s="29">
        <v>3409.76</v>
      </c>
    </row>
    <row r="31" spans="1:10">
      <c r="A31" s="57" t="s">
        <v>234</v>
      </c>
      <c r="B31" s="43">
        <v>34</v>
      </c>
      <c r="C31" s="43">
        <v>10</v>
      </c>
      <c r="D31" s="43">
        <v>0</v>
      </c>
      <c r="E31" s="43">
        <v>0</v>
      </c>
      <c r="F31" s="43">
        <v>0</v>
      </c>
      <c r="G31" s="43">
        <v>44</v>
      </c>
      <c r="H31" s="29">
        <v>48920.04</v>
      </c>
      <c r="I31" s="29">
        <v>167.44</v>
      </c>
      <c r="J31" s="29">
        <v>2262.44</v>
      </c>
    </row>
    <row r="32" spans="1:10">
      <c r="A32" s="57" t="s">
        <v>302</v>
      </c>
      <c r="B32" s="43">
        <v>19</v>
      </c>
      <c r="C32" s="43">
        <v>5</v>
      </c>
      <c r="D32" s="43">
        <v>0</v>
      </c>
      <c r="E32" s="43">
        <v>0</v>
      </c>
      <c r="F32" s="43">
        <v>0</v>
      </c>
      <c r="G32" s="43">
        <v>24</v>
      </c>
      <c r="H32" s="29">
        <v>23365.63</v>
      </c>
      <c r="I32" s="29">
        <v>352.39</v>
      </c>
      <c r="J32" s="29">
        <v>1509.02</v>
      </c>
    </row>
    <row r="33" spans="1:10">
      <c r="A33" s="57" t="s">
        <v>209</v>
      </c>
      <c r="B33" s="43">
        <v>5</v>
      </c>
      <c r="C33" s="43">
        <v>0</v>
      </c>
      <c r="D33" s="43">
        <v>0</v>
      </c>
      <c r="E33" s="43">
        <v>2</v>
      </c>
      <c r="F33" s="43">
        <v>0</v>
      </c>
      <c r="G33" s="43">
        <v>7</v>
      </c>
      <c r="H33" s="29">
        <v>7426.43</v>
      </c>
      <c r="I33" s="29">
        <v>382.7</v>
      </c>
      <c r="J33" s="29">
        <v>466.58</v>
      </c>
    </row>
    <row r="34" spans="1:10">
      <c r="A34" s="57" t="s">
        <v>210</v>
      </c>
      <c r="B34" s="43">
        <v>111547</v>
      </c>
      <c r="C34" s="43">
        <v>43805</v>
      </c>
      <c r="D34" s="43">
        <v>13734</v>
      </c>
      <c r="E34" s="43">
        <v>417</v>
      </c>
      <c r="F34" s="43">
        <v>0</v>
      </c>
      <c r="G34" s="43">
        <v>169503</v>
      </c>
      <c r="H34" s="29">
        <v>117508399.40000001</v>
      </c>
      <c r="I34" s="29">
        <v>178482.39</v>
      </c>
      <c r="J34" s="29">
        <v>6692742.4000000004</v>
      </c>
    </row>
    <row r="35" spans="1:10">
      <c r="A35" s="57" t="s">
        <v>341</v>
      </c>
      <c r="B35" s="43">
        <v>62670</v>
      </c>
      <c r="C35" s="43">
        <v>50391</v>
      </c>
      <c r="D35" s="43">
        <v>7997</v>
      </c>
      <c r="E35" s="43">
        <v>777</v>
      </c>
      <c r="F35" s="43">
        <v>0</v>
      </c>
      <c r="G35" s="43">
        <v>121835</v>
      </c>
      <c r="H35" s="29">
        <v>70999353.560000002</v>
      </c>
      <c r="I35" s="29">
        <v>627939.73</v>
      </c>
      <c r="J35" s="29">
        <v>4215037.1100000003</v>
      </c>
    </row>
    <row r="36" spans="1:10">
      <c r="A36" s="110" t="s">
        <v>362</v>
      </c>
      <c r="B36" s="43">
        <v>0</v>
      </c>
      <c r="C36" s="43">
        <v>10928</v>
      </c>
      <c r="D36" s="43">
        <v>0</v>
      </c>
      <c r="E36" s="43">
        <v>0</v>
      </c>
      <c r="F36" s="43">
        <v>0</v>
      </c>
      <c r="G36" s="43">
        <v>10928</v>
      </c>
      <c r="H36" s="29">
        <v>1936330.63</v>
      </c>
      <c r="I36" s="29">
        <v>0</v>
      </c>
      <c r="J36" s="29">
        <v>116176.56</v>
      </c>
    </row>
    <row r="37" spans="1:10">
      <c r="A37" s="110" t="s">
        <v>363</v>
      </c>
      <c r="B37" s="43">
        <v>504</v>
      </c>
      <c r="C37" s="43">
        <v>66</v>
      </c>
      <c r="D37" s="43">
        <v>6</v>
      </c>
      <c r="E37" s="43">
        <v>0</v>
      </c>
      <c r="F37" s="43">
        <v>0</v>
      </c>
      <c r="G37" s="43">
        <v>576</v>
      </c>
      <c r="H37" s="29">
        <v>780977.77</v>
      </c>
      <c r="I37" s="29">
        <v>49303.82</v>
      </c>
      <c r="J37" s="29">
        <v>48556.88</v>
      </c>
    </row>
    <row r="38" spans="1:10">
      <c r="A38" s="110" t="s">
        <v>364</v>
      </c>
      <c r="B38" s="43">
        <v>0</v>
      </c>
      <c r="C38" s="43">
        <v>641</v>
      </c>
      <c r="D38" s="43">
        <v>0</v>
      </c>
      <c r="E38" s="43">
        <v>0</v>
      </c>
      <c r="F38" s="43">
        <v>0</v>
      </c>
      <c r="G38" s="43">
        <v>641</v>
      </c>
      <c r="H38" s="29">
        <v>208418.17</v>
      </c>
      <c r="I38" s="29">
        <v>122.78</v>
      </c>
      <c r="J38" s="29">
        <v>12497.62</v>
      </c>
    </row>
    <row r="39" spans="1:10">
      <c r="A39" s="57" t="s">
        <v>366</v>
      </c>
      <c r="B39" s="43">
        <v>24546</v>
      </c>
      <c r="C39" s="43">
        <v>0</v>
      </c>
      <c r="D39" s="43">
        <v>0</v>
      </c>
      <c r="E39" s="43">
        <v>9335</v>
      </c>
      <c r="F39" s="43">
        <v>0</v>
      </c>
      <c r="G39" s="43">
        <v>33881</v>
      </c>
      <c r="H39" s="29">
        <v>10539904.92</v>
      </c>
      <c r="I39" s="29">
        <v>0</v>
      </c>
      <c r="J39" s="29">
        <v>530372.12</v>
      </c>
    </row>
    <row r="40" spans="1:10">
      <c r="A40" s="57" t="s">
        <v>303</v>
      </c>
      <c r="B40" s="43">
        <v>4346</v>
      </c>
      <c r="C40" s="43">
        <v>1076</v>
      </c>
      <c r="D40" s="43">
        <v>360</v>
      </c>
      <c r="E40" s="43">
        <v>0</v>
      </c>
      <c r="F40" s="43">
        <v>0</v>
      </c>
      <c r="G40" s="43">
        <v>5782</v>
      </c>
      <c r="H40" s="29">
        <v>1808120.48</v>
      </c>
      <c r="I40" s="29">
        <v>56815.43</v>
      </c>
      <c r="J40" s="29">
        <v>105069.81</v>
      </c>
    </row>
    <row r="41" spans="1:10">
      <c r="A41" s="57" t="s">
        <v>304</v>
      </c>
      <c r="B41" s="43">
        <v>25061</v>
      </c>
      <c r="C41" s="43">
        <v>7056</v>
      </c>
      <c r="D41" s="43">
        <v>2973</v>
      </c>
      <c r="E41" s="43">
        <v>0</v>
      </c>
      <c r="F41" s="43">
        <v>0</v>
      </c>
      <c r="G41" s="43">
        <v>35090</v>
      </c>
      <c r="H41" s="29">
        <v>7456559.8799999999</v>
      </c>
      <c r="I41" s="29">
        <v>33538.65</v>
      </c>
      <c r="J41" s="29">
        <v>445433.21</v>
      </c>
    </row>
    <row r="42" spans="1:10">
      <c r="A42" s="57" t="s">
        <v>305</v>
      </c>
      <c r="B42" s="43">
        <v>3059</v>
      </c>
      <c r="C42" s="43">
        <v>1174</v>
      </c>
      <c r="D42" s="43">
        <v>339</v>
      </c>
      <c r="E42" s="43">
        <v>0</v>
      </c>
      <c r="F42" s="43">
        <v>0</v>
      </c>
      <c r="G42" s="43">
        <v>4572</v>
      </c>
      <c r="H42" s="29">
        <v>791450.98</v>
      </c>
      <c r="I42" s="29">
        <v>1743.39</v>
      </c>
      <c r="J42" s="29">
        <v>47385.72</v>
      </c>
    </row>
    <row r="43" spans="1:10">
      <c r="A43" s="57" t="s">
        <v>306</v>
      </c>
      <c r="B43" s="43">
        <v>2033</v>
      </c>
      <c r="C43" s="43">
        <v>682</v>
      </c>
      <c r="D43" s="43">
        <v>46</v>
      </c>
      <c r="E43" s="43">
        <v>0</v>
      </c>
      <c r="F43" s="43">
        <v>0</v>
      </c>
      <c r="G43" s="43">
        <v>2761</v>
      </c>
      <c r="H43" s="29">
        <v>509924.44</v>
      </c>
      <c r="I43" s="29">
        <v>1727.49</v>
      </c>
      <c r="J43" s="29">
        <v>30492.18</v>
      </c>
    </row>
    <row r="44" spans="1:10">
      <c r="A44" s="57" t="s">
        <v>307</v>
      </c>
      <c r="B44" s="43">
        <v>23610</v>
      </c>
      <c r="C44" s="43">
        <v>4402</v>
      </c>
      <c r="D44" s="43">
        <v>264</v>
      </c>
      <c r="E44" s="43">
        <v>0</v>
      </c>
      <c r="F44" s="43">
        <v>0</v>
      </c>
      <c r="G44" s="43">
        <v>28276</v>
      </c>
      <c r="H44" s="29">
        <v>7031961.6799999997</v>
      </c>
      <c r="I44" s="29">
        <v>84085.89</v>
      </c>
      <c r="J44" s="29">
        <v>416851.93</v>
      </c>
    </row>
    <row r="45" spans="1:10">
      <c r="A45" s="57" t="s">
        <v>308</v>
      </c>
      <c r="B45" s="43">
        <v>25261</v>
      </c>
      <c r="C45" s="43">
        <v>5972</v>
      </c>
      <c r="D45" s="43">
        <v>289</v>
      </c>
      <c r="E45" s="43">
        <v>0</v>
      </c>
      <c r="F45" s="43">
        <v>0</v>
      </c>
      <c r="G45" s="43">
        <v>31522</v>
      </c>
      <c r="H45" s="29">
        <v>6271843.2400000002</v>
      </c>
      <c r="I45" s="29">
        <v>2655.41</v>
      </c>
      <c r="J45" s="29">
        <v>376168.51</v>
      </c>
    </row>
    <row r="46" spans="1:10">
      <c r="A46" s="57" t="s">
        <v>295</v>
      </c>
      <c r="B46" s="43">
        <v>4049</v>
      </c>
      <c r="C46" s="43">
        <v>681</v>
      </c>
      <c r="D46" s="43">
        <v>67</v>
      </c>
      <c r="E46" s="43">
        <v>0</v>
      </c>
      <c r="F46" s="43">
        <v>0</v>
      </c>
      <c r="G46" s="43">
        <v>4797</v>
      </c>
      <c r="H46" s="29">
        <v>1651906.03</v>
      </c>
      <c r="I46" s="29">
        <v>64552.43</v>
      </c>
      <c r="J46" s="29">
        <v>95242.95</v>
      </c>
    </row>
    <row r="47" spans="1:10">
      <c r="A47" s="57" t="s">
        <v>309</v>
      </c>
      <c r="B47" s="43">
        <v>2222</v>
      </c>
      <c r="C47" s="43">
        <v>904</v>
      </c>
      <c r="D47" s="43">
        <v>399</v>
      </c>
      <c r="E47" s="43">
        <v>0</v>
      </c>
      <c r="F47" s="43">
        <v>0</v>
      </c>
      <c r="G47" s="43">
        <v>3525</v>
      </c>
      <c r="H47" s="29">
        <v>411959.28</v>
      </c>
      <c r="I47" s="29">
        <v>367.29</v>
      </c>
      <c r="J47" s="29">
        <v>24694.99</v>
      </c>
    </row>
    <row r="48" spans="1:10">
      <c r="A48" s="57" t="s">
        <v>310</v>
      </c>
      <c r="B48" s="43">
        <v>980</v>
      </c>
      <c r="C48" s="43">
        <v>506</v>
      </c>
      <c r="D48" s="43">
        <v>0</v>
      </c>
      <c r="E48" s="43">
        <v>0</v>
      </c>
      <c r="F48" s="43">
        <v>0</v>
      </c>
      <c r="G48" s="43">
        <v>1486</v>
      </c>
      <c r="H48" s="29">
        <v>511246.83</v>
      </c>
      <c r="I48" s="29">
        <v>17333.490000000002</v>
      </c>
      <c r="J48" s="29">
        <v>29634.6</v>
      </c>
    </row>
    <row r="49" spans="1:10">
      <c r="A49" s="57" t="s">
        <v>311</v>
      </c>
      <c r="B49" s="43">
        <v>196769</v>
      </c>
      <c r="C49" s="43">
        <v>25146</v>
      </c>
      <c r="D49" s="43">
        <v>1387</v>
      </c>
      <c r="E49" s="43">
        <v>0</v>
      </c>
      <c r="F49" s="43">
        <v>0</v>
      </c>
      <c r="G49" s="43">
        <v>223302</v>
      </c>
      <c r="H49" s="29">
        <v>40163935.18</v>
      </c>
      <c r="I49" s="29">
        <v>7788.45</v>
      </c>
      <c r="J49" s="29">
        <v>2409453.2200000002</v>
      </c>
    </row>
    <row r="50" spans="1:10">
      <c r="A50" s="57" t="s">
        <v>312</v>
      </c>
      <c r="B50" s="43">
        <v>11959</v>
      </c>
      <c r="C50" s="43">
        <v>3161</v>
      </c>
      <c r="D50" s="43">
        <v>0</v>
      </c>
      <c r="E50" s="43">
        <v>0</v>
      </c>
      <c r="F50" s="43">
        <v>0</v>
      </c>
      <c r="G50" s="43">
        <v>15120</v>
      </c>
      <c r="H50" s="29">
        <v>1072858.01</v>
      </c>
      <c r="I50" s="29">
        <v>20.12</v>
      </c>
      <c r="J50" s="29">
        <v>64375.66</v>
      </c>
    </row>
    <row r="51" spans="1:10">
      <c r="A51" s="57" t="s">
        <v>313</v>
      </c>
      <c r="B51" s="43">
        <v>5636</v>
      </c>
      <c r="C51" s="43">
        <v>1102</v>
      </c>
      <c r="D51" s="43">
        <v>71</v>
      </c>
      <c r="E51" s="43">
        <v>0</v>
      </c>
      <c r="F51" s="43">
        <v>0</v>
      </c>
      <c r="G51" s="43">
        <v>6809</v>
      </c>
      <c r="H51" s="29">
        <v>674155.36</v>
      </c>
      <c r="I51" s="29">
        <v>65.13</v>
      </c>
      <c r="J51" s="29">
        <v>40442.19</v>
      </c>
    </row>
    <row r="52" spans="1:10">
      <c r="A52" s="57" t="s">
        <v>314</v>
      </c>
      <c r="B52" s="43">
        <v>25765</v>
      </c>
      <c r="C52" s="43">
        <v>9016</v>
      </c>
      <c r="D52" s="43">
        <v>843</v>
      </c>
      <c r="E52" s="43">
        <v>0</v>
      </c>
      <c r="F52" s="43">
        <v>0</v>
      </c>
      <c r="G52" s="43">
        <v>35624</v>
      </c>
      <c r="H52" s="29">
        <v>3641914.54</v>
      </c>
      <c r="I52" s="29">
        <v>0</v>
      </c>
      <c r="J52" s="29">
        <v>218509.92</v>
      </c>
    </row>
    <row r="53" spans="1:10">
      <c r="A53" s="57" t="s">
        <v>315</v>
      </c>
      <c r="B53" s="43">
        <v>1416</v>
      </c>
      <c r="C53" s="43">
        <v>224</v>
      </c>
      <c r="D53" s="43">
        <v>23</v>
      </c>
      <c r="E53" s="43">
        <v>0</v>
      </c>
      <c r="F53" s="43">
        <v>0</v>
      </c>
      <c r="G53" s="43">
        <v>1663</v>
      </c>
      <c r="H53" s="29">
        <v>361843.54</v>
      </c>
      <c r="I53" s="29">
        <v>3236.89</v>
      </c>
      <c r="J53" s="29">
        <v>21516.6</v>
      </c>
    </row>
    <row r="54" spans="1:10">
      <c r="A54" s="57" t="s">
        <v>349</v>
      </c>
      <c r="B54" s="43">
        <v>6575</v>
      </c>
      <c r="C54" s="43">
        <v>86</v>
      </c>
      <c r="D54" s="43">
        <v>23</v>
      </c>
      <c r="E54" s="43">
        <v>0</v>
      </c>
      <c r="F54" s="43">
        <v>0</v>
      </c>
      <c r="G54" s="43">
        <v>6684</v>
      </c>
      <c r="H54" s="29">
        <v>3910187.86</v>
      </c>
      <c r="I54" s="29">
        <v>170750.19</v>
      </c>
      <c r="J54" s="29">
        <v>218601.24</v>
      </c>
    </row>
    <row r="55" spans="1:10">
      <c r="A55" s="57" t="s">
        <v>211</v>
      </c>
      <c r="B55" s="43">
        <v>2758</v>
      </c>
      <c r="C55" s="43">
        <v>0</v>
      </c>
      <c r="D55" s="43">
        <v>0</v>
      </c>
      <c r="E55" s="43">
        <v>0</v>
      </c>
      <c r="F55" s="43">
        <v>0</v>
      </c>
      <c r="G55" s="43">
        <v>2758</v>
      </c>
      <c r="H55" s="29">
        <v>1445300.96</v>
      </c>
      <c r="I55" s="29">
        <v>54164.28</v>
      </c>
      <c r="J55" s="29">
        <v>83278.02</v>
      </c>
    </row>
    <row r="56" spans="1:10">
      <c r="A56" s="57" t="s">
        <v>316</v>
      </c>
      <c r="B56" s="43">
        <v>4436</v>
      </c>
      <c r="C56" s="43">
        <v>765</v>
      </c>
      <c r="D56" s="43">
        <v>103</v>
      </c>
      <c r="E56" s="43">
        <v>0</v>
      </c>
      <c r="F56" s="43">
        <v>0</v>
      </c>
      <c r="G56" s="43">
        <v>5304</v>
      </c>
      <c r="H56" s="29">
        <v>2488401.0499999998</v>
      </c>
      <c r="I56" s="29">
        <v>159296.66</v>
      </c>
      <c r="J56" s="29">
        <v>139747.12</v>
      </c>
    </row>
    <row r="57" spans="1:10">
      <c r="A57" s="57" t="s">
        <v>317</v>
      </c>
      <c r="B57" s="43">
        <v>6733</v>
      </c>
      <c r="C57" s="43">
        <v>3158</v>
      </c>
      <c r="D57" s="43">
        <v>367</v>
      </c>
      <c r="E57" s="43">
        <v>0</v>
      </c>
      <c r="F57" s="43">
        <v>0</v>
      </c>
      <c r="G57" s="43">
        <v>10258</v>
      </c>
      <c r="H57" s="29">
        <v>2220110.7400000002</v>
      </c>
      <c r="I57" s="29">
        <v>15525.17</v>
      </c>
      <c r="J57" s="29">
        <v>126982.33</v>
      </c>
    </row>
    <row r="58" spans="1:10">
      <c r="A58" s="57" t="s">
        <v>318</v>
      </c>
      <c r="B58" s="43">
        <v>380296</v>
      </c>
      <c r="C58" s="43">
        <v>127740</v>
      </c>
      <c r="D58" s="43">
        <v>52589</v>
      </c>
      <c r="E58" s="43">
        <v>0</v>
      </c>
      <c r="F58" s="43">
        <v>0</v>
      </c>
      <c r="G58" s="43">
        <v>560625</v>
      </c>
      <c r="H58" s="29">
        <v>84939209.939999998</v>
      </c>
      <c r="I58" s="29">
        <v>16189.52</v>
      </c>
      <c r="J58" s="29">
        <v>5090521.12</v>
      </c>
    </row>
    <row r="59" spans="1:10">
      <c r="A59" s="57" t="s">
        <v>319</v>
      </c>
      <c r="B59" s="43">
        <v>32392</v>
      </c>
      <c r="C59" s="43">
        <v>5981</v>
      </c>
      <c r="D59" s="43">
        <v>205</v>
      </c>
      <c r="E59" s="43">
        <v>0</v>
      </c>
      <c r="F59" s="43">
        <v>0</v>
      </c>
      <c r="G59" s="43">
        <v>38578</v>
      </c>
      <c r="H59" s="29">
        <v>8682298.8399999999</v>
      </c>
      <c r="I59" s="29">
        <v>52329.7</v>
      </c>
      <c r="J59" s="29">
        <v>517796.49</v>
      </c>
    </row>
    <row r="60" spans="1:10">
      <c r="A60" s="57" t="s">
        <v>320</v>
      </c>
      <c r="B60" s="43">
        <v>472</v>
      </c>
      <c r="C60" s="43">
        <v>46</v>
      </c>
      <c r="D60" s="43">
        <v>0</v>
      </c>
      <c r="E60" s="43">
        <v>0</v>
      </c>
      <c r="F60" s="43">
        <v>0</v>
      </c>
      <c r="G60" s="43">
        <v>518</v>
      </c>
      <c r="H60" s="29">
        <v>110952.44</v>
      </c>
      <c r="I60" s="29">
        <v>880.01</v>
      </c>
      <c r="J60" s="29">
        <v>6604.32</v>
      </c>
    </row>
    <row r="61" spans="1:10">
      <c r="A61" s="57" t="s">
        <v>321</v>
      </c>
      <c r="B61" s="43">
        <v>814</v>
      </c>
      <c r="C61" s="43">
        <v>239</v>
      </c>
      <c r="D61" s="43">
        <v>31</v>
      </c>
      <c r="E61" s="43">
        <v>0</v>
      </c>
      <c r="F61" s="43">
        <v>0</v>
      </c>
      <c r="G61" s="43">
        <v>1084</v>
      </c>
      <c r="H61" s="29">
        <v>194619.6</v>
      </c>
      <c r="I61" s="29">
        <v>818.87</v>
      </c>
      <c r="J61" s="29">
        <v>11627.7</v>
      </c>
    </row>
    <row r="62" spans="1:10">
      <c r="A62" s="57" t="s">
        <v>235</v>
      </c>
      <c r="B62" s="43">
        <v>14</v>
      </c>
      <c r="C62" s="43">
        <v>7</v>
      </c>
      <c r="D62" s="43">
        <v>0</v>
      </c>
      <c r="E62" s="43">
        <v>0</v>
      </c>
      <c r="F62" s="43">
        <v>0</v>
      </c>
      <c r="G62" s="43">
        <v>21</v>
      </c>
      <c r="H62" s="29">
        <v>43761.58</v>
      </c>
      <c r="I62" s="29">
        <v>2185.81</v>
      </c>
      <c r="J62" s="29">
        <v>1413.8</v>
      </c>
    </row>
    <row r="63" spans="1:10">
      <c r="A63" s="57" t="s">
        <v>251</v>
      </c>
      <c r="B63" s="43">
        <v>452</v>
      </c>
      <c r="C63" s="43">
        <v>18</v>
      </c>
      <c r="D63" s="43">
        <v>6</v>
      </c>
      <c r="E63" s="43">
        <v>0</v>
      </c>
      <c r="F63" s="43">
        <v>0</v>
      </c>
      <c r="G63" s="43">
        <v>476</v>
      </c>
      <c r="H63" s="29">
        <v>179480.76</v>
      </c>
      <c r="I63" s="29">
        <v>5858.31</v>
      </c>
      <c r="J63" s="29">
        <v>11443.8</v>
      </c>
    </row>
    <row r="64" spans="1:10">
      <c r="A64" s="57" t="s">
        <v>212</v>
      </c>
      <c r="B64" s="43">
        <v>589</v>
      </c>
      <c r="C64" s="43">
        <v>165</v>
      </c>
      <c r="D64" s="43">
        <v>4</v>
      </c>
      <c r="E64" s="43">
        <v>0</v>
      </c>
      <c r="F64" s="43">
        <v>0</v>
      </c>
      <c r="G64" s="43">
        <v>758</v>
      </c>
      <c r="H64" s="29">
        <v>233512.52</v>
      </c>
      <c r="I64" s="29">
        <v>6661.63</v>
      </c>
      <c r="J64" s="29">
        <v>13611.21</v>
      </c>
    </row>
    <row r="65" spans="1:10">
      <c r="A65" s="57" t="s">
        <v>296</v>
      </c>
      <c r="B65" s="43">
        <v>6976</v>
      </c>
      <c r="C65" s="43">
        <v>1765</v>
      </c>
      <c r="D65" s="43">
        <v>612</v>
      </c>
      <c r="E65" s="43">
        <v>0</v>
      </c>
      <c r="F65" s="43">
        <v>0</v>
      </c>
      <c r="G65" s="43">
        <v>9353</v>
      </c>
      <c r="H65" s="29">
        <v>1468404.61</v>
      </c>
      <c r="I65" s="29">
        <v>0</v>
      </c>
      <c r="J65" s="29">
        <v>88107.19</v>
      </c>
    </row>
    <row r="66" spans="1:10">
      <c r="A66" s="57" t="s">
        <v>322</v>
      </c>
      <c r="B66" s="43">
        <v>4340</v>
      </c>
      <c r="C66" s="43">
        <v>618</v>
      </c>
      <c r="D66" s="43">
        <v>71</v>
      </c>
      <c r="E66" s="43">
        <v>0</v>
      </c>
      <c r="F66" s="43">
        <v>0</v>
      </c>
      <c r="G66" s="43">
        <v>5029</v>
      </c>
      <c r="H66" s="29">
        <v>1960786.14</v>
      </c>
      <c r="I66" s="29">
        <v>84137.01</v>
      </c>
      <c r="J66" s="29">
        <v>112599.84</v>
      </c>
    </row>
    <row r="67" spans="1:10">
      <c r="A67" s="57" t="s">
        <v>297</v>
      </c>
      <c r="B67" s="43">
        <v>23321</v>
      </c>
      <c r="C67" s="43">
        <v>6849</v>
      </c>
      <c r="D67" s="43">
        <v>700</v>
      </c>
      <c r="E67" s="43">
        <v>0</v>
      </c>
      <c r="F67" s="43">
        <v>0</v>
      </c>
      <c r="G67" s="43">
        <v>30870</v>
      </c>
      <c r="H67" s="29">
        <v>8528567.1999999993</v>
      </c>
      <c r="I67" s="29">
        <v>162638.47</v>
      </c>
      <c r="J67" s="29">
        <v>501958.23</v>
      </c>
    </row>
    <row r="68" spans="1:10">
      <c r="A68" s="57" t="s">
        <v>298</v>
      </c>
      <c r="B68" s="43">
        <v>22616</v>
      </c>
      <c r="C68" s="43">
        <v>3461</v>
      </c>
      <c r="D68" s="43">
        <v>413</v>
      </c>
      <c r="E68" s="43">
        <v>0</v>
      </c>
      <c r="F68" s="43">
        <v>0</v>
      </c>
      <c r="G68" s="43">
        <v>26490</v>
      </c>
      <c r="H68" s="29">
        <v>5756987.4500000002</v>
      </c>
      <c r="I68" s="29">
        <v>71113.33</v>
      </c>
      <c r="J68" s="29">
        <v>341155.99</v>
      </c>
    </row>
    <row r="69" spans="1:10">
      <c r="A69" s="57" t="s">
        <v>213</v>
      </c>
      <c r="B69" s="43">
        <v>7101</v>
      </c>
      <c r="C69" s="43">
        <v>2161</v>
      </c>
      <c r="D69" s="43">
        <v>273</v>
      </c>
      <c r="E69" s="43">
        <v>0</v>
      </c>
      <c r="F69" s="43">
        <v>0</v>
      </c>
      <c r="G69" s="43">
        <v>9535</v>
      </c>
      <c r="H69" s="29">
        <v>1351176.29</v>
      </c>
      <c r="I69" s="29">
        <v>1202.8900000000001</v>
      </c>
      <c r="J69" s="29">
        <v>81005.5</v>
      </c>
    </row>
    <row r="70" spans="1:10">
      <c r="A70" s="57" t="s">
        <v>323</v>
      </c>
      <c r="B70" s="43">
        <v>463</v>
      </c>
      <c r="C70" s="43">
        <v>184</v>
      </c>
      <c r="D70" s="43">
        <v>45</v>
      </c>
      <c r="E70" s="43">
        <v>0</v>
      </c>
      <c r="F70" s="43">
        <v>0</v>
      </c>
      <c r="G70" s="43">
        <v>692</v>
      </c>
      <c r="H70" s="29">
        <v>149881.54999999999</v>
      </c>
      <c r="I70" s="29">
        <v>2322.94</v>
      </c>
      <c r="J70" s="29">
        <v>8853.68</v>
      </c>
    </row>
    <row r="71" spans="1:10">
      <c r="A71" s="57" t="s">
        <v>324</v>
      </c>
      <c r="B71" s="43">
        <v>1397</v>
      </c>
      <c r="C71" s="43">
        <v>336</v>
      </c>
      <c r="D71" s="43">
        <v>8</v>
      </c>
      <c r="E71" s="43">
        <v>0</v>
      </c>
      <c r="F71" s="43">
        <v>0</v>
      </c>
      <c r="G71" s="43">
        <v>1741</v>
      </c>
      <c r="H71" s="29">
        <v>500098.22</v>
      </c>
      <c r="I71" s="29">
        <v>15642.15</v>
      </c>
      <c r="J71" s="29">
        <v>29067.84</v>
      </c>
    </row>
    <row r="72" spans="1:10">
      <c r="A72" s="57" t="s">
        <v>214</v>
      </c>
      <c r="B72" s="43">
        <v>77898</v>
      </c>
      <c r="C72" s="43">
        <v>39254</v>
      </c>
      <c r="D72" s="43">
        <v>8601</v>
      </c>
      <c r="E72" s="43">
        <v>0</v>
      </c>
      <c r="F72" s="43">
        <v>0</v>
      </c>
      <c r="G72" s="43">
        <v>125753</v>
      </c>
      <c r="H72" s="29">
        <v>18894311.93</v>
      </c>
      <c r="I72" s="29">
        <v>15991.19</v>
      </c>
      <c r="J72" s="29">
        <v>1134107.19</v>
      </c>
    </row>
    <row r="73" spans="1:10">
      <c r="A73" s="57" t="s">
        <v>325</v>
      </c>
      <c r="B73" s="43">
        <v>178</v>
      </c>
      <c r="C73" s="43">
        <v>183</v>
      </c>
      <c r="D73" s="43">
        <v>96</v>
      </c>
      <c r="E73" s="43">
        <v>0</v>
      </c>
      <c r="F73" s="43">
        <v>0</v>
      </c>
      <c r="G73" s="43">
        <v>457</v>
      </c>
      <c r="H73" s="29">
        <v>29537.84</v>
      </c>
      <c r="I73" s="29">
        <v>111.37</v>
      </c>
      <c r="J73" s="29">
        <v>1765.44</v>
      </c>
    </row>
    <row r="74" spans="1:10">
      <c r="A74" s="57" t="s">
        <v>215</v>
      </c>
      <c r="B74" s="43">
        <v>13</v>
      </c>
      <c r="C74" s="43">
        <v>4</v>
      </c>
      <c r="D74" s="43">
        <v>0</v>
      </c>
      <c r="E74" s="43">
        <v>0</v>
      </c>
      <c r="F74" s="43">
        <v>0</v>
      </c>
      <c r="G74" s="43">
        <v>17</v>
      </c>
      <c r="H74" s="29">
        <v>7644.22</v>
      </c>
      <c r="I74" s="29">
        <v>579.15</v>
      </c>
      <c r="J74" s="29">
        <v>0</v>
      </c>
    </row>
    <row r="75" spans="1:10">
      <c r="A75" s="57" t="s">
        <v>355</v>
      </c>
      <c r="B75" s="43">
        <v>869</v>
      </c>
      <c r="C75" s="43">
        <v>225</v>
      </c>
      <c r="D75" s="43">
        <v>0</v>
      </c>
      <c r="E75" s="43">
        <v>0</v>
      </c>
      <c r="F75" s="43">
        <v>0</v>
      </c>
      <c r="G75" s="43">
        <v>1094</v>
      </c>
      <c r="H75" s="29">
        <v>20281.64</v>
      </c>
      <c r="I75" s="29">
        <v>0</v>
      </c>
      <c r="J75" s="29">
        <v>1216.98</v>
      </c>
    </row>
    <row r="76" spans="1:10">
      <c r="A76" s="57" t="s">
        <v>216</v>
      </c>
      <c r="B76" s="43">
        <v>85</v>
      </c>
      <c r="C76" s="43">
        <v>3</v>
      </c>
      <c r="D76" s="43">
        <v>4</v>
      </c>
      <c r="E76" s="43">
        <v>0</v>
      </c>
      <c r="F76" s="43">
        <v>0</v>
      </c>
      <c r="G76" s="43">
        <v>92</v>
      </c>
      <c r="H76" s="29">
        <v>85633.59</v>
      </c>
      <c r="I76" s="29">
        <v>763.23</v>
      </c>
      <c r="J76" s="29">
        <v>4551.53</v>
      </c>
    </row>
    <row r="77" spans="1:10">
      <c r="A77" s="57" t="s">
        <v>326</v>
      </c>
      <c r="B77" s="43">
        <v>697</v>
      </c>
      <c r="C77" s="43">
        <v>197</v>
      </c>
      <c r="D77" s="43">
        <v>62</v>
      </c>
      <c r="E77" s="43">
        <v>0</v>
      </c>
      <c r="F77" s="43">
        <v>0</v>
      </c>
      <c r="G77" s="43">
        <v>956</v>
      </c>
      <c r="H77" s="29">
        <v>279283.92</v>
      </c>
      <c r="I77" s="29">
        <v>13698.64</v>
      </c>
      <c r="J77" s="29">
        <v>15935.03</v>
      </c>
    </row>
    <row r="78" spans="1:10">
      <c r="A78" s="57" t="s">
        <v>217</v>
      </c>
      <c r="B78" s="43">
        <v>39428</v>
      </c>
      <c r="C78" s="43">
        <v>21174</v>
      </c>
      <c r="D78" s="43">
        <v>3400</v>
      </c>
      <c r="E78" s="43">
        <v>0</v>
      </c>
      <c r="F78" s="43">
        <v>0</v>
      </c>
      <c r="G78" s="43">
        <v>64002</v>
      </c>
      <c r="H78" s="29">
        <v>59565479.280000001</v>
      </c>
      <c r="I78" s="29">
        <v>2072380.21</v>
      </c>
      <c r="J78" s="29">
        <v>3864646.9</v>
      </c>
    </row>
    <row r="79" spans="1:10">
      <c r="A79" s="57" t="s">
        <v>218</v>
      </c>
      <c r="B79" s="43">
        <v>45354</v>
      </c>
      <c r="C79" s="43">
        <v>18424</v>
      </c>
      <c r="D79" s="43">
        <v>0</v>
      </c>
      <c r="E79" s="43">
        <v>0</v>
      </c>
      <c r="F79" s="43">
        <v>0</v>
      </c>
      <c r="G79" s="43">
        <v>63778</v>
      </c>
      <c r="H79" s="29">
        <v>6620882.1100000003</v>
      </c>
      <c r="I79" s="29">
        <v>0</v>
      </c>
      <c r="J79" s="29">
        <v>145710.81</v>
      </c>
    </row>
    <row r="80" spans="1:10">
      <c r="A80" s="57" t="s">
        <v>219</v>
      </c>
      <c r="B80" s="43">
        <v>12607</v>
      </c>
      <c r="C80" s="43">
        <v>2912</v>
      </c>
      <c r="D80" s="43">
        <v>0</v>
      </c>
      <c r="E80" s="43">
        <v>0</v>
      </c>
      <c r="F80" s="43">
        <v>0</v>
      </c>
      <c r="G80" s="43">
        <v>15519</v>
      </c>
      <c r="H80" s="29">
        <v>2716727.79</v>
      </c>
      <c r="I80" s="29">
        <v>0</v>
      </c>
      <c r="J80" s="29">
        <v>0</v>
      </c>
    </row>
    <row r="81" spans="1:10">
      <c r="A81" s="57" t="s">
        <v>220</v>
      </c>
      <c r="B81" s="43">
        <v>12137</v>
      </c>
      <c r="C81" s="43">
        <v>2617</v>
      </c>
      <c r="D81" s="43">
        <v>21</v>
      </c>
      <c r="E81" s="43">
        <v>0</v>
      </c>
      <c r="F81" s="43">
        <v>0</v>
      </c>
      <c r="G81" s="43">
        <v>14775</v>
      </c>
      <c r="H81" s="29">
        <v>3479894</v>
      </c>
      <c r="I81" s="29">
        <v>0</v>
      </c>
      <c r="J81" s="29">
        <v>84736.56</v>
      </c>
    </row>
    <row r="82" spans="1:10">
      <c r="A82" s="57" t="s">
        <v>221</v>
      </c>
      <c r="B82" s="43">
        <v>238008</v>
      </c>
      <c r="C82" s="43">
        <v>34684</v>
      </c>
      <c r="D82" s="43">
        <v>0</v>
      </c>
      <c r="E82" s="43">
        <v>0</v>
      </c>
      <c r="F82" s="43">
        <v>0</v>
      </c>
      <c r="G82" s="43">
        <v>272692</v>
      </c>
      <c r="H82" s="29">
        <v>22997831.390000001</v>
      </c>
      <c r="I82" s="29">
        <v>762.32</v>
      </c>
      <c r="J82" s="29">
        <v>0</v>
      </c>
    </row>
    <row r="83" spans="1:10">
      <c r="A83" s="57" t="s">
        <v>222</v>
      </c>
      <c r="B83" s="43">
        <v>83</v>
      </c>
      <c r="C83" s="43">
        <v>49</v>
      </c>
      <c r="D83" s="43">
        <v>0</v>
      </c>
      <c r="E83" s="43">
        <v>0</v>
      </c>
      <c r="F83" s="43">
        <v>0</v>
      </c>
      <c r="G83" s="43">
        <v>132</v>
      </c>
      <c r="H83" s="29">
        <v>116413.31</v>
      </c>
      <c r="I83" s="29">
        <v>761.23</v>
      </c>
      <c r="J83" s="29">
        <v>6225.36</v>
      </c>
    </row>
    <row r="84" spans="1:10">
      <c r="A84" s="57" t="s">
        <v>353</v>
      </c>
      <c r="B84" s="43">
        <v>402</v>
      </c>
      <c r="C84" s="43">
        <v>29</v>
      </c>
      <c r="D84" s="43">
        <v>0</v>
      </c>
      <c r="E84" s="43">
        <v>0</v>
      </c>
      <c r="F84" s="43">
        <v>0</v>
      </c>
      <c r="G84" s="43">
        <v>431</v>
      </c>
      <c r="H84" s="29">
        <v>407456.99</v>
      </c>
      <c r="I84" s="29">
        <v>3913.55</v>
      </c>
      <c r="J84" s="29">
        <v>23640.32</v>
      </c>
    </row>
    <row r="85" spans="1:10">
      <c r="A85" s="57" t="s">
        <v>223</v>
      </c>
      <c r="B85" s="43">
        <v>12607</v>
      </c>
      <c r="C85" s="43">
        <v>2912</v>
      </c>
      <c r="D85" s="43">
        <v>0</v>
      </c>
      <c r="E85" s="43">
        <v>0</v>
      </c>
      <c r="F85" s="43">
        <v>0</v>
      </c>
      <c r="G85" s="43">
        <v>15519</v>
      </c>
      <c r="H85" s="29">
        <v>1139484.8500000001</v>
      </c>
      <c r="I85" s="29">
        <v>0</v>
      </c>
      <c r="J85" s="29">
        <v>0</v>
      </c>
    </row>
    <row r="86" spans="1:10">
      <c r="A86" s="57" t="s">
        <v>224</v>
      </c>
      <c r="B86" s="43">
        <v>18516</v>
      </c>
      <c r="C86" s="43">
        <v>6373</v>
      </c>
      <c r="D86" s="43">
        <v>0</v>
      </c>
      <c r="E86" s="43">
        <v>0</v>
      </c>
      <c r="F86" s="43">
        <v>0</v>
      </c>
      <c r="G86" s="43">
        <v>24889</v>
      </c>
      <c r="H86" s="29">
        <v>2996273.1</v>
      </c>
      <c r="I86" s="29">
        <v>0</v>
      </c>
      <c r="J86" s="29">
        <v>0</v>
      </c>
    </row>
    <row r="87" spans="1:10" ht="15.75">
      <c r="A87" s="14" t="s">
        <v>327</v>
      </c>
      <c r="B87" s="48">
        <f t="shared" ref="B87:H87" si="0">SUM(B4:B86)</f>
        <v>3200598</v>
      </c>
      <c r="C87" s="48">
        <f t="shared" si="0"/>
        <v>915581</v>
      </c>
      <c r="D87" s="48">
        <f t="shared" si="0"/>
        <v>318515</v>
      </c>
      <c r="E87" s="48">
        <f t="shared" si="0"/>
        <v>14423</v>
      </c>
      <c r="F87" s="48">
        <f t="shared" si="0"/>
        <v>0</v>
      </c>
      <c r="G87" s="48">
        <f t="shared" si="0"/>
        <v>4449117</v>
      </c>
      <c r="H87" s="31">
        <f t="shared" si="0"/>
        <v>2260359572.6599998</v>
      </c>
      <c r="I87" s="31" t="s">
        <v>358</v>
      </c>
      <c r="J87" s="31" t="s">
        <v>359</v>
      </c>
    </row>
    <row r="91" spans="1:10">
      <c r="B91" s="105"/>
    </row>
    <row r="92" spans="1:10">
      <c r="C92" s="105"/>
    </row>
    <row r="94" spans="1:10">
      <c r="C94" s="105"/>
    </row>
    <row r="96" spans="1:10">
      <c r="I96" s="106" t="s">
        <v>358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D20" sqref="D20"/>
    </sheetView>
  </sheetViews>
  <sheetFormatPr defaultRowHeight="15"/>
  <cols>
    <col min="1" max="1" width="22.140625" style="19" customWidth="1"/>
    <col min="2" max="2" width="10" style="19" customWidth="1"/>
    <col min="3" max="3" width="10.140625" style="19" customWidth="1"/>
    <col min="4" max="4" width="11.7109375" style="19" customWidth="1"/>
    <col min="5" max="5" width="12.140625" style="19" customWidth="1"/>
    <col min="6" max="6" width="12" style="19" customWidth="1"/>
    <col min="7" max="7" width="9.42578125" style="19" customWidth="1"/>
    <col min="8" max="8" width="19.5703125" style="19" customWidth="1"/>
    <col min="9" max="16384" width="9.140625" style="19"/>
  </cols>
  <sheetData>
    <row r="1" spans="1:8" ht="21.75" customHeight="1">
      <c r="A1" s="488" t="s">
        <v>402</v>
      </c>
      <c r="B1" s="488"/>
      <c r="C1" s="488"/>
      <c r="D1" s="488"/>
      <c r="E1" s="488"/>
      <c r="F1" s="488"/>
      <c r="G1" s="488"/>
      <c r="H1" s="488"/>
    </row>
    <row r="3" spans="1:8" s="46" customFormat="1" ht="63">
      <c r="A3" s="112" t="s">
        <v>398</v>
      </c>
      <c r="B3" s="113" t="s">
        <v>399</v>
      </c>
      <c r="C3" s="113" t="s">
        <v>2</v>
      </c>
      <c r="D3" s="113" t="s">
        <v>3</v>
      </c>
      <c r="E3" s="113" t="s">
        <v>23</v>
      </c>
      <c r="F3" s="113" t="s">
        <v>400</v>
      </c>
      <c r="G3" s="113" t="s">
        <v>335</v>
      </c>
      <c r="H3" s="113" t="s">
        <v>401</v>
      </c>
    </row>
    <row r="4" spans="1:8">
      <c r="A4" s="27" t="s">
        <v>294</v>
      </c>
      <c r="B4" s="27" t="s">
        <v>31</v>
      </c>
      <c r="C4" s="28">
        <v>0</v>
      </c>
      <c r="D4" s="28">
        <v>499</v>
      </c>
      <c r="E4" s="28">
        <v>64</v>
      </c>
      <c r="F4" s="28">
        <v>7</v>
      </c>
      <c r="G4" s="28">
        <v>570</v>
      </c>
      <c r="H4" s="44">
        <v>360.78</v>
      </c>
    </row>
    <row r="5" spans="1:8">
      <c r="A5" s="27" t="s">
        <v>294</v>
      </c>
      <c r="B5" s="27" t="s">
        <v>32</v>
      </c>
      <c r="C5" s="28">
        <v>5</v>
      </c>
      <c r="D5" s="28">
        <v>161</v>
      </c>
      <c r="E5" s="28">
        <v>773</v>
      </c>
      <c r="F5" s="28">
        <v>44</v>
      </c>
      <c r="G5" s="28">
        <v>983</v>
      </c>
      <c r="H5" s="44">
        <v>508.49</v>
      </c>
    </row>
    <row r="6" spans="1:8">
      <c r="A6" s="27" t="s">
        <v>294</v>
      </c>
      <c r="B6" s="27" t="s">
        <v>34</v>
      </c>
      <c r="C6" s="28">
        <v>85</v>
      </c>
      <c r="D6" s="28">
        <v>143</v>
      </c>
      <c r="E6" s="28">
        <v>520</v>
      </c>
      <c r="F6" s="28">
        <v>15</v>
      </c>
      <c r="G6" s="28">
        <v>763</v>
      </c>
      <c r="H6" s="44">
        <v>568.27</v>
      </c>
    </row>
    <row r="7" spans="1:8">
      <c r="A7" s="27" t="s">
        <v>294</v>
      </c>
      <c r="B7" s="27" t="s">
        <v>35</v>
      </c>
      <c r="C7" s="28">
        <v>336</v>
      </c>
      <c r="D7" s="28">
        <v>232</v>
      </c>
      <c r="E7" s="28">
        <v>661</v>
      </c>
      <c r="F7" s="28">
        <v>12</v>
      </c>
      <c r="G7" s="28">
        <v>1241</v>
      </c>
      <c r="H7" s="44">
        <v>708.76</v>
      </c>
    </row>
    <row r="8" spans="1:8">
      <c r="A8" s="27" t="s">
        <v>294</v>
      </c>
      <c r="B8" s="27" t="s">
        <v>36</v>
      </c>
      <c r="C8" s="28">
        <v>1233</v>
      </c>
      <c r="D8" s="28">
        <v>291</v>
      </c>
      <c r="E8" s="28">
        <v>537</v>
      </c>
      <c r="F8" s="28">
        <v>22</v>
      </c>
      <c r="G8" s="28">
        <v>2083</v>
      </c>
      <c r="H8" s="44">
        <v>808.27</v>
      </c>
    </row>
    <row r="9" spans="1:8">
      <c r="A9" s="27" t="s">
        <v>294</v>
      </c>
      <c r="B9" s="27" t="s">
        <v>37</v>
      </c>
      <c r="C9" s="28">
        <v>1719</v>
      </c>
      <c r="D9" s="28">
        <v>392</v>
      </c>
      <c r="E9" s="28">
        <v>207</v>
      </c>
      <c r="F9" s="28">
        <v>124</v>
      </c>
      <c r="G9" s="28">
        <v>2442</v>
      </c>
      <c r="H9" s="44">
        <v>567.84</v>
      </c>
    </row>
    <row r="10" spans="1:8">
      <c r="A10" s="27" t="s">
        <v>294</v>
      </c>
      <c r="B10" s="27" t="s">
        <v>38</v>
      </c>
      <c r="C10" s="28">
        <v>194</v>
      </c>
      <c r="D10" s="28">
        <v>487</v>
      </c>
      <c r="E10" s="28">
        <v>101</v>
      </c>
      <c r="F10" s="28">
        <v>47</v>
      </c>
      <c r="G10" s="28">
        <v>829</v>
      </c>
      <c r="H10" s="44">
        <v>486.75</v>
      </c>
    </row>
    <row r="11" spans="1:8">
      <c r="A11" s="27" t="s">
        <v>294</v>
      </c>
      <c r="B11" s="27" t="s">
        <v>39</v>
      </c>
      <c r="C11" s="28">
        <v>43</v>
      </c>
      <c r="D11" s="28">
        <v>376</v>
      </c>
      <c r="E11" s="28">
        <v>45</v>
      </c>
      <c r="F11" s="28">
        <v>22</v>
      </c>
      <c r="G11" s="28">
        <v>486</v>
      </c>
      <c r="H11" s="44">
        <v>487.94</v>
      </c>
    </row>
    <row r="12" spans="1:8">
      <c r="A12" s="27" t="s">
        <v>294</v>
      </c>
      <c r="B12" s="27" t="s">
        <v>40</v>
      </c>
      <c r="C12" s="28">
        <v>17</v>
      </c>
      <c r="D12" s="28">
        <v>378</v>
      </c>
      <c r="E12" s="28">
        <v>46</v>
      </c>
      <c r="F12" s="28">
        <v>30</v>
      </c>
      <c r="G12" s="28">
        <v>471</v>
      </c>
      <c r="H12" s="44">
        <v>464.87</v>
      </c>
    </row>
    <row r="13" spans="1:8">
      <c r="A13" s="27" t="s">
        <v>294</v>
      </c>
      <c r="B13" s="27" t="s">
        <v>48</v>
      </c>
      <c r="C13" s="28">
        <v>15</v>
      </c>
      <c r="D13" s="28">
        <v>244</v>
      </c>
      <c r="E13" s="28">
        <v>33</v>
      </c>
      <c r="F13" s="28">
        <v>15</v>
      </c>
      <c r="G13" s="28">
        <v>307</v>
      </c>
      <c r="H13" s="44">
        <v>487.08</v>
      </c>
    </row>
    <row r="14" spans="1:8">
      <c r="A14" s="27" t="s">
        <v>294</v>
      </c>
      <c r="B14" s="27" t="s">
        <v>49</v>
      </c>
      <c r="C14" s="28">
        <v>11</v>
      </c>
      <c r="D14" s="28">
        <v>77</v>
      </c>
      <c r="E14" s="28">
        <v>8</v>
      </c>
      <c r="F14" s="28">
        <v>3</v>
      </c>
      <c r="G14" s="28">
        <v>99</v>
      </c>
      <c r="H14" s="44">
        <v>545.20000000000005</v>
      </c>
    </row>
    <row r="15" spans="1:8">
      <c r="A15" s="27" t="s">
        <v>294</v>
      </c>
      <c r="B15" s="27" t="s">
        <v>50</v>
      </c>
      <c r="C15" s="28">
        <v>2</v>
      </c>
      <c r="D15" s="28">
        <v>16</v>
      </c>
      <c r="E15" s="28">
        <v>5</v>
      </c>
      <c r="F15" s="28">
        <v>0</v>
      </c>
      <c r="G15" s="28">
        <v>23</v>
      </c>
      <c r="H15" s="44">
        <v>661.95</v>
      </c>
    </row>
    <row r="16" spans="1:8">
      <c r="A16" s="27" t="s">
        <v>294</v>
      </c>
      <c r="B16" s="27" t="s">
        <v>243</v>
      </c>
      <c r="C16" s="28">
        <v>0</v>
      </c>
      <c r="D16" s="28">
        <v>0</v>
      </c>
      <c r="E16" s="28">
        <v>1</v>
      </c>
      <c r="F16" s="28">
        <v>0</v>
      </c>
      <c r="G16" s="28">
        <v>1</v>
      </c>
      <c r="H16" s="44">
        <v>783.3</v>
      </c>
    </row>
    <row r="17" spans="1:8">
      <c r="A17" s="27" t="s">
        <v>294</v>
      </c>
      <c r="B17" s="27" t="s">
        <v>281</v>
      </c>
      <c r="C17" s="28">
        <v>3660</v>
      </c>
      <c r="D17" s="28">
        <v>3296</v>
      </c>
      <c r="E17" s="28">
        <v>3001</v>
      </c>
      <c r="F17" s="28">
        <v>341</v>
      </c>
      <c r="G17" s="28">
        <v>10298</v>
      </c>
      <c r="H17" s="44">
        <v>598.96</v>
      </c>
    </row>
    <row r="18" spans="1:8">
      <c r="A18" s="27" t="s">
        <v>413</v>
      </c>
      <c r="B18" s="27" t="s">
        <v>31</v>
      </c>
      <c r="C18" s="28">
        <v>0</v>
      </c>
      <c r="D18" s="28">
        <v>110</v>
      </c>
      <c r="E18" s="28">
        <v>0</v>
      </c>
      <c r="F18" s="28">
        <v>0</v>
      </c>
      <c r="G18" s="28">
        <v>110</v>
      </c>
      <c r="H18" s="44">
        <v>360.23</v>
      </c>
    </row>
    <row r="19" spans="1:8">
      <c r="A19" s="27" t="s">
        <v>413</v>
      </c>
      <c r="B19" s="27" t="s">
        <v>32</v>
      </c>
      <c r="C19" s="28">
        <v>3</v>
      </c>
      <c r="D19" s="28">
        <v>39</v>
      </c>
      <c r="E19" s="28">
        <v>6</v>
      </c>
      <c r="F19" s="28">
        <v>0</v>
      </c>
      <c r="G19" s="28">
        <v>48</v>
      </c>
      <c r="H19" s="44">
        <v>524.08000000000004</v>
      </c>
    </row>
    <row r="20" spans="1:8">
      <c r="A20" s="27" t="s">
        <v>413</v>
      </c>
      <c r="B20" s="27" t="s">
        <v>34</v>
      </c>
      <c r="C20" s="28">
        <v>10</v>
      </c>
      <c r="D20" s="28">
        <v>30</v>
      </c>
      <c r="E20" s="28">
        <v>7</v>
      </c>
      <c r="F20" s="28">
        <v>0</v>
      </c>
      <c r="G20" s="28">
        <v>47</v>
      </c>
      <c r="H20" s="44">
        <v>593.08000000000004</v>
      </c>
    </row>
    <row r="21" spans="1:8">
      <c r="A21" s="27" t="s">
        <v>413</v>
      </c>
      <c r="B21" s="27" t="s">
        <v>35</v>
      </c>
      <c r="C21" s="28">
        <v>31</v>
      </c>
      <c r="D21" s="28">
        <v>34</v>
      </c>
      <c r="E21" s="28">
        <v>8</v>
      </c>
      <c r="F21" s="28">
        <v>0</v>
      </c>
      <c r="G21" s="28">
        <v>73</v>
      </c>
      <c r="H21" s="44">
        <v>695.8</v>
      </c>
    </row>
    <row r="22" spans="1:8">
      <c r="A22" s="27" t="s">
        <v>413</v>
      </c>
      <c r="B22" s="27" t="s">
        <v>36</v>
      </c>
      <c r="C22" s="28">
        <v>45</v>
      </c>
      <c r="D22" s="28">
        <v>34</v>
      </c>
      <c r="E22" s="28">
        <v>1</v>
      </c>
      <c r="F22" s="28">
        <v>0</v>
      </c>
      <c r="G22" s="28">
        <v>80</v>
      </c>
      <c r="H22" s="44">
        <v>753.61</v>
      </c>
    </row>
    <row r="23" spans="1:8">
      <c r="A23" s="27" t="s">
        <v>413</v>
      </c>
      <c r="B23" s="27" t="s">
        <v>37</v>
      </c>
      <c r="C23" s="28">
        <v>58</v>
      </c>
      <c r="D23" s="28">
        <v>28</v>
      </c>
      <c r="E23" s="28">
        <v>3</v>
      </c>
      <c r="F23" s="28">
        <v>0</v>
      </c>
      <c r="G23" s="28">
        <v>89</v>
      </c>
      <c r="H23" s="44">
        <v>1096.31</v>
      </c>
    </row>
    <row r="24" spans="1:8">
      <c r="A24" s="27" t="s">
        <v>413</v>
      </c>
      <c r="B24" s="27" t="s">
        <v>38</v>
      </c>
      <c r="C24" s="28">
        <v>6</v>
      </c>
      <c r="D24" s="28">
        <v>34</v>
      </c>
      <c r="E24" s="28">
        <v>0</v>
      </c>
      <c r="F24" s="28">
        <v>0</v>
      </c>
      <c r="G24" s="28">
        <v>40</v>
      </c>
      <c r="H24" s="44">
        <v>570.46</v>
      </c>
    </row>
    <row r="25" spans="1:8">
      <c r="A25" s="27" t="s">
        <v>413</v>
      </c>
      <c r="B25" s="27" t="s">
        <v>39</v>
      </c>
      <c r="C25" s="28">
        <v>2</v>
      </c>
      <c r="D25" s="28">
        <v>46</v>
      </c>
      <c r="E25" s="28">
        <v>0</v>
      </c>
      <c r="F25" s="28">
        <v>0</v>
      </c>
      <c r="G25" s="28">
        <v>48</v>
      </c>
      <c r="H25" s="44">
        <v>547.84</v>
      </c>
    </row>
    <row r="26" spans="1:8">
      <c r="A26" s="27" t="s">
        <v>413</v>
      </c>
      <c r="B26" s="27" t="s">
        <v>40</v>
      </c>
      <c r="C26" s="28">
        <v>0</v>
      </c>
      <c r="D26" s="28">
        <v>42</v>
      </c>
      <c r="E26" s="28">
        <v>0</v>
      </c>
      <c r="F26" s="28">
        <v>0</v>
      </c>
      <c r="G26" s="28">
        <v>42</v>
      </c>
      <c r="H26" s="44">
        <v>526.44000000000005</v>
      </c>
    </row>
    <row r="27" spans="1:8">
      <c r="A27" s="27" t="s">
        <v>413</v>
      </c>
      <c r="B27" s="27" t="s">
        <v>48</v>
      </c>
      <c r="C27" s="28">
        <v>0</v>
      </c>
      <c r="D27" s="28">
        <v>21</v>
      </c>
      <c r="E27" s="28">
        <v>0</v>
      </c>
      <c r="F27" s="28">
        <v>0</v>
      </c>
      <c r="G27" s="28">
        <v>21</v>
      </c>
      <c r="H27" s="44">
        <v>494.56</v>
      </c>
    </row>
    <row r="28" spans="1:8">
      <c r="A28" s="27" t="s">
        <v>413</v>
      </c>
      <c r="B28" s="27" t="s">
        <v>49</v>
      </c>
      <c r="C28" s="28">
        <v>0</v>
      </c>
      <c r="D28" s="28">
        <v>5</v>
      </c>
      <c r="E28" s="28">
        <v>0</v>
      </c>
      <c r="F28" s="28">
        <v>0</v>
      </c>
      <c r="G28" s="28">
        <v>5</v>
      </c>
      <c r="H28" s="44">
        <v>445.78</v>
      </c>
    </row>
    <row r="29" spans="1:8">
      <c r="A29" s="27" t="s">
        <v>413</v>
      </c>
      <c r="B29" s="27" t="s">
        <v>50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44">
        <v>0</v>
      </c>
    </row>
    <row r="30" spans="1:8">
      <c r="A30" s="27" t="s">
        <v>413</v>
      </c>
      <c r="B30" s="27" t="s">
        <v>243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44">
        <v>0</v>
      </c>
    </row>
    <row r="31" spans="1:8">
      <c r="A31" s="27" t="s">
        <v>413</v>
      </c>
      <c r="B31" s="27" t="s">
        <v>281</v>
      </c>
      <c r="C31" s="28">
        <v>155</v>
      </c>
      <c r="D31" s="28">
        <v>423</v>
      </c>
      <c r="E31" s="28">
        <v>25</v>
      </c>
      <c r="F31" s="28">
        <v>0</v>
      </c>
      <c r="G31" s="28">
        <v>603</v>
      </c>
      <c r="H31" s="44">
        <v>638.72</v>
      </c>
    </row>
    <row r="32" spans="1:8">
      <c r="A32" s="27" t="s">
        <v>288</v>
      </c>
      <c r="B32" s="27" t="s">
        <v>31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44">
        <v>0</v>
      </c>
    </row>
    <row r="33" spans="1:8">
      <c r="A33" s="27" t="s">
        <v>288</v>
      </c>
      <c r="B33" s="27" t="s">
        <v>32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44">
        <v>0</v>
      </c>
    </row>
    <row r="34" spans="1:8">
      <c r="A34" s="27" t="s">
        <v>288</v>
      </c>
      <c r="B34" s="27" t="s">
        <v>34</v>
      </c>
      <c r="C34" s="28">
        <v>1</v>
      </c>
      <c r="D34" s="28">
        <v>0</v>
      </c>
      <c r="E34" s="28">
        <v>0</v>
      </c>
      <c r="F34" s="28">
        <v>0</v>
      </c>
      <c r="G34" s="28">
        <v>1</v>
      </c>
      <c r="H34" s="44">
        <v>1307.4100000000001</v>
      </c>
    </row>
    <row r="35" spans="1:8">
      <c r="A35" s="27" t="s">
        <v>288</v>
      </c>
      <c r="B35" s="27" t="s">
        <v>35</v>
      </c>
      <c r="C35" s="28">
        <v>0</v>
      </c>
      <c r="D35" s="28">
        <v>1</v>
      </c>
      <c r="E35" s="28">
        <v>0</v>
      </c>
      <c r="F35" s="28">
        <v>0</v>
      </c>
      <c r="G35" s="28">
        <v>1</v>
      </c>
      <c r="H35" s="44">
        <v>1397.35</v>
      </c>
    </row>
    <row r="36" spans="1:8">
      <c r="A36" s="27" t="s">
        <v>288</v>
      </c>
      <c r="B36" s="27" t="s">
        <v>36</v>
      </c>
      <c r="C36" s="28">
        <v>8</v>
      </c>
      <c r="D36" s="28">
        <v>0</v>
      </c>
      <c r="E36" s="28">
        <v>0</v>
      </c>
      <c r="F36" s="28">
        <v>0</v>
      </c>
      <c r="G36" s="28">
        <v>8</v>
      </c>
      <c r="H36" s="44">
        <v>553.71</v>
      </c>
    </row>
    <row r="37" spans="1:8">
      <c r="A37" s="27" t="s">
        <v>288</v>
      </c>
      <c r="B37" s="27" t="s">
        <v>37</v>
      </c>
      <c r="C37" s="28">
        <v>0</v>
      </c>
      <c r="D37" s="28">
        <v>1</v>
      </c>
      <c r="E37" s="28">
        <v>0</v>
      </c>
      <c r="F37" s="28">
        <v>0</v>
      </c>
      <c r="G37" s="28">
        <v>1</v>
      </c>
      <c r="H37" s="44">
        <v>1325.23</v>
      </c>
    </row>
    <row r="38" spans="1:8">
      <c r="A38" s="27" t="s">
        <v>288</v>
      </c>
      <c r="B38" s="27" t="s">
        <v>38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44">
        <v>0</v>
      </c>
    </row>
    <row r="39" spans="1:8">
      <c r="A39" s="27" t="s">
        <v>288</v>
      </c>
      <c r="B39" s="27" t="s">
        <v>39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44">
        <v>0</v>
      </c>
    </row>
    <row r="40" spans="1:8">
      <c r="A40" s="27" t="s">
        <v>288</v>
      </c>
      <c r="B40" s="27" t="s">
        <v>40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44">
        <v>0</v>
      </c>
    </row>
    <row r="41" spans="1:8">
      <c r="A41" s="27" t="s">
        <v>288</v>
      </c>
      <c r="B41" s="27" t="s">
        <v>48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44">
        <v>0</v>
      </c>
    </row>
    <row r="42" spans="1:8">
      <c r="A42" s="27" t="s">
        <v>288</v>
      </c>
      <c r="B42" s="27" t="s">
        <v>49</v>
      </c>
      <c r="C42" s="28">
        <v>0</v>
      </c>
      <c r="D42" s="28">
        <v>3</v>
      </c>
      <c r="E42" s="28">
        <v>0</v>
      </c>
      <c r="F42" s="28">
        <v>0</v>
      </c>
      <c r="G42" s="28">
        <v>3</v>
      </c>
      <c r="H42" s="44">
        <v>859.06</v>
      </c>
    </row>
    <row r="43" spans="1:8">
      <c r="A43" s="27" t="s">
        <v>288</v>
      </c>
      <c r="B43" s="27" t="s">
        <v>50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44">
        <v>0</v>
      </c>
    </row>
    <row r="44" spans="1:8">
      <c r="A44" s="27" t="s">
        <v>288</v>
      </c>
      <c r="B44" s="27" t="s">
        <v>243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44">
        <v>0</v>
      </c>
    </row>
    <row r="45" spans="1:8">
      <c r="A45" s="27" t="s">
        <v>288</v>
      </c>
      <c r="B45" s="27" t="s">
        <v>281</v>
      </c>
      <c r="C45" s="28">
        <v>9</v>
      </c>
      <c r="D45" s="28">
        <v>5</v>
      </c>
      <c r="E45" s="28">
        <v>0</v>
      </c>
      <c r="F45" s="28">
        <v>0</v>
      </c>
      <c r="G45" s="28">
        <v>14</v>
      </c>
      <c r="H45" s="44">
        <v>788.35</v>
      </c>
    </row>
    <row r="46" spans="1:8">
      <c r="A46" s="27" t="s">
        <v>328</v>
      </c>
      <c r="B46" s="27" t="s">
        <v>31</v>
      </c>
      <c r="C46" s="28">
        <v>4</v>
      </c>
      <c r="D46" s="28">
        <v>291</v>
      </c>
      <c r="E46" s="28">
        <v>0</v>
      </c>
      <c r="F46" s="28">
        <v>0</v>
      </c>
      <c r="G46" s="28">
        <v>295</v>
      </c>
      <c r="H46" s="44">
        <v>88.94</v>
      </c>
    </row>
    <row r="47" spans="1:8">
      <c r="A47" s="27" t="s">
        <v>328</v>
      </c>
      <c r="B47" s="27" t="s">
        <v>32</v>
      </c>
      <c r="C47" s="28">
        <v>43</v>
      </c>
      <c r="D47" s="28">
        <v>111</v>
      </c>
      <c r="E47" s="28">
        <v>184</v>
      </c>
      <c r="F47" s="28">
        <v>0</v>
      </c>
      <c r="G47" s="28">
        <v>338</v>
      </c>
      <c r="H47" s="44">
        <v>130.61000000000001</v>
      </c>
    </row>
    <row r="48" spans="1:8">
      <c r="A48" s="27" t="s">
        <v>328</v>
      </c>
      <c r="B48" s="27" t="s">
        <v>34</v>
      </c>
      <c r="C48" s="28">
        <v>313</v>
      </c>
      <c r="D48" s="28">
        <v>152</v>
      </c>
      <c r="E48" s="28">
        <v>133</v>
      </c>
      <c r="F48" s="28">
        <v>0</v>
      </c>
      <c r="G48" s="28">
        <v>598</v>
      </c>
      <c r="H48" s="44">
        <v>180.78</v>
      </c>
    </row>
    <row r="49" spans="1:8">
      <c r="A49" s="27" t="s">
        <v>328</v>
      </c>
      <c r="B49" s="27" t="s">
        <v>35</v>
      </c>
      <c r="C49" s="28">
        <v>894</v>
      </c>
      <c r="D49" s="28">
        <v>362</v>
      </c>
      <c r="E49" s="28">
        <v>141</v>
      </c>
      <c r="F49" s="28">
        <v>0</v>
      </c>
      <c r="G49" s="28">
        <v>1397</v>
      </c>
      <c r="H49" s="44">
        <v>196.34</v>
      </c>
    </row>
    <row r="50" spans="1:8">
      <c r="A50" s="27" t="s">
        <v>328</v>
      </c>
      <c r="B50" s="27" t="s">
        <v>36</v>
      </c>
      <c r="C50" s="28">
        <v>1965</v>
      </c>
      <c r="D50" s="28">
        <v>637</v>
      </c>
      <c r="E50" s="28">
        <v>88</v>
      </c>
      <c r="F50" s="28">
        <v>0</v>
      </c>
      <c r="G50" s="28">
        <v>2690</v>
      </c>
      <c r="H50" s="44">
        <v>192.52</v>
      </c>
    </row>
    <row r="51" spans="1:8">
      <c r="A51" s="27" t="s">
        <v>328</v>
      </c>
      <c r="B51" s="27" t="s">
        <v>37</v>
      </c>
      <c r="C51" s="28">
        <v>591</v>
      </c>
      <c r="D51" s="28">
        <v>889</v>
      </c>
      <c r="E51" s="28">
        <v>25</v>
      </c>
      <c r="F51" s="28">
        <v>0</v>
      </c>
      <c r="G51" s="28">
        <v>1505</v>
      </c>
      <c r="H51" s="44">
        <v>158.74</v>
      </c>
    </row>
    <row r="52" spans="1:8">
      <c r="A52" s="27" t="s">
        <v>328</v>
      </c>
      <c r="B52" s="27" t="s">
        <v>38</v>
      </c>
      <c r="C52" s="28">
        <v>157</v>
      </c>
      <c r="D52" s="28">
        <v>1234</v>
      </c>
      <c r="E52" s="28">
        <v>4</v>
      </c>
      <c r="F52" s="28">
        <v>0</v>
      </c>
      <c r="G52" s="28">
        <v>1395</v>
      </c>
      <c r="H52" s="44">
        <v>134.19999999999999</v>
      </c>
    </row>
    <row r="53" spans="1:8">
      <c r="A53" s="27" t="s">
        <v>328</v>
      </c>
      <c r="B53" s="27" t="s">
        <v>39</v>
      </c>
      <c r="C53" s="28">
        <v>10</v>
      </c>
      <c r="D53" s="28">
        <v>980</v>
      </c>
      <c r="E53" s="28">
        <v>2</v>
      </c>
      <c r="F53" s="28">
        <v>0</v>
      </c>
      <c r="G53" s="28">
        <v>992</v>
      </c>
      <c r="H53" s="44">
        <v>111.99</v>
      </c>
    </row>
    <row r="54" spans="1:8">
      <c r="A54" s="27" t="s">
        <v>328</v>
      </c>
      <c r="B54" s="27" t="s">
        <v>40</v>
      </c>
      <c r="C54" s="28">
        <v>3</v>
      </c>
      <c r="D54" s="28">
        <v>1063</v>
      </c>
      <c r="E54" s="28">
        <v>0</v>
      </c>
      <c r="F54" s="28">
        <v>0</v>
      </c>
      <c r="G54" s="28">
        <v>1066</v>
      </c>
      <c r="H54" s="44">
        <v>97.3</v>
      </c>
    </row>
    <row r="55" spans="1:8">
      <c r="A55" s="27" t="s">
        <v>328</v>
      </c>
      <c r="B55" s="27" t="s">
        <v>48</v>
      </c>
      <c r="C55" s="28">
        <v>1</v>
      </c>
      <c r="D55" s="28">
        <v>565</v>
      </c>
      <c r="E55" s="28">
        <v>0</v>
      </c>
      <c r="F55" s="28">
        <v>0</v>
      </c>
      <c r="G55" s="28">
        <v>566</v>
      </c>
      <c r="H55" s="44">
        <v>86.9</v>
      </c>
    </row>
    <row r="56" spans="1:8">
      <c r="A56" s="27" t="s">
        <v>328</v>
      </c>
      <c r="B56" s="27" t="s">
        <v>49</v>
      </c>
      <c r="C56" s="28">
        <v>3</v>
      </c>
      <c r="D56" s="28">
        <v>165</v>
      </c>
      <c r="E56" s="28">
        <v>0</v>
      </c>
      <c r="F56" s="28">
        <v>0</v>
      </c>
      <c r="G56" s="28">
        <v>168</v>
      </c>
      <c r="H56" s="44">
        <v>87.22</v>
      </c>
    </row>
    <row r="57" spans="1:8">
      <c r="A57" s="27" t="s">
        <v>328</v>
      </c>
      <c r="B57" s="27" t="s">
        <v>50</v>
      </c>
      <c r="C57" s="28">
        <v>0</v>
      </c>
      <c r="D57" s="28">
        <v>18</v>
      </c>
      <c r="E57" s="28">
        <v>0</v>
      </c>
      <c r="F57" s="28">
        <v>0</v>
      </c>
      <c r="G57" s="28">
        <v>18</v>
      </c>
      <c r="H57" s="44">
        <v>81.19</v>
      </c>
    </row>
    <row r="58" spans="1:8">
      <c r="A58" s="27" t="s">
        <v>328</v>
      </c>
      <c r="B58" s="27" t="s">
        <v>243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44">
        <v>0</v>
      </c>
    </row>
    <row r="59" spans="1:8">
      <c r="A59" s="27" t="s">
        <v>328</v>
      </c>
      <c r="B59" s="27" t="s">
        <v>281</v>
      </c>
      <c r="C59" s="109">
        <v>3984</v>
      </c>
      <c r="D59" s="109">
        <v>6467</v>
      </c>
      <c r="E59" s="109">
        <v>577</v>
      </c>
      <c r="F59" s="109">
        <v>0</v>
      </c>
      <c r="G59" s="109">
        <v>11028</v>
      </c>
      <c r="H59" s="44">
        <v>152.06</v>
      </c>
    </row>
    <row r="60" spans="1:8">
      <c r="A60" s="27" t="s">
        <v>236</v>
      </c>
      <c r="B60" s="27" t="s">
        <v>31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44">
        <v>0</v>
      </c>
    </row>
    <row r="61" spans="1:8">
      <c r="A61" s="27" t="s">
        <v>236</v>
      </c>
      <c r="B61" s="27" t="s">
        <v>32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44">
        <v>0</v>
      </c>
    </row>
    <row r="62" spans="1:8">
      <c r="A62" s="27" t="s">
        <v>236</v>
      </c>
      <c r="B62" s="27" t="s">
        <v>34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44">
        <v>0</v>
      </c>
    </row>
    <row r="63" spans="1:8">
      <c r="A63" s="27" t="s">
        <v>236</v>
      </c>
      <c r="B63" s="27" t="s">
        <v>35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44">
        <v>0</v>
      </c>
    </row>
    <row r="64" spans="1:8">
      <c r="A64" s="27" t="s">
        <v>236</v>
      </c>
      <c r="B64" s="27" t="s">
        <v>36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44">
        <v>0</v>
      </c>
    </row>
    <row r="65" spans="1:8">
      <c r="A65" s="27" t="s">
        <v>236</v>
      </c>
      <c r="B65" s="27" t="s">
        <v>37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44">
        <v>0</v>
      </c>
    </row>
    <row r="66" spans="1:8">
      <c r="A66" s="27" t="s">
        <v>236</v>
      </c>
      <c r="B66" s="27" t="s">
        <v>38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44">
        <v>0</v>
      </c>
    </row>
    <row r="67" spans="1:8">
      <c r="A67" s="27" t="s">
        <v>236</v>
      </c>
      <c r="B67" s="27" t="s">
        <v>39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44">
        <v>0</v>
      </c>
    </row>
    <row r="68" spans="1:8">
      <c r="A68" s="27" t="s">
        <v>236</v>
      </c>
      <c r="B68" s="27" t="s">
        <v>40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44">
        <v>0</v>
      </c>
    </row>
    <row r="69" spans="1:8">
      <c r="A69" s="27" t="s">
        <v>236</v>
      </c>
      <c r="B69" s="27" t="s">
        <v>48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44">
        <v>0</v>
      </c>
    </row>
    <row r="70" spans="1:8">
      <c r="A70" s="27" t="s">
        <v>236</v>
      </c>
      <c r="B70" s="27" t="s">
        <v>49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44">
        <v>0</v>
      </c>
    </row>
    <row r="71" spans="1:8">
      <c r="A71" s="27" t="s">
        <v>236</v>
      </c>
      <c r="B71" s="27" t="s">
        <v>50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44">
        <v>0</v>
      </c>
    </row>
    <row r="72" spans="1:8">
      <c r="A72" s="27" t="s">
        <v>236</v>
      </c>
      <c r="B72" s="27" t="s">
        <v>243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44">
        <v>0</v>
      </c>
    </row>
    <row r="73" spans="1:8">
      <c r="A73" s="27" t="s">
        <v>236</v>
      </c>
      <c r="B73" s="27" t="s">
        <v>281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44">
        <v>0</v>
      </c>
    </row>
    <row r="74" spans="1:8">
      <c r="A74" s="27" t="s">
        <v>237</v>
      </c>
      <c r="B74" s="27" t="s">
        <v>31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44">
        <v>0</v>
      </c>
    </row>
    <row r="75" spans="1:8">
      <c r="A75" s="27" t="s">
        <v>237</v>
      </c>
      <c r="B75" s="27" t="s">
        <v>32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44">
        <v>0</v>
      </c>
    </row>
    <row r="76" spans="1:8">
      <c r="A76" s="27" t="s">
        <v>237</v>
      </c>
      <c r="B76" s="27" t="s">
        <v>34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44">
        <v>0</v>
      </c>
    </row>
    <row r="77" spans="1:8">
      <c r="A77" s="27" t="s">
        <v>237</v>
      </c>
      <c r="B77" s="27" t="s">
        <v>35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44">
        <v>0</v>
      </c>
    </row>
    <row r="78" spans="1:8">
      <c r="A78" s="27" t="s">
        <v>237</v>
      </c>
      <c r="B78" s="27" t="s">
        <v>36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44">
        <v>0</v>
      </c>
    </row>
    <row r="79" spans="1:8">
      <c r="A79" s="27" t="s">
        <v>237</v>
      </c>
      <c r="B79" s="27" t="s">
        <v>37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44">
        <v>0</v>
      </c>
    </row>
    <row r="80" spans="1:8">
      <c r="A80" s="27" t="s">
        <v>237</v>
      </c>
      <c r="B80" s="27" t="s">
        <v>38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44">
        <v>0</v>
      </c>
    </row>
    <row r="81" spans="1:8">
      <c r="A81" s="27" t="s">
        <v>237</v>
      </c>
      <c r="B81" s="27" t="s">
        <v>39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44">
        <v>0</v>
      </c>
    </row>
    <row r="82" spans="1:8">
      <c r="A82" s="27" t="s">
        <v>237</v>
      </c>
      <c r="B82" s="27" t="s">
        <v>40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44">
        <v>0</v>
      </c>
    </row>
    <row r="83" spans="1:8">
      <c r="A83" s="27" t="s">
        <v>237</v>
      </c>
      <c r="B83" s="27" t="s">
        <v>48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44">
        <v>0</v>
      </c>
    </row>
    <row r="84" spans="1:8">
      <c r="A84" s="27" t="s">
        <v>237</v>
      </c>
      <c r="B84" s="27" t="s">
        <v>49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44">
        <v>0</v>
      </c>
    </row>
    <row r="85" spans="1:8">
      <c r="A85" s="27" t="s">
        <v>237</v>
      </c>
      <c r="B85" s="27" t="s">
        <v>50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44">
        <v>0</v>
      </c>
    </row>
    <row r="86" spans="1:8">
      <c r="A86" s="27" t="s">
        <v>237</v>
      </c>
      <c r="B86" s="27" t="s">
        <v>243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44">
        <v>0</v>
      </c>
    </row>
    <row r="87" spans="1:8">
      <c r="A87" s="27" t="s">
        <v>237</v>
      </c>
      <c r="B87" s="27" t="s">
        <v>281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44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2020-02-03T13:27:25Z</dcterms:modified>
</cp:coreProperties>
</file>