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425" yWindow="1800" windowWidth="14445" windowHeight="10890" tabRatio="679" activeTab="22"/>
  </bookViews>
  <sheets>
    <sheet name="Περιεχόμενα" sheetId="89" r:id="rId1"/>
    <sheet name="Σ1" sheetId="45" r:id="rId2"/>
    <sheet name="Σ2" sheetId="46" r:id="rId3"/>
    <sheet name="Σ3" sheetId="47" r:id="rId4"/>
    <sheet name="Σ4" sheetId="48" r:id="rId5"/>
    <sheet name="Σ5" sheetId="49" r:id="rId6"/>
    <sheet name="Σ6" sheetId="50" r:id="rId7"/>
    <sheet name="Σ7" sheetId="51" r:id="rId8"/>
    <sheet name="Σ8" sheetId="52" r:id="rId9"/>
    <sheet name="Σ9" sheetId="53" r:id="rId10"/>
    <sheet name="Σ10" sheetId="54" r:id="rId11"/>
    <sheet name="Σ11" sheetId="55" r:id="rId12"/>
    <sheet name="Σ12" sheetId="56" r:id="rId13"/>
    <sheet name="Σ13" sheetId="57" r:id="rId14"/>
    <sheet name="Σ14" sheetId="58" r:id="rId15"/>
    <sheet name="Σ15" sheetId="59" r:id="rId16"/>
    <sheet name="Σ16" sheetId="61" r:id="rId17"/>
    <sheet name="Σ17" sheetId="65" r:id="rId18"/>
    <sheet name="Σ18" sheetId="69" r:id="rId19"/>
    <sheet name="Σ19" sheetId="70" r:id="rId20"/>
    <sheet name="Σ20" sheetId="71" r:id="rId21"/>
    <sheet name="Σ21" sheetId="73" r:id="rId22"/>
    <sheet name="Σ22" sheetId="74" r:id="rId23"/>
    <sheet name="Σ23" sheetId="75" r:id="rId24"/>
    <sheet name="Σ24" sheetId="76" r:id="rId25"/>
    <sheet name="Σ25" sheetId="78" r:id="rId26"/>
    <sheet name="Σ26" sheetId="80" r:id="rId27"/>
    <sheet name="Σ27" sheetId="81" r:id="rId28"/>
    <sheet name="Σ28" sheetId="82" r:id="rId29"/>
    <sheet name="Σ29" sheetId="83" r:id="rId30"/>
    <sheet name="Σ30" sheetId="86" r:id="rId31"/>
    <sheet name="Σ31" sheetId="87" r:id="rId32"/>
  </sheets>
  <definedNames>
    <definedName name="_xlnm._FilterDatabase" localSheetId="25" hidden="1">Σ25!$A$3:$L$104</definedName>
    <definedName name="_xlnm._FilterDatabase" localSheetId="26" hidden="1">Σ26!$A$3:$K$87</definedName>
    <definedName name="_xlnm._FilterDatabase" localSheetId="27" hidden="1">Σ27!$A$3:$K$87</definedName>
    <definedName name="_xlnm._FilterDatabase" localSheetId="8" hidden="1">Σ8!$A$3:$H$87</definedName>
  </definedNames>
  <calcPr calcId="125725"/>
</workbook>
</file>

<file path=xl/calcChain.xml><?xml version="1.0" encoding="utf-8"?>
<calcChain xmlns="http://schemas.openxmlformats.org/spreadsheetml/2006/main">
  <c r="C12" i="82"/>
  <c r="B12"/>
  <c r="C27" i="75"/>
  <c r="L63" i="73"/>
  <c r="K63"/>
  <c r="I63"/>
  <c r="H63"/>
  <c r="F63"/>
  <c r="E63"/>
  <c r="C63"/>
  <c r="B63"/>
  <c r="K23"/>
  <c r="H23"/>
  <c r="E23"/>
  <c r="B23"/>
  <c r="C31" i="71"/>
  <c r="B31"/>
  <c r="C21"/>
  <c r="B21"/>
  <c r="C11"/>
  <c r="B11"/>
  <c r="G59" i="70"/>
  <c r="F59"/>
  <c r="E59"/>
  <c r="D59"/>
  <c r="H56" i="69"/>
  <c r="G56"/>
  <c r="F56"/>
  <c r="E56"/>
  <c r="D56"/>
  <c r="C56"/>
  <c r="C25" i="65"/>
  <c r="K52" i="61"/>
  <c r="H52"/>
  <c r="E52"/>
  <c r="B52"/>
  <c r="K44"/>
  <c r="H44"/>
  <c r="E44"/>
  <c r="B44"/>
  <c r="K36"/>
  <c r="H36"/>
  <c r="E36"/>
  <c r="B36"/>
  <c r="K24"/>
  <c r="H24"/>
  <c r="E24"/>
  <c r="B24"/>
  <c r="K12"/>
  <c r="H12"/>
  <c r="E12"/>
  <c r="B12"/>
  <c r="E9" i="59"/>
  <c r="C9"/>
  <c r="B9"/>
  <c r="C17" i="58"/>
  <c r="D17" s="1"/>
  <c r="B17"/>
  <c r="C11"/>
  <c r="B11"/>
  <c r="B28" s="1"/>
  <c r="C4"/>
  <c r="C28" s="1"/>
  <c r="B4"/>
  <c r="C17" i="57"/>
  <c r="B17"/>
  <c r="D17" s="1"/>
  <c r="C11"/>
  <c r="D11" s="1"/>
  <c r="B11"/>
  <c r="C4"/>
  <c r="B4"/>
  <c r="B28" s="1"/>
  <c r="D4" l="1"/>
  <c r="C28"/>
  <c r="D11" i="58"/>
  <c r="D4"/>
  <c r="F93" i="55" l="1"/>
  <c r="C123" i="54"/>
  <c r="K53" i="49"/>
  <c r="H53"/>
  <c r="E53"/>
  <c r="B53"/>
  <c r="K45"/>
  <c r="H45"/>
  <c r="E45"/>
  <c r="B45"/>
  <c r="K37"/>
  <c r="H37"/>
  <c r="E37"/>
  <c r="B37"/>
  <c r="K25"/>
  <c r="H25"/>
  <c r="E25"/>
  <c r="B25"/>
  <c r="K13"/>
  <c r="H13"/>
  <c r="E13"/>
  <c r="B13"/>
  <c r="D8" i="48"/>
  <c r="E8"/>
  <c r="F8"/>
  <c r="G8"/>
  <c r="H8"/>
  <c r="I8"/>
  <c r="J8"/>
  <c r="K8"/>
  <c r="L8"/>
  <c r="M8"/>
  <c r="N8"/>
  <c r="O8"/>
  <c r="P8"/>
  <c r="Q8"/>
  <c r="C8"/>
  <c r="D9" i="47"/>
  <c r="E9"/>
  <c r="F9"/>
  <c r="G9"/>
  <c r="H9"/>
  <c r="I9"/>
  <c r="J9"/>
  <c r="K9"/>
  <c r="L9"/>
  <c r="M9"/>
  <c r="N9"/>
  <c r="O9"/>
  <c r="P9"/>
  <c r="Q9"/>
  <c r="C9"/>
</calcChain>
</file>

<file path=xl/sharedStrings.xml><?xml version="1.0" encoding="utf-8"?>
<sst xmlns="http://schemas.openxmlformats.org/spreadsheetml/2006/main" count="3275" uniqueCount="826">
  <si>
    <t>Πλήθος</t>
  </si>
  <si>
    <t>Μηνιαίο Ποσό</t>
  </si>
  <si>
    <t>Γήρατος</t>
  </si>
  <si>
    <t>Θανάτου</t>
  </si>
  <si>
    <t>Λοιπά</t>
  </si>
  <si>
    <t>ΣΥΝΟΛΟ</t>
  </si>
  <si>
    <t>Υπηκοότητα</t>
  </si>
  <si>
    <t>Πλήθος Συντάξεων</t>
  </si>
  <si>
    <t>ΗΝΩΜ.ΒΑΣΙΛΕΙΟ-ΜΕΓ.ΒΡΕΤΤΑΝΙΑ</t>
  </si>
  <si>
    <t>Α/Α</t>
  </si>
  <si>
    <t>Εύρος Ποσού</t>
  </si>
  <si>
    <t>Αναπηρικές</t>
  </si>
  <si>
    <t>Λοιπές</t>
  </si>
  <si>
    <t>Μ.Ο.</t>
  </si>
  <si>
    <t>Α. Κύριες</t>
  </si>
  <si>
    <t>Σύνολο Κύριες</t>
  </si>
  <si>
    <t>Β. Επικουρικές</t>
  </si>
  <si>
    <t>Σύνολο Επικουρικές</t>
  </si>
  <si>
    <t xml:space="preserve">Νομός           </t>
  </si>
  <si>
    <t xml:space="preserve">Κύριες   </t>
  </si>
  <si>
    <t>Επικουρικές</t>
  </si>
  <si>
    <t>ΑΙΤΩΛΟΑΚΑΡΝΑΝΙΑΣ</t>
  </si>
  <si>
    <t xml:space="preserve">Συντομογραφία  </t>
  </si>
  <si>
    <t>Αναπηρίας</t>
  </si>
  <si>
    <t xml:space="preserve">Σύνολο </t>
  </si>
  <si>
    <t>Οι Νομοί προέκυψαν από τον Ταχυδρομικό Κώδικα που έχει καταχωρηθεί από τους ΦΚΑ</t>
  </si>
  <si>
    <t>Άλλη κατηγορία</t>
  </si>
  <si>
    <t>Χωρίς ένδειξη</t>
  </si>
  <si>
    <t>Ποσό</t>
  </si>
  <si>
    <t>Όλες οι Συντάξεις</t>
  </si>
  <si>
    <t>A/A</t>
  </si>
  <si>
    <t>&lt;=25</t>
  </si>
  <si>
    <t>26-50</t>
  </si>
  <si>
    <t>ΑΠΡΟΣΔΙΟΡΙΣΤΗ</t>
  </si>
  <si>
    <t>51-55</t>
  </si>
  <si>
    <t>56-60</t>
  </si>
  <si>
    <t>61-65</t>
  </si>
  <si>
    <t>66-70</t>
  </si>
  <si>
    <t>71-75</t>
  </si>
  <si>
    <t>76-80</t>
  </si>
  <si>
    <t>81-85</t>
  </si>
  <si>
    <t>ΗΛΙΚΙΑ</t>
  </si>
  <si>
    <t>Συν. Ποσό</t>
  </si>
  <si>
    <t>ΟΛΕΣ ΟΙ ΣΥΝΤΑΞΕΙΣ</t>
  </si>
  <si>
    <t>ΓΗΡΑΤΟΣ</t>
  </si>
  <si>
    <t>ΘΑΝΑΤΟΥ</t>
  </si>
  <si>
    <t>ΑΝΑΠΗΡΙΑΣ</t>
  </si>
  <si>
    <t>ΛΟΙΠΕΣ</t>
  </si>
  <si>
    <t>86-90</t>
  </si>
  <si>
    <t>91-95</t>
  </si>
  <si>
    <t>&gt;95</t>
  </si>
  <si>
    <t>ΑΖΕΡΜΠΑΙΤΖΑΝ</t>
  </si>
  <si>
    <t>ΑΙΓΥΠΤΟΣ</t>
  </si>
  <si>
    <t>ΑΙΘΙΟΠΙΑ</t>
  </si>
  <si>
    <t>ΑΛΒΑΝΙΑ</t>
  </si>
  <si>
    <t>ΑΛΛΗ ΧΩΡΑ</t>
  </si>
  <si>
    <t>ΑΝΔΟΡΑ</t>
  </si>
  <si>
    <t>ΑΡΓΕΝΤΙΝΗ</t>
  </si>
  <si>
    <t>ΑΡΜΕΝΙΑ</t>
  </si>
  <si>
    <t>ΑΥΣΤΡΑΛΙΑ</t>
  </si>
  <si>
    <t>ΑΥΣΤΡΙΑ</t>
  </si>
  <si>
    <t>ΒΕΛΓΙΟ</t>
  </si>
  <si>
    <t>ΒΙΕΤΝΑΜ</t>
  </si>
  <si>
    <t>ΒΟΛΙΒΙΑ</t>
  </si>
  <si>
    <t>ΒΟΣΝΙΑ ΚΑΙ ΕΡΖΕΓΟΒΙΝΗ</t>
  </si>
  <si>
    <t>ΒΟΥΛΓΑΡΙΑ</t>
  </si>
  <si>
    <t>ΒΡΑΖΙΛΙΑ</t>
  </si>
  <si>
    <t>ΓΑΛΛΙΑ</t>
  </si>
  <si>
    <t>ΓΕΡΜΑΝΙΑ</t>
  </si>
  <si>
    <t>ΓΕΩΡΓΙΑ</t>
  </si>
  <si>
    <t>ΓΙΟΥΓΚΟΣΛΑΒΙΑ</t>
  </si>
  <si>
    <t>ΓΚΑΜΠΙΑ</t>
  </si>
  <si>
    <t>ΓΚΑΝΑ</t>
  </si>
  <si>
    <t>ΓΚΟΥΑΜ</t>
  </si>
  <si>
    <t>ΔΑΝΙΑ</t>
  </si>
  <si>
    <t>ΔΟΜΗΝΙΚΑΝΙΚΗ ΔΗΜΟΚΡΑΤΙΑ</t>
  </si>
  <si>
    <t>ΕΛΒΕΤΙΑ</t>
  </si>
  <si>
    <t>ΕΛΛΑΔΑ</t>
  </si>
  <si>
    <t>ΕΡΥΘΡΑΙΑ</t>
  </si>
  <si>
    <t>ΗΠΑ</t>
  </si>
  <si>
    <t>ΙΑΠΩΝΙΑ</t>
  </si>
  <si>
    <t>ΙΝΔΙΑ</t>
  </si>
  <si>
    <t>ΙΝΔΟΝΗΣΙΑ</t>
  </si>
  <si>
    <t>ΙΟΡΔΑΝΙΑ</t>
  </si>
  <si>
    <t>ΙΡΑΚ</t>
  </si>
  <si>
    <t>ΙΡΑΝ</t>
  </si>
  <si>
    <t>ΙΡΛΑΝΔΙΑ</t>
  </si>
  <si>
    <t>ΙΣΠΑΝΙΑ</t>
  </si>
  <si>
    <t>ΙΣΡΑΗΛ</t>
  </si>
  <si>
    <t>ΙΤΑΛΙΑ</t>
  </si>
  <si>
    <t>ΚΑΖΑΚΧΣΤΑΝ</t>
  </si>
  <si>
    <t>ΚΑΝΑΔΑΣ</t>
  </si>
  <si>
    <t>ΚΟΛΟΜΒΙΑ</t>
  </si>
  <si>
    <t>ΚΟΣΤΑ ΡΙΚΑ</t>
  </si>
  <si>
    <t>ΚΟΥΒΑ</t>
  </si>
  <si>
    <t>ΚΟΥΒΕΙΤ</t>
  </si>
  <si>
    <t>ΚΡΟΑΤΙΑ</t>
  </si>
  <si>
    <t>ΚΥΠΡΟΣ</t>
  </si>
  <si>
    <t>ΛΕΤΟΝΙΑ</t>
  </si>
  <si>
    <t>ΛΕΥΚΟΡΩΣΙΑ</t>
  </si>
  <si>
    <t>ΛΙΒΑΝΟΣ</t>
  </si>
  <si>
    <t>ΛΙΒΥΗ</t>
  </si>
  <si>
    <t>ΛΙΘΟΥΑΝΙΑ</t>
  </si>
  <si>
    <t>ΜΑΛΤΑ</t>
  </si>
  <si>
    <t>ΜΑΡΟΚΟ</t>
  </si>
  <si>
    <t>ΜΟΛΔΑΒΙΑ</t>
  </si>
  <si>
    <t>ΜΠΑΝΓΚΛΑΝΤΕΣ</t>
  </si>
  <si>
    <t>ΜΠΟΥΡΟΥΝΤΙ</t>
  </si>
  <si>
    <t>ΝΕΑ ΖΗΛΑΝΔΙΑ</t>
  </si>
  <si>
    <t>ΝΙΓΗΡΙΑ</t>
  </si>
  <si>
    <t>ΝΙΚΑΡΑΓΟΥΑ</t>
  </si>
  <si>
    <t>ΝΟΡΒΗΓΙΑ</t>
  </si>
  <si>
    <t>ΝΟΤΙΟΣ ΑΦΡΙΚΗ</t>
  </si>
  <si>
    <t>ΟΛΛΑΝΔΙΑ</t>
  </si>
  <si>
    <t>ΟΥΓΓΑΡΙΑ</t>
  </si>
  <si>
    <t>ΟΥΓΚΑΝΤΑ</t>
  </si>
  <si>
    <t>ΟΥΖΜΠΕΚΙΣΤΑΝ</t>
  </si>
  <si>
    <t>ΟΥΚΡΑΝΙΑ</t>
  </si>
  <si>
    <t>ΟΥΡΟΥΓΟΥΑΗ</t>
  </si>
  <si>
    <t>ΠΑΚΙΣΤΑΝ</t>
  </si>
  <si>
    <t>ΠΑΝΑΜΑΣ</t>
  </si>
  <si>
    <t>ΠΑΡΑΓΟΥΑΗ</t>
  </si>
  <si>
    <t>ΠΕΡΟΥ</t>
  </si>
  <si>
    <t>ΠΟΛΩΝΙΑ</t>
  </si>
  <si>
    <t>ΡΟΥΜΑΝΙΑ</t>
  </si>
  <si>
    <t>ΡΩΣΙΑ</t>
  </si>
  <si>
    <t>ΣΕΡΒΙΑ</t>
  </si>
  <si>
    <t>ΣΕΥΧΕΛΛΕΣ</t>
  </si>
  <si>
    <t>ΣΙΝΓΚΑΠΟΥΡΗ</t>
  </si>
  <si>
    <t>ΣΛΟΒΑΚΙΑ</t>
  </si>
  <si>
    <t>ΣΟΥΔΑΝ</t>
  </si>
  <si>
    <t>ΣΟΥΗΔΙΑ</t>
  </si>
  <si>
    <t>ΣΡΙ ΛΑΝΚΑ</t>
  </si>
  <si>
    <t>ΣΥΡΙΑ</t>
  </si>
  <si>
    <t>ΤΑΝΖΑΝΙΑ</t>
  </si>
  <si>
    <t>ΤΑΥΛΑΝΔΗ</t>
  </si>
  <si>
    <t>ΤΟΥΡΚΙΑ</t>
  </si>
  <si>
    <t>ΤΣΕΧΙΑ</t>
  </si>
  <si>
    <t>ΤΥΝΗΣΙΑ</t>
  </si>
  <si>
    <t>ΦΙΛΙΠΠΙΝΕΣ</t>
  </si>
  <si>
    <t>ΦΙΝΛΑΝΔΙΑ</t>
  </si>
  <si>
    <t>ΦΥΡΟΜ</t>
  </si>
  <si>
    <t>ΧΙΛΗ</t>
  </si>
  <si>
    <t>ΧΟΝΓΚ ΚΟΝΓΚ</t>
  </si>
  <si>
    <t>ΑΡΓΟΛΙΔΑΣ</t>
  </si>
  <si>
    <t>ΑΡΚΑΔΙΑΣ</t>
  </si>
  <si>
    <t>ΑΡΤΑΣ</t>
  </si>
  <si>
    <t>ΑΤΤΙΚΗΣ</t>
  </si>
  <si>
    <t>ΑΧΑΙΑΣ</t>
  </si>
  <si>
    <t>ΒΟΙΩΤΙΑΣ</t>
  </si>
  <si>
    <t>ΓΡΕΒΕΝΩΝ</t>
  </si>
  <si>
    <t>ΔΡΑΜΑΣ</t>
  </si>
  <si>
    <t>ΔΩΔΕΚΑΝΗΣΟΥ</t>
  </si>
  <si>
    <t>ΕΒΡΟΥ</t>
  </si>
  <si>
    <t>ΕΥΒΟΙΑΣ</t>
  </si>
  <si>
    <t>ΕΥΡΥΤΑΝΙΑΣ</t>
  </si>
  <si>
    <t>ΖΑΚΥΝΘΟΥ</t>
  </si>
  <si>
    <t>ΗΛΕΙΑΣ</t>
  </si>
  <si>
    <t>ΗΜΑΘΙΑΣ</t>
  </si>
  <si>
    <t>ΗΡΑΚΛΕΙΟΥ</t>
  </si>
  <si>
    <t>ΘΕΣΠΡΩΤΙΑΣ</t>
  </si>
  <si>
    <t>ΘΕΣΣΑΛΟΝΙΚΗΣ</t>
  </si>
  <si>
    <t>ΙΩΑΝΝΙΝΩΝ</t>
  </si>
  <si>
    <t>ΚΑΒΑΛΑΣ</t>
  </si>
  <si>
    <t>ΚΑΡΔΙΤΣΑΣ</t>
  </si>
  <si>
    <t>ΚΑΣΤΟΡΙΑΣ</t>
  </si>
  <si>
    <t>ΚΕΡΚΥΡΑΣ</t>
  </si>
  <si>
    <t>ΚΕΦΑΛΛΗΝΙΑΣ</t>
  </si>
  <si>
    <t>ΚΙΛΚΙΣ</t>
  </si>
  <si>
    <t>ΚΟΖΑΝΗΣ</t>
  </si>
  <si>
    <t>ΚΟΡΙΝΘΙΑΣ</t>
  </si>
  <si>
    <t>ΚΥΚΛΑΔΩΝ</t>
  </si>
  <si>
    <t>ΛΑΚΩΝΙΑΣ</t>
  </si>
  <si>
    <t>ΛΑΡΙΣΗΣ</t>
  </si>
  <si>
    <t>ΛΑΣΙΘΙΟΥ</t>
  </si>
  <si>
    <t>ΛΕΣΒΟΥ</t>
  </si>
  <si>
    <t>ΛΕΥΚΑΔΑΣ</t>
  </si>
  <si>
    <t>ΜΑΓΝΗΣΙΑΣ</t>
  </si>
  <si>
    <t>ΜΕΣΣΗΝΙΑΣ</t>
  </si>
  <si>
    <t>ΞΑΝΘΗΣ</t>
  </si>
  <si>
    <t>ΠΕΛΛΗΣ</t>
  </si>
  <si>
    <t>ΠΙΕΡΙΑΣ</t>
  </si>
  <si>
    <t>ΠΡΕΒΕΖΗΣ</t>
  </si>
  <si>
    <t>ΡΕΘΥΜΝΗΣ</t>
  </si>
  <si>
    <t>ΡΟΔΟΠΗΣ</t>
  </si>
  <si>
    <t>ΣΑΜΟΥ</t>
  </si>
  <si>
    <t>ΣΕΡΡΩΝ</t>
  </si>
  <si>
    <t>ΤΡΙΚΑΛΩΝ</t>
  </si>
  <si>
    <t>ΦΘΙΩΤΙΔΑΣ</t>
  </si>
  <si>
    <t>ΦΛΩΡΙΝΑΣ</t>
  </si>
  <si>
    <t>ΦΩΚΙΔΑΣ</t>
  </si>
  <si>
    <t>ΧΑΛΚΙΔΙΚΗΣ</t>
  </si>
  <si>
    <t>ΧΑΝΙΩΝ</t>
  </si>
  <si>
    <t>ΧΙΟΥ</t>
  </si>
  <si>
    <t>ΕΤΑΤ-ΤΑΠΤΠ</t>
  </si>
  <si>
    <t xml:space="preserve">ΙΚΑ            </t>
  </si>
  <si>
    <t xml:space="preserve">ΟΑΕΕ-ΤΣΑ       </t>
  </si>
  <si>
    <t xml:space="preserve">ΤΣΕΑΠΓΣΟ       </t>
  </si>
  <si>
    <t xml:space="preserve">ΤΣΠΗΣΑΠ        </t>
  </si>
  <si>
    <t xml:space="preserve">ΤΣΠΕΤΕ         </t>
  </si>
  <si>
    <t xml:space="preserve">ΤΣΠΤΕ          </t>
  </si>
  <si>
    <t xml:space="preserve">ΤΣΠΠΑΤΕ        </t>
  </si>
  <si>
    <t xml:space="preserve">ΤΑΠΙΛΤ         </t>
  </si>
  <si>
    <t xml:space="preserve">ΤΑΠΕΤΒΑ        </t>
  </si>
  <si>
    <t xml:space="preserve">ΤΑΠΟΤΕ         </t>
  </si>
  <si>
    <t xml:space="preserve">ΟΑΕΕ-ΤΕΒΕ      </t>
  </si>
  <si>
    <t xml:space="preserve">ΟΑΕΕ-ΤΑΕ       </t>
  </si>
  <si>
    <t xml:space="preserve">ΕΤΑΑ-ΤΣΑΥ      </t>
  </si>
  <si>
    <t xml:space="preserve">ΕΤΑΑ-ΤΣΜΕΔΕ    </t>
  </si>
  <si>
    <t xml:space="preserve">ΖΑΠΠΕΙΟ        </t>
  </si>
  <si>
    <t xml:space="preserve">ΟΠΣ-ΙΚΑ        </t>
  </si>
  <si>
    <t xml:space="preserve">ΕΤΑΤ-ΤΑΠΤΠ     </t>
  </si>
  <si>
    <t xml:space="preserve">ΕΤΕΑ-ΤΕΑΠ ΕΤΒΑ </t>
  </si>
  <si>
    <t xml:space="preserve">ΕΤΕΑ-ΤΕΑΠ ΕΛΤΑ </t>
  </si>
  <si>
    <t xml:space="preserve">ΕΤΕΑ-ΕΤΕΑΜ-ΟΠΣ </t>
  </si>
  <si>
    <t xml:space="preserve">ΠΛΟΗΓΗΣΗ       </t>
  </si>
  <si>
    <t xml:space="preserve">ΟΠΑΔ-ΤΥΔΚΥ     </t>
  </si>
  <si>
    <t xml:space="preserve">ΝΑΤ            </t>
  </si>
  <si>
    <t xml:space="preserve">ΜΤΣ            </t>
  </si>
  <si>
    <t xml:space="preserve">ΜΤΝ            </t>
  </si>
  <si>
    <t xml:space="preserve">ΜΤΑ            </t>
  </si>
  <si>
    <t xml:space="preserve">ΜΤΠΥ           </t>
  </si>
  <si>
    <t xml:space="preserve">ΜΤΣ-ΣΥ         </t>
  </si>
  <si>
    <t xml:space="preserve">ΕΚΟΕΜΝ         </t>
  </si>
  <si>
    <t xml:space="preserve">ΕΚΟEΜΣ         </t>
  </si>
  <si>
    <t xml:space="preserve">ΤΑΝΠΤ-ΟΑΕΕ     </t>
  </si>
  <si>
    <t xml:space="preserve">ΕΤΑΑ-ΤΑΝ       </t>
  </si>
  <si>
    <t xml:space="preserve">ΤΣΠΕΑΘ         </t>
  </si>
  <si>
    <t xml:space="preserve">ΤΑΙΣΥΤ         </t>
  </si>
  <si>
    <t xml:space="preserve">ΤΣΕΥΠΑ         </t>
  </si>
  <si>
    <t xml:space="preserve">ΤΣΕΥΠΘ         </t>
  </si>
  <si>
    <t xml:space="preserve">ΤΑΤΤΑΘ         </t>
  </si>
  <si>
    <t xml:space="preserve">ΤΑΠ-ΔΕΗ        </t>
  </si>
  <si>
    <t xml:space="preserve">ΤΑΦΕΕΤ         </t>
  </si>
  <si>
    <t xml:space="preserve">ΤΑΑΞΤ          </t>
  </si>
  <si>
    <t xml:space="preserve">ΤΑΙΗΕΑΘ        </t>
  </si>
  <si>
    <t>ΚΛΗΡΟΔΟΤΗΜΑΤΑ</t>
  </si>
  <si>
    <t>ΜΤΣ-ΣΥ</t>
  </si>
  <si>
    <t>ΠΛΟΗΓΗΣΗ</t>
  </si>
  <si>
    <t>ΜΕΞΙΚΟ</t>
  </si>
  <si>
    <t>ΝΕΑ ΓΟΥΙΝΕΑ</t>
  </si>
  <si>
    <t>ΖΙΜΠΑΜΠΟΥΕ</t>
  </si>
  <si>
    <t>Φορέας</t>
  </si>
  <si>
    <t>Other</t>
  </si>
  <si>
    <t>ΑΦΓΑΝΙΣΤΑΝ</t>
  </si>
  <si>
    <t>ΛΟΥΞΕΜΒΟΥΡΓΟ</t>
  </si>
  <si>
    <t>ΣΛΟΒΕΝΙΑ</t>
  </si>
  <si>
    <t>ΕΤΑΤ-ΛΑΚ</t>
  </si>
  <si>
    <t>ΖΑΜΠΙΑ</t>
  </si>
  <si>
    <t>ΠΡΑΣΙΝΟ ΑΚΡΩΤΗΡΙΟ</t>
  </si>
  <si>
    <t>ΣΑΝ ΜΑΡΙΝΟ</t>
  </si>
  <si>
    <t xml:space="preserve">ΕΤΑΤ-ΛΑΚ       </t>
  </si>
  <si>
    <t/>
  </si>
  <si>
    <t>Διάμεσος</t>
  </si>
  <si>
    <t>Γ. Μερίσματα</t>
  </si>
  <si>
    <t>Σύνολο Μερίσμάτα</t>
  </si>
  <si>
    <t xml:space="preserve">0,01-500    </t>
  </si>
  <si>
    <t xml:space="preserve">500,01-1000 </t>
  </si>
  <si>
    <t>1000,01-1500</t>
  </si>
  <si>
    <t>1500,01-2000</t>
  </si>
  <si>
    <t>2000,01-2500</t>
  </si>
  <si>
    <t xml:space="preserve">Άνω των 2500,01 </t>
  </si>
  <si>
    <t xml:space="preserve">0,01-100     </t>
  </si>
  <si>
    <t xml:space="preserve">100,01-200   </t>
  </si>
  <si>
    <t xml:space="preserve">200,01-300   </t>
  </si>
  <si>
    <t xml:space="preserve">300,01-400   </t>
  </si>
  <si>
    <t xml:space="preserve">400,01-500   </t>
  </si>
  <si>
    <t xml:space="preserve">500,01-1000  </t>
  </si>
  <si>
    <t xml:space="preserve">1000,01-1500 </t>
  </si>
  <si>
    <t xml:space="preserve">1500,01-2000 </t>
  </si>
  <si>
    <t xml:space="preserve">2000,01-2500 </t>
  </si>
  <si>
    <t>0,01-100</t>
  </si>
  <si>
    <t>100,01-200</t>
  </si>
  <si>
    <t>200,01-300</t>
  </si>
  <si>
    <t>300,01-400</t>
  </si>
  <si>
    <t>400,01-500</t>
  </si>
  <si>
    <t>500,01-600</t>
  </si>
  <si>
    <t>600,01-700</t>
  </si>
  <si>
    <t>700,01-800</t>
  </si>
  <si>
    <t>800,01-900</t>
  </si>
  <si>
    <t>900,01-1000</t>
  </si>
  <si>
    <t>Sum</t>
  </si>
  <si>
    <t>2500,01-3000</t>
  </si>
  <si>
    <t>3000,01-3500</t>
  </si>
  <si>
    <t>3500,01-4000</t>
  </si>
  <si>
    <t>&gt;4000,01</t>
  </si>
  <si>
    <t>ΜΕΡΙΣΜΑΤΑ</t>
  </si>
  <si>
    <t>Συνολικό Πλήθος</t>
  </si>
  <si>
    <t>ΤΡΑΠΕΖΑ ΤΗΣ ΕΛΛΑΔΟΣ</t>
  </si>
  <si>
    <t>ΕΣΘΟΝΙΑ</t>
  </si>
  <si>
    <t>ΚΟΝΓΚΟ ΔΗΜΟΚΡΑΤΙΑ ΤΟΥ (BRAZZAVILLE)</t>
  </si>
  <si>
    <t>ΝΟΤΙΑ ΚΟΡΕΑ</t>
  </si>
  <si>
    <t>ΠΟΡΤΟΓΑΛΙΑ</t>
  </si>
  <si>
    <t>Κρατήσεις υπέρ Υγείας</t>
  </si>
  <si>
    <t>ΕΦΚΑ</t>
  </si>
  <si>
    <t>ΕΤΕΑΕΠ-ΤΕΑΠΠΕΡΤ</t>
  </si>
  <si>
    <t>ΕΤΕΑΕΠ-ΤΣΕΑΠΣΓΟ</t>
  </si>
  <si>
    <t>ΕΤΕΑΕΠ-ΤΕΑΠ ΔΕΗ</t>
  </si>
  <si>
    <t>ΕΤΕΑΕΠ-ΤΕΑΠ ΟΤΕ</t>
  </si>
  <si>
    <t>Ποσοστό</t>
  </si>
  <si>
    <t>Σύνολα :</t>
  </si>
  <si>
    <t xml:space="preserve">ΤΑΠΑΕ          </t>
  </si>
  <si>
    <t>ΕΤΕΑΕΠ-ΤΑΔΚΥ(Κ)</t>
  </si>
  <si>
    <t xml:space="preserve">ΕΤΕΑΕΠ-ΤΕΑΥΝΤΠ </t>
  </si>
  <si>
    <t xml:space="preserve">ΕΤΕΑΕΠ-ΤΕΑΥΕΚ  </t>
  </si>
  <si>
    <t xml:space="preserve">ΕΤΕΑΕΠ-ΤΕΑΠΟΖΟ </t>
  </si>
  <si>
    <t xml:space="preserve">ΕΤΕΑΕΠ-ΤΕΑΧ    </t>
  </si>
  <si>
    <t xml:space="preserve">ΕΤΕΑΕΠ-ΤΕΑΠΟΚΑ </t>
  </si>
  <si>
    <t xml:space="preserve">ΕΤΕΑΕΠ-ΤΑΔΚΥ   </t>
  </si>
  <si>
    <t xml:space="preserve">ΕΤΕΑΕΠ-ΤΕΑΑ    </t>
  </si>
  <si>
    <t xml:space="preserve">ΕΤΕΑΕΠ-ΤΑΣ     </t>
  </si>
  <si>
    <t xml:space="preserve">ΕΤΕΑ-ΤΕΑΔΥ-Κ.Υ </t>
  </si>
  <si>
    <t xml:space="preserve">ΕΤΕΑΕΠ-ΤΕΑΥΑΠ  </t>
  </si>
  <si>
    <t xml:space="preserve">ΕΤΕΑΕΠ-ΤΕΑΥΠΣ  </t>
  </si>
  <si>
    <t xml:space="preserve">ΕΤΕΑΕΠ-ΤΕΑΕΧ   </t>
  </si>
  <si>
    <t xml:space="preserve">ΕΤΕΑΕΠ-ΤΕΑΕΙΓΕ </t>
  </si>
  <si>
    <t xml:space="preserve">ΕΤΕΑΕΠ-ΕΛΕΜ    </t>
  </si>
  <si>
    <t xml:space="preserve">ΕΤΕΑΕΠ-ΤΕΑΔ    </t>
  </si>
  <si>
    <t xml:space="preserve">ΕΤΕΑΕΠ-ΕΤΕΑΜ   </t>
  </si>
  <si>
    <t xml:space="preserve">ΕΤΕΑΕΠ-ΚΕΑΝ    </t>
  </si>
  <si>
    <t xml:space="preserve">ΕΤΕΑΕΠ-ΤΕΑΠΙΕΝ </t>
  </si>
  <si>
    <t xml:space="preserve">ΕΤΕΑΕΠ-ΤΕΑΤΤΑΘ </t>
  </si>
  <si>
    <t xml:space="preserve">ΕΤΕΑΕΠ-ΤΕΑΠΕΤΕ </t>
  </si>
  <si>
    <t xml:space="preserve">ΕΤΕΑΕΠ-ΤΕΑΙΣΥΤ </t>
  </si>
  <si>
    <t xml:space="preserve">ΕΤΕΑΕΠ-ΤΑΠΤΠ   </t>
  </si>
  <si>
    <t xml:space="preserve">ΕΤΕΑ-ΤΣΜΕΔΕ(Ε) </t>
  </si>
  <si>
    <t xml:space="preserve">ΕΤΕΑΕΠ-ΤΕΑΠΥΚ  </t>
  </si>
  <si>
    <t xml:space="preserve">Σύνολα:        </t>
  </si>
  <si>
    <t>ΕΤΕΑΕΠ</t>
  </si>
  <si>
    <t xml:space="preserve"> Κρατήσεις υπέρ ΑΚΑΓΕ</t>
  </si>
  <si>
    <t>Συνολικό Ποσό δαπάνης (Συμπεριλαμβανομένων Κρατήσεις υπέρ ΑΚΑΓΕ και υπέρ Υγείας</t>
  </si>
  <si>
    <t>ΙΣΛΑΝΔΙΑ</t>
  </si>
  <si>
    <t>ΚΙΝΑ</t>
  </si>
  <si>
    <t xml:space="preserve">ΔΗΜΟΣΙΟ (ΕΦΚΑ) </t>
  </si>
  <si>
    <t>Συνολικό Μηνιαίο Ποσό</t>
  </si>
  <si>
    <t>Σύνολο</t>
  </si>
  <si>
    <t>ΜΠΟΥΤΑΝ</t>
  </si>
  <si>
    <t xml:space="preserve">Συντομογραφία </t>
  </si>
  <si>
    <t xml:space="preserve">ΔΗΜΟΣΙΟ        </t>
  </si>
  <si>
    <t>ΒΕΝΕΖΟΥΕΛΑ</t>
  </si>
  <si>
    <t>ΤΑΙΒΑΝ</t>
  </si>
  <si>
    <t xml:space="preserve">ΟΠΣ-ΙΚΑ(Ν4387) </t>
  </si>
  <si>
    <t>ΚΕΝΥΑ</t>
  </si>
  <si>
    <t>ΣΙΕΡΑ ΛΕΟΝΕ</t>
  </si>
  <si>
    <t>Συνολικό Ποσό Δαπάνης Αναδρομικών</t>
  </si>
  <si>
    <t>Συνολικό Ποσό Δαπάνης Συντάξεων</t>
  </si>
  <si>
    <t>ΕΤΑΤ-ΤΕΑΠΕΤ</t>
  </si>
  <si>
    <t>ΑΓΙΑ ΕΛΕΝΗ</t>
  </si>
  <si>
    <t>ΥΕΜΕΝΗ</t>
  </si>
  <si>
    <t xml:space="preserve">ΕΤΑΤ-ΤΕΑΠΕΤ    </t>
  </si>
  <si>
    <t>Ποσό Δαπάνης Αναδρομικών</t>
  </si>
  <si>
    <t>Ποσό Δαπάνης Σύνταξης</t>
  </si>
  <si>
    <t>Μέσο Ποσό δαπάνης Σύνταξης</t>
  </si>
  <si>
    <t xml:space="preserve">ΜΤΣ-ΣΥ (ΕΦΚΑ)  </t>
  </si>
  <si>
    <t>ΑΛΓΕΡΙΑ</t>
  </si>
  <si>
    <t xml:space="preserve">ΕΤΕΑ-ΤΑΥΕΒΖ    </t>
  </si>
  <si>
    <t>ΝΕΠΑΛ</t>
  </si>
  <si>
    <t>Σύνολα:</t>
  </si>
  <si>
    <t xml:space="preserve">                    </t>
  </si>
  <si>
    <t xml:space="preserve">                     </t>
  </si>
  <si>
    <t>ΟΠΕΚΑ</t>
  </si>
  <si>
    <t>Δ. ΟΠΕΚΑ</t>
  </si>
  <si>
    <t xml:space="preserve">ΟΓΑ(ΕΠΙΖΩΝΤΩΝ) </t>
  </si>
  <si>
    <t xml:space="preserve">ΟΓΑ ΥΠΑΛΛΗΛΩΝ  </t>
  </si>
  <si>
    <t>ΟΓΑ-ΧΗΡ.(Ν4387)</t>
  </si>
  <si>
    <t xml:space="preserve">ΟΓΑ            </t>
  </si>
  <si>
    <t xml:space="preserve">ΟΠΕΚΑ          </t>
  </si>
  <si>
    <t>Σύνολο ΟΠΕΚΑ</t>
  </si>
  <si>
    <t>Ενιαίο Σύστημα Ελέγχου &amp; Πληρωμών Συντάξεων "ΗΛΙΟΣ"</t>
  </si>
  <si>
    <t>Παράρτημα</t>
  </si>
  <si>
    <t>Πίνακας Περιεχομένων</t>
  </si>
  <si>
    <t>Κατανομή Εισοδήματος Συνταξιούχων ανά Φύλο και εύρος ποσού</t>
  </si>
  <si>
    <t>Κατανομή Συνταξιούχων και εισοδήματος από συντάξεις ανα Ηλικία και κατηγορία σύνταξης</t>
  </si>
  <si>
    <t>Κατανομή πληρωμής αναδρομικών νέων συντάξεων με τροποποιητική απόφαση συνταξιοδότησης ανά Φορέά Κοινωνικής ασφάλισης και κατηγορία σύνταξης</t>
  </si>
  <si>
    <t>Κατανομή πληρωμής αναδρομικών νέων συντάξεων με προσωρινή απόφαση συνταξιοδότησης ανά Φορέά Κοινωνικής ασφάλισης και κατηγορία σύνταξης</t>
  </si>
  <si>
    <t>Κατανομή Συντάξεων ανά εύρος ποσού δαπάνης</t>
  </si>
  <si>
    <t>Συνταξιοδοτική Δαπάνη Κύριων, Επικουρικών Συντάξεων, Μερισμάτων</t>
  </si>
  <si>
    <t>Κατανομή Συντάξεων ανά ταμείο και κατηγορία</t>
  </si>
  <si>
    <t>Κατανομή Συνταξιούχων ανά ηλικία, κατηγορία σύνταξης &amp; Φορέα Κοινωνικής Ασφάλισης</t>
  </si>
  <si>
    <t>Κατανομή Συντάξεων ανά νομό</t>
  </si>
  <si>
    <t>Σ10</t>
  </si>
  <si>
    <t>Κατανομή Συντάξεων ανά υπηκοότητα</t>
  </si>
  <si>
    <t>Σ11</t>
  </si>
  <si>
    <t>Σ1</t>
  </si>
  <si>
    <t>Σ2</t>
  </si>
  <si>
    <t>Σ3</t>
  </si>
  <si>
    <t>Σ4</t>
  </si>
  <si>
    <t>Σ5</t>
  </si>
  <si>
    <t>Σ6</t>
  </si>
  <si>
    <t>Σ7</t>
  </si>
  <si>
    <t>Σ8</t>
  </si>
  <si>
    <t>Σ9</t>
  </si>
  <si>
    <t xml:space="preserve">Σ.1: Κατανομή Εισόδηματος Συνταξιούχων ανά Φύλο και εύρος ποσού </t>
  </si>
  <si>
    <t>Σ.2: Κατανομή Συνταξιούχων και εισοδήματος από συντάξεις ανά Ηλικία και κατηγορία σύνταξης</t>
  </si>
  <si>
    <t>Σ.3: Κατανομή πληρωμής αναδρομικών νέων συντάξεων με τροποποιητική απόφαση συνταξιοδότησης ανά Φορέα Κοινωνικής Ασφάλισης και κατηγορία σύνταξης</t>
  </si>
  <si>
    <t>Σ.4: Κατανομή πληρωμής αναδρομικών νέων συντάξεων με προσωρινή απόφαση συνταξιοδότησης ανά Φορέα Κοινωνικής Ασφάλισης και κατηγορία σύνταξης</t>
  </si>
  <si>
    <t>Σ.5: Κατανομή Συντάξεων ανά εύρος ποσού δαπάνης</t>
  </si>
  <si>
    <t>Σ.6: Συνταξιοδοτική Δαπάνη Κύριων, Επικουρικών Συντάξεων, Μερισμάτων</t>
  </si>
  <si>
    <t>Φορέας Κοινωνικής Ασφάλισης</t>
  </si>
  <si>
    <t>Ηλικία</t>
  </si>
  <si>
    <t>Χωρίς Ένδειξη Κατηγορίας</t>
  </si>
  <si>
    <r>
      <t>Μ.Ο. Δαπάνης Σύνταξης (</t>
    </r>
    <r>
      <rPr>
        <b/>
        <sz val="12"/>
        <rFont val="Calibri"/>
        <family val="2"/>
        <charset val="161"/>
      </rPr>
      <t>€)</t>
    </r>
  </si>
  <si>
    <t>Σ.8: Κατανομή Συνταξιούχων ανά ηλικία, κατηγορία σύνταξης &amp; Φορέα Κοινωνικής Ασφάλισης</t>
  </si>
  <si>
    <t>Σ.10: Κατανομή Συντάξεων ανά Υπηκοότητα</t>
  </si>
  <si>
    <t>Αριθμός Καταβαλλόμενων Συντάξεων</t>
  </si>
  <si>
    <t>Κύριες Συντάξεις</t>
  </si>
  <si>
    <t>Επικουρικές Συντάξεις</t>
  </si>
  <si>
    <t>Μερίσματα</t>
  </si>
  <si>
    <t>Λοιπές Συντάξεις</t>
  </si>
  <si>
    <t>Κατανομή κατά αριθμό καταβαλλόμενων συντάξεων (κύριων, επικουρικών, μερισμάτων) ανά συνταξιούχο</t>
  </si>
  <si>
    <t xml:space="preserve">Σ.11:  Κατανομή Κατά Αριθμό Καταβαλλόμενων Συντάξεων </t>
  </si>
  <si>
    <t xml:space="preserve">Σ.9: Κατανομή Συντάξεων (Κύριων και Επικουρικών) ανά Νομό </t>
  </si>
  <si>
    <t>ΣΥΝΟΛΑ</t>
  </si>
  <si>
    <t>ΔΗΜΟΣΙΟ</t>
  </si>
  <si>
    <t>Περιφέρεια</t>
  </si>
  <si>
    <t>Μηναίο Ποσό Συντάξεων (ευρώ)</t>
  </si>
  <si>
    <t>ΑΕΠ έτος 2013 (εκ. ευρώ)</t>
  </si>
  <si>
    <t>% ΑΕΠ</t>
  </si>
  <si>
    <t>Ανατ. Μακεδονίας - Θράκης</t>
  </si>
  <si>
    <t>Κεντρικής Μακεδονίας</t>
  </si>
  <si>
    <t>Δυτικής Μακεδονίας</t>
  </si>
  <si>
    <t>Θεσσαλίας</t>
  </si>
  <si>
    <t>Ηπείρου</t>
  </si>
  <si>
    <t>Ιονίων Νήσων</t>
  </si>
  <si>
    <t>Δυτικής Ελλάδας</t>
  </si>
  <si>
    <t>Στερεάς Ελλάδας</t>
  </si>
  <si>
    <t>Πελοποννήσου</t>
  </si>
  <si>
    <t>Αττικής</t>
  </si>
  <si>
    <t>Βορείου Αιγαίου</t>
  </si>
  <si>
    <t>Νοτίου Αιγαίου</t>
  </si>
  <si>
    <t>Κρήτης</t>
  </si>
  <si>
    <t>Σ.12:  Ποσά Συντάξεων ανά Περιφέρεια ως Ποσοστό του ΑΕΠ</t>
  </si>
  <si>
    <t>Σ12</t>
  </si>
  <si>
    <t>Ποσά Συντάξεων ανά Περιφέρεια ως ποσοστό του ΑΕΠ</t>
  </si>
  <si>
    <t>Ε. Λοιπές</t>
  </si>
  <si>
    <t>Σύνολο Λοιπές</t>
  </si>
  <si>
    <t>Σ.7: Κατανομή Συντάξεων ανά ταμείο και κατηγορία</t>
  </si>
  <si>
    <t>**</t>
  </si>
  <si>
    <t>*</t>
  </si>
  <si>
    <t>ΝΙΓΗΡΑΣ</t>
  </si>
  <si>
    <t>Όπου το στοιχείο Κωδικού Χώρας Υπηκοότητας είναι κενό λογίζεται ΕΛΛΗΝΙΚΗ</t>
  </si>
  <si>
    <t>Λάθος Κωδικός Χώρας Υπηκοότητας</t>
  </si>
  <si>
    <t>Διαστρωμάτωση Συνταξιούχων - Ολοι (Εισόδημα από όλες τις Συντάξεις) 04/2019</t>
  </si>
  <si>
    <t>Διαστρωμάτωση Συνταξιούχων - Άνδρες (Εισόδημα από όλες τις Συντάξεις) 04/2019</t>
  </si>
  <si>
    <t>Διαστρωμάτωση Συνταξιούχων - Γυναίκες - Εισόδημα από όλες τις Συντάξεις)  04/2019</t>
  </si>
  <si>
    <t>Κατανομή Συνταξιούχων ανά Ηλικία και Κατηγορία Σύνταξης  (ΕΙΣΟΔΗΜΑ)_ 04/2019)</t>
  </si>
  <si>
    <t>Κατανομή Συνταξιούχων ανά Ηλικία και Κατηγορία Σύνταξης - Άνδρες (ΕΙΣΟΔΗΜΑ) _04/2019</t>
  </si>
  <si>
    <t>Κατανομή Συνταξιούχων ανά Ηλικία και Κατηγορία Σύνταξης - ΓΥΝΑΙΚΕΣ (ΕΙΣΟΔΗΜΑ) _04/2019</t>
  </si>
  <si>
    <t>Στοιχεία Νέων Συντάξεων με αναδρομικά ποσά ανά κατηγορία - Τροποποιητική Απόφαση (04/2019)</t>
  </si>
  <si>
    <t>Στοιχεία Νέων Συντάξεων με αναδρομικά ποσά ανά κατηγορία - Προσωρινή Απόφαση (04/2019)</t>
  </si>
  <si>
    <t>Διαστρωμάτωση Συντάξεων - ΔΑΠΑΝΗ (04/2019)</t>
  </si>
  <si>
    <t>Συνταξιοδοτική Δαπάνη ΚΥΡΙΩΝ Συντάξεων 04/2019</t>
  </si>
  <si>
    <t>Συνταξιοδοτική Δαπάνη ΕΠΙΚΟΥΡΙΚΩΝ Συντάξεων  04/2019</t>
  </si>
  <si>
    <t>Συνταξιοδοτική Δαπάνη ΜΕΡΙΣΜΑΤΑ 04/2019</t>
  </si>
  <si>
    <t xml:space="preserve">Υπουργείο Εργασίας &amp; Κοινωνικών Υποθέσεων
</t>
  </si>
  <si>
    <t>Κατηγορία Σύνταξης</t>
  </si>
  <si>
    <t>Μέση Σύνταξη</t>
  </si>
  <si>
    <t>Α. Κύρια</t>
  </si>
  <si>
    <t>Αναπηρική</t>
  </si>
  <si>
    <t>Ανασφάλιστων Υπερηλίκων ΟΠΕΚΑ</t>
  </si>
  <si>
    <t>Β. Επικουρική</t>
  </si>
  <si>
    <t>Β. Μερίσματα</t>
  </si>
  <si>
    <t>Γ. Λοιπά</t>
  </si>
  <si>
    <t>Κατηγορία Συνταξιούχων</t>
  </si>
  <si>
    <t>Πλήθος Συνταξιούχων</t>
  </si>
  <si>
    <t>Μηνιαίο Ποσό (€)</t>
  </si>
  <si>
    <t>Μέσο Εισόδημα /Διάμεσος (€)</t>
  </si>
  <si>
    <t>Κρατήσεις Υγειονομικής Περίθαλψης (€)</t>
  </si>
  <si>
    <t>Μέσο Εισόδημα /Διάμεσος προ Φόρου (€)</t>
  </si>
  <si>
    <t>976,26 / 891,41</t>
  </si>
  <si>
    <t>923,22 / 840,58</t>
  </si>
  <si>
    <t>360,28 / 360,00</t>
  </si>
  <si>
    <t>338,69 / 338,40</t>
  </si>
  <si>
    <t>627,12 / 541,16</t>
  </si>
  <si>
    <t>593,13 / 511,20</t>
  </si>
  <si>
    <t>623,37 / 525,43</t>
  </si>
  <si>
    <t>589,42 / 493,92</t>
  </si>
  <si>
    <t>288,00 / 174,86</t>
  </si>
  <si>
    <t>279,88 / 174,86</t>
  </si>
  <si>
    <t>Μέσο Μηνιαίο Εισόδημα από Συντάξεις προ Φόρων (Με Εκας και περίθαλψη) (03/2019)</t>
  </si>
  <si>
    <t>975,82 / 890,49</t>
  </si>
  <si>
    <t>922,79 / 839,59</t>
  </si>
  <si>
    <t>360,35 / 360,00</t>
  </si>
  <si>
    <t>338,75 / 338,40</t>
  </si>
  <si>
    <t>627,97 / 541,59</t>
  </si>
  <si>
    <t>593,82 / 511,52</t>
  </si>
  <si>
    <t>622,96 / 524,85</t>
  </si>
  <si>
    <t>589,02 / 493,70</t>
  </si>
  <si>
    <t>288,17 / 170,49</t>
  </si>
  <si>
    <t>279,93 / 170,49</t>
  </si>
  <si>
    <t>Μέσο Μηνιαίο Εισόδημα από Συντάξεις προ Φόρων (Με Εκας και περίθαλψη) (02/2019)</t>
  </si>
  <si>
    <t>974,27 / 886,40</t>
  </si>
  <si>
    <t>921,21 / 835,62</t>
  </si>
  <si>
    <t>360,31 / 360,00</t>
  </si>
  <si>
    <t>338,71 / 338,40</t>
  </si>
  <si>
    <t>626,48 / 540,36</t>
  </si>
  <si>
    <t>592,37 / 510,53</t>
  </si>
  <si>
    <t>621,91 / 523,62</t>
  </si>
  <si>
    <t>587,96 / 492,40</t>
  </si>
  <si>
    <t>287,31 / 170,49</t>
  </si>
  <si>
    <t>279,05 / 170,49</t>
  </si>
  <si>
    <t>Ε. Λοιπά</t>
  </si>
  <si>
    <t>Συνταξιούχοι</t>
  </si>
  <si>
    <t>Σύνολο:</t>
  </si>
  <si>
    <t>Κατανομή Κατά Αριθμό Κύριων Συντάξεων</t>
  </si>
  <si>
    <t>Αριθμός Καταβαλλόμενων Κύριων Συντάξεων</t>
  </si>
  <si>
    <t>Αριθμός Καταβαλλόμενων Επικουρικών Συντάξεων</t>
  </si>
  <si>
    <t>Κωδικός ΦΚΑ</t>
  </si>
  <si>
    <t>Σύνολο Συντάξεων</t>
  </si>
  <si>
    <t>Ειδικές Περιπτώσεις</t>
  </si>
  <si>
    <t>Χωρίς Ένδειξη</t>
  </si>
  <si>
    <t>10 Συντάξεις</t>
  </si>
  <si>
    <t>9 Συντάξεις</t>
  </si>
  <si>
    <t>8 Συντάξεις</t>
  </si>
  <si>
    <t>7 Συντάξεις</t>
  </si>
  <si>
    <t>10000</t>
  </si>
  <si>
    <t>21000</t>
  </si>
  <si>
    <t>ΔΗΜΟΣΙΟ (ΕΦΚΑ)</t>
  </si>
  <si>
    <t>21001</t>
  </si>
  <si>
    <t>ΙΚΑ</t>
  </si>
  <si>
    <t>21003</t>
  </si>
  <si>
    <t>ΤΣΕΑΠΓΣΟ</t>
  </si>
  <si>
    <t>21006</t>
  </si>
  <si>
    <t>ΤΑΠΑΕ</t>
  </si>
  <si>
    <t>21007</t>
  </si>
  <si>
    <t>ΤΣΠΕΤΕ</t>
  </si>
  <si>
    <t>21009</t>
  </si>
  <si>
    <t>ΤΣΠΠΑΤΕ</t>
  </si>
  <si>
    <t>21011</t>
  </si>
  <si>
    <t>ΤΑΠΕΤΒΑ</t>
  </si>
  <si>
    <t>21012</t>
  </si>
  <si>
    <t>ΤΑΠΟΤΕ</t>
  </si>
  <si>
    <t>21013</t>
  </si>
  <si>
    <t>ΟΑΕΕ-ΤΕΒΕ</t>
  </si>
  <si>
    <t>21014</t>
  </si>
  <si>
    <t>ΟΑΕΕ-ΤΑΕ</t>
  </si>
  <si>
    <t>21015</t>
  </si>
  <si>
    <t>ΤΑΝΠΤ-ΟΑΕΕ</t>
  </si>
  <si>
    <t>21018</t>
  </si>
  <si>
    <t>ΕΤΑΑ-ΤΑΝ</t>
  </si>
  <si>
    <t>21019</t>
  </si>
  <si>
    <t>ΕΤΑΑ-ΤΣΑΥ</t>
  </si>
  <si>
    <t>21020</t>
  </si>
  <si>
    <t>ΕΤΑΑ-ΤΣΜΕΔΕ</t>
  </si>
  <si>
    <t>21021</t>
  </si>
  <si>
    <t>ΤΣΠΕΑΘ</t>
  </si>
  <si>
    <t>21022</t>
  </si>
  <si>
    <t>ΤΑΙΣΥΤ</t>
  </si>
  <si>
    <t>21026</t>
  </si>
  <si>
    <t>ΤΑΠ-ΔΕΗ</t>
  </si>
  <si>
    <t>21101</t>
  </si>
  <si>
    <t>ΟΠΣ-ΙΚΑ</t>
  </si>
  <si>
    <t>21102</t>
  </si>
  <si>
    <t>ΟΠΣ-ΙΚΑ(Ν4387)</t>
  </si>
  <si>
    <t>22003</t>
  </si>
  <si>
    <t>ΕΤΕΑΕΠ-ΤΕΑΥΝΤΠ</t>
  </si>
  <si>
    <t>22004</t>
  </si>
  <si>
    <t>ΕΤΕΑΕΠ-ΤΕΑΥΕΚ</t>
  </si>
  <si>
    <t>22015</t>
  </si>
  <si>
    <t>ΕΤΕΑΕΠ-ΤΕΑΧ</t>
  </si>
  <si>
    <t>22016</t>
  </si>
  <si>
    <t>ΕΤΕΑΕΠ-ΤΕΑΠΟΚΑ</t>
  </si>
  <si>
    <t>22017</t>
  </si>
  <si>
    <t>ΕΤΕΑΕΠ-ΤΑΔΚΥ</t>
  </si>
  <si>
    <t>22020</t>
  </si>
  <si>
    <t>22022</t>
  </si>
  <si>
    <t>ΕΤΕΑΕΠ-ΤΑΣ</t>
  </si>
  <si>
    <t>22026</t>
  </si>
  <si>
    <t>ΕΤΕΑ-ΤΕΑΔΥ-Κ.Υ</t>
  </si>
  <si>
    <t>22035</t>
  </si>
  <si>
    <t>ΕΤΕΑΕΠ-ΤΕΑΥΑΠ</t>
  </si>
  <si>
    <t>22036</t>
  </si>
  <si>
    <t>ΕΤΕΑΕΠ-ΤΕΑΥΠΣ</t>
  </si>
  <si>
    <t>22037</t>
  </si>
  <si>
    <t>ΕΤΕΑΕΠ-ΤΕΑΕΧ</t>
  </si>
  <si>
    <t>22041</t>
  </si>
  <si>
    <t>ΕΤΕΑΕΠ-ΤΕΑΕΙΓΕ</t>
  </si>
  <si>
    <t>22046</t>
  </si>
  <si>
    <t>22047</t>
  </si>
  <si>
    <t>ΕΤΕΑΕΠ-ΕΛΕΜ</t>
  </si>
  <si>
    <t>22054</t>
  </si>
  <si>
    <t>ΕΤΕΑΕΠ-ΤΕΑΔ</t>
  </si>
  <si>
    <t>22060</t>
  </si>
  <si>
    <t>ΕΤΕΑΕΠ-ΕΤΕΑΜ</t>
  </si>
  <si>
    <t>22070</t>
  </si>
  <si>
    <t>ΕΤΕΑΕΠ-ΚΕΑΝ</t>
  </si>
  <si>
    <t>22071</t>
  </si>
  <si>
    <t>ΕΤΕΑΕΠ-ΤΕΑΠΙΕΝ</t>
  </si>
  <si>
    <t>22076</t>
  </si>
  <si>
    <t>ΕΤΕΑ-ΤΕΑΠ ΕΤΒΑ</t>
  </si>
  <si>
    <t>22077</t>
  </si>
  <si>
    <t>22078</t>
  </si>
  <si>
    <t>ΕΤΕΑΕΠ-ΤΕΑΠΕΤΕ</t>
  </si>
  <si>
    <t>22079</t>
  </si>
  <si>
    <t>22080</t>
  </si>
  <si>
    <t>22081</t>
  </si>
  <si>
    <t>ΕΤΕΑ-ΤΕΑΠ ΕΛΤΑ</t>
  </si>
  <si>
    <t>22082</t>
  </si>
  <si>
    <t>ΕΤΕΑΕΠ-ΤΕΑΙΣΥΤ</t>
  </si>
  <si>
    <t>22146</t>
  </si>
  <si>
    <t>ΕΤΕΑΕΠ-ΤΑΠΤΠ</t>
  </si>
  <si>
    <t>22160</t>
  </si>
  <si>
    <t>ΕΤΕΑ-ΕΤΕΑΜ-ΟΠΣ</t>
  </si>
  <si>
    <t>24005</t>
  </si>
  <si>
    <t>ΕΤΕΑΕΠ-ΤΕΑΠΥΚ</t>
  </si>
  <si>
    <t>31001</t>
  </si>
  <si>
    <t>ΝΑΤ</t>
  </si>
  <si>
    <t>32001</t>
  </si>
  <si>
    <t>ΜΤΣ</t>
  </si>
  <si>
    <t>32002</t>
  </si>
  <si>
    <t>ΜΤΝ</t>
  </si>
  <si>
    <t>32003</t>
  </si>
  <si>
    <t>ΜΤΑ</t>
  </si>
  <si>
    <t>32004</t>
  </si>
  <si>
    <t>ΜΤΠΥ</t>
  </si>
  <si>
    <t>32022</t>
  </si>
  <si>
    <t>ΕΚΟΕΜΝ</t>
  </si>
  <si>
    <t>32023</t>
  </si>
  <si>
    <t>ΕΚΟEΜΣ</t>
  </si>
  <si>
    <t>Α. ΑΝΔΡΕΣ</t>
  </si>
  <si>
    <t>Μέσο Μηνιαίο Εισόδημα από συντάξεις</t>
  </si>
  <si>
    <t>Α.Γήρατος</t>
  </si>
  <si>
    <t>Β. ΓΥΝΑΙΚΕΣ</t>
  </si>
  <si>
    <t>Γ. ΧΩΡΙΣ ΕΝΔΕΙΞΗ ΦΥΛΟΥ</t>
  </si>
  <si>
    <t xml:space="preserve">0-500    </t>
  </si>
  <si>
    <t xml:space="preserve">500-1000 </t>
  </si>
  <si>
    <t>1000-1500</t>
  </si>
  <si>
    <t>1500-2000</t>
  </si>
  <si>
    <t>2000-2500</t>
  </si>
  <si>
    <t>2500-2750</t>
  </si>
  <si>
    <t>2750-3000</t>
  </si>
  <si>
    <t>3000-3250</t>
  </si>
  <si>
    <t>3250-3500</t>
  </si>
  <si>
    <t>3500-3750</t>
  </si>
  <si>
    <t>3750-4000</t>
  </si>
  <si>
    <t>4000-4250</t>
  </si>
  <si>
    <t>4250-4500</t>
  </si>
  <si>
    <t>4500-4750</t>
  </si>
  <si>
    <t>4750-5000</t>
  </si>
  <si>
    <t>5000-5250</t>
  </si>
  <si>
    <t>5250-5500</t>
  </si>
  <si>
    <t xml:space="preserve">Άνω των 5500   </t>
  </si>
  <si>
    <t>1000,01-1100</t>
  </si>
  <si>
    <t>1100,01-1200</t>
  </si>
  <si>
    <t>1200,01-1300</t>
  </si>
  <si>
    <t>1300,01-1400</t>
  </si>
  <si>
    <t>1400,01-1500</t>
  </si>
  <si>
    <t>1500,01-1600</t>
  </si>
  <si>
    <t>1600,01-1700</t>
  </si>
  <si>
    <t>1700,01-1800</t>
  </si>
  <si>
    <t>1800,01-1900</t>
  </si>
  <si>
    <t>1900,01-2000</t>
  </si>
  <si>
    <t>2000,01-2250</t>
  </si>
  <si>
    <t>2250,01-2500</t>
  </si>
  <si>
    <t>2500,01-2750</t>
  </si>
  <si>
    <t>2750,01-3000</t>
  </si>
  <si>
    <t>3000,01-3250</t>
  </si>
  <si>
    <t>3250,01-3500</t>
  </si>
  <si>
    <t>3500,01-3750</t>
  </si>
  <si>
    <t>3750,01-4000</t>
  </si>
  <si>
    <t>4000,01-4250</t>
  </si>
  <si>
    <t>4250,01-4500</t>
  </si>
  <si>
    <t>4500,01-4750</t>
  </si>
  <si>
    <t>4750,01-5000</t>
  </si>
  <si>
    <t>5000,01-5250</t>
  </si>
  <si>
    <t>5250,01-5500</t>
  </si>
  <si>
    <t>&gt;5500,01</t>
  </si>
  <si>
    <t>Διαστρωμάτωση Συνταξιούχων - Άνδρες - ΔΑΠΑΝΗ  04/2019</t>
  </si>
  <si>
    <t>Διαστρωμάτωση Συνταξιούχων - Γυναίκες - ΔΑΠΑΝΗ   04/2019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</si>
  <si>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</si>
  <si>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</si>
  <si>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</si>
  <si>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</si>
  <si>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</si>
  <si>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</si>
  <si>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</si>
  <si>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</si>
  <si>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</si>
  <si>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</si>
  <si>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</si>
  <si>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</si>
  <si>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</si>
  <si>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</si>
  <si>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</si>
  <si>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</si>
  <si>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</si>
  <si>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</si>
  <si>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</si>
  <si>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&gt;=70</t>
  </si>
  <si>
    <t>Κατανομή Συνταξιούχων ανά Ηλικία και Κατηγορία Σύνταξης - Άνδρες (ΔΑΠΑΝΗ) _04/2019</t>
  </si>
  <si>
    <t>Κατανομή Συνταξιούχων ανά Ηλικία και Κατηγορία Σύνταξης - ΓΥΝΑΙΚΕΣ (ΔΑΠΑΝΗ) _04/2019</t>
  </si>
  <si>
    <t>1=Εποπτεύων, 
0=ΦΚΑ</t>
  </si>
  <si>
    <t>ΕΠΟΠΤΕΥΩΝ ΦΟΡΕΑΣ</t>
  </si>
  <si>
    <t>Συνολικό Ποσό</t>
  </si>
  <si>
    <t>Κρατήσεις υπέρ ΑΚΑΓΕ</t>
  </si>
  <si>
    <t>Συνολικό ποσό δαπάνης</t>
  </si>
  <si>
    <t>ΓΛΚ</t>
  </si>
  <si>
    <t>ΕΚΟΕΜΣ</t>
  </si>
  <si>
    <t>ΕΤΑΑ</t>
  </si>
  <si>
    <t>ΕΤΑΠ-ΜΜΕ</t>
  </si>
  <si>
    <t>21023</t>
  </si>
  <si>
    <t>ΤΣΕΥΠΑ</t>
  </si>
  <si>
    <t>21024</t>
  </si>
  <si>
    <t>ΤΣΕΥΠΘ</t>
  </si>
  <si>
    <t>21025</t>
  </si>
  <si>
    <t>ΤΑΤΤΑΘ</t>
  </si>
  <si>
    <t>21030</t>
  </si>
  <si>
    <t>ΤΑΦΕΕΤ</t>
  </si>
  <si>
    <t>21031</t>
  </si>
  <si>
    <t>ΤΑΑΞΤ</t>
  </si>
  <si>
    <t>22073</t>
  </si>
  <si>
    <t>ΤΑΙΗΕΑΘ</t>
  </si>
  <si>
    <t>ΕΤΑΤ</t>
  </si>
  <si>
    <t>22045</t>
  </si>
  <si>
    <t>22075</t>
  </si>
  <si>
    <t>21032</t>
  </si>
  <si>
    <t>22009</t>
  </si>
  <si>
    <t>ΕΤΕΑΕΠ-ΤΕΑΠΟΖΟ</t>
  </si>
  <si>
    <t>22021</t>
  </si>
  <si>
    <t>ΕΤΕΑΕΠ-ΤΕΑΑ</t>
  </si>
  <si>
    <t>22072</t>
  </si>
  <si>
    <t>ΕΤΕΑΕΠ-ΤΕΑΤΤΑΘ</t>
  </si>
  <si>
    <t>22161</t>
  </si>
  <si>
    <t>ΕΤΕΑ-ΤΣΜΕΔΕ(Ε)</t>
  </si>
  <si>
    <t>22210</t>
  </si>
  <si>
    <t>ΕΤΕΑ-ΤΑΥΕΒΖ</t>
  </si>
  <si>
    <t>21004</t>
  </si>
  <si>
    <t>ΤΣΠΗΣΑΠ</t>
  </si>
  <si>
    <t>21010</t>
  </si>
  <si>
    <t>ΤΑΠΙΛΤ</t>
  </si>
  <si>
    <t>23005</t>
  </si>
  <si>
    <t>ΟΠΑΔ-ΤΥΔΚΥ</t>
  </si>
  <si>
    <t>21100</t>
  </si>
  <si>
    <t>ΖΑΠΠΕΙΟ</t>
  </si>
  <si>
    <t xml:space="preserve">ΜΤΑ </t>
  </si>
  <si>
    <t>32011</t>
  </si>
  <si>
    <t>32012</t>
  </si>
  <si>
    <t>ΜΤΣ-ΣΥ (ΕΦΚΑ)</t>
  </si>
  <si>
    <t>ΟΑΕΕ</t>
  </si>
  <si>
    <t>21002</t>
  </si>
  <si>
    <t>ΟΑΕΕ-ΤΣΑ</t>
  </si>
  <si>
    <t>ΟΓΑ</t>
  </si>
  <si>
    <t>21027</t>
  </si>
  <si>
    <t>21127</t>
  </si>
  <si>
    <t>ΟΓΑ(ΕΠΙΖΩΝΤΩΝ)</t>
  </si>
  <si>
    <t>21227</t>
  </si>
  <si>
    <t>ΟΓΑ ΥΠΑΛΛΗΛΩΝ</t>
  </si>
  <si>
    <t>21327</t>
  </si>
  <si>
    <t>22200</t>
  </si>
  <si>
    <t>21008</t>
  </si>
  <si>
    <t>ΤΣΠΤΕ</t>
  </si>
  <si>
    <t>KWDI_TAM</t>
  </si>
  <si>
    <t>21500</t>
  </si>
  <si>
    <t>Έυρος ποσού</t>
  </si>
  <si>
    <t>Πλήθος συνταξιούχων</t>
  </si>
  <si>
    <t xml:space="preserve">Ποσό ΕΚΑΣ </t>
  </si>
  <si>
    <t>Μ. Ο.</t>
  </si>
  <si>
    <t xml:space="preserve">   0-  30</t>
  </si>
  <si>
    <t xml:space="preserve">  30-  60</t>
  </si>
  <si>
    <t xml:space="preserve">  60-  90</t>
  </si>
  <si>
    <t xml:space="preserve">  90- 120</t>
  </si>
  <si>
    <t xml:space="preserve"> 120- 150</t>
  </si>
  <si>
    <t xml:space="preserve"> 150- 180</t>
  </si>
  <si>
    <t xml:space="preserve"> 180- 210</t>
  </si>
  <si>
    <t xml:space="preserve"> 210- 240</t>
  </si>
  <si>
    <t>Κωδικός</t>
  </si>
  <si>
    <t>21427</t>
  </si>
  <si>
    <t>Σ.13 Κατανομή Συντάξεων ανά Κατηγορία Σύνταξης - ΔΑΠΑΝΗ (04/2019)</t>
  </si>
  <si>
    <t>Σ.14 Κατανομή Συντάξεων ανά Κατηγορία Σύνταξης - ΕΙΣΟΔΗΜΑ  (04/2019)</t>
  </si>
  <si>
    <t>Σ.15 Μέσο Μηνιαίο Εισόδημα από Συντάξεις προ Φόρων (Με Εκας και περίθαλψη) (04/2019)</t>
  </si>
  <si>
    <t>Σ.16 Διαστρωμάτωση Συντάξεων - ΕΙΣΟΔΗΜΑ (04/2019)</t>
  </si>
  <si>
    <t>Σ.17 Κατανομή Κατά Αριθμό Καταβαλλόμενων Συντάξεων (04/2019)</t>
  </si>
  <si>
    <t>Σ.18 Κατανομή Συντάξεων  ανά Νομό και κατηγορία (Γήρατος/Θανάτου/Αναπηρίας) (04/2019)</t>
  </si>
  <si>
    <t>Σ.19 Κατανομή συντάξεων ανά ταμείο για ασφαλισμένους που λαμβάνουν 10, 9,8 ή 7 Συντάξεις (04/2019)</t>
  </si>
  <si>
    <t>Σ.21 Διαστρωμάτωση Συνταξιούχων (Εισόδημα από όλες τις Συντάξεις) - ΔΑΠΑΝΗ (04/2019)</t>
  </si>
  <si>
    <t>Σ.23 Κατανομή Ηλικιών Συνταξιούχων (04/2019)</t>
  </si>
  <si>
    <t>Σ.24 Κατανομή Συνταξιούχων ανά Ηλικία και Κατηγορία Σύνταξης - 'Ολοι (ΔΑΠΑΝΗ)_ 04/2019)</t>
  </si>
  <si>
    <t>Σ.25 Κατανομή Συντάξεων ανά Ταμείο και Κατηγορία - Ομαδοποίηση με Εποπτεύοντα Φορέα (04/2019)</t>
  </si>
  <si>
    <t>Σ.26  Κατανομή Νέων Συνταξιούχων ανά Ηλικία, Κατηγορία Σύνταξης και Κύριο Φορέα με ΠΡΟΣΩΡΙΝΗ απόφαση(Ποσά αναδρομικών-Μηνιαία) _201904</t>
  </si>
  <si>
    <t>Συντομογραφία</t>
  </si>
  <si>
    <t>Συνολικό Μηνιαίο</t>
  </si>
  <si>
    <t xml:space="preserve"> Σ.27 Κατανομή Νέων Συνταξιούχων ανά Ηλικία, Κατηγορία Σύνταξης και Κύριο Φορέα με ΤΡΟΠΟΠΟΙΗΤΙΚΗ απόφαση(Ποσά αναδρομικών-Μηνιαία) _201904</t>
  </si>
  <si>
    <t xml:space="preserve"> Σ.28 Κατανομή δικαιούχων ΕΚΑΣ (04/2019)</t>
  </si>
  <si>
    <t>Σ.29 Στοιχεία Νέων Συντάξεων με αναδρομικά ποσά ανά κατηγορία - Οριστική Απόφαση (04/2019)</t>
  </si>
  <si>
    <t xml:space="preserve">Σ.30 Αναστολές Συντάξεων Λόγω Γάμου -  Καθαρό Πληρωτέο (04/2019) </t>
  </si>
  <si>
    <t xml:space="preserve">Σ.31 Αναστολές Συντάξεων Λόγω Θανάτου - Καθαρό Πληρωτέο (04/2019) </t>
  </si>
  <si>
    <t>Σ13</t>
  </si>
  <si>
    <t xml:space="preserve"> Κατανομή Συντάξεων ανά Κατηγορία Σύνταξης - ΔΑΠΑΝΗ</t>
  </si>
  <si>
    <t>Σ14</t>
  </si>
  <si>
    <t xml:space="preserve"> Κατανομή Συντάξεων ανά Κατηγορία Σύνταξης - ΕΙΣΟΔΗΜΑ  </t>
  </si>
  <si>
    <t>Σ15</t>
  </si>
  <si>
    <t xml:space="preserve">Μέσο Μηνιαίο Εισόδημα από Συντάξεις προ Φόρων (Με Εκας και περίθαλψη) </t>
  </si>
  <si>
    <t>Σ16</t>
  </si>
  <si>
    <t>Διαστρωμάτωση Συντάξεων - ΕΙΣΟΔΗΜΑ</t>
  </si>
  <si>
    <t>Σ17</t>
  </si>
  <si>
    <t>Κατανομή Κατά Αριθμό Καταβαλλόμενων Συντάξεων</t>
  </si>
  <si>
    <t>Σ18</t>
  </si>
  <si>
    <t xml:space="preserve"> Κατανομή Συντάξεων  ανά Νομό και κατηγορία (Γήρατος/Θανάτου/Αναπηρίας) </t>
  </si>
  <si>
    <t>Σ19</t>
  </si>
  <si>
    <t xml:space="preserve"> Κατανομή συντάξεων ανά ταμείο για ασφαλισμένους που λαμβάνουν 10, 9,8 ή 7 Συντάξεις</t>
  </si>
  <si>
    <t>Σ20</t>
  </si>
  <si>
    <t>Σ21</t>
  </si>
  <si>
    <t>Σ22</t>
  </si>
  <si>
    <t>Σ23</t>
  </si>
  <si>
    <t>Σ24</t>
  </si>
  <si>
    <t>Κατανομή Συνταξιούχων ανά Ηλικία και Κατηγορία Σύνταξης</t>
  </si>
  <si>
    <t>Σ25</t>
  </si>
  <si>
    <t xml:space="preserve"> Κατανομή Συντάξεων ανά Ταμείο και Κατηγορία - Ομαδοποίηση με Εποπτεύοντα Φορέα </t>
  </si>
  <si>
    <t>Σ26</t>
  </si>
  <si>
    <t>Κατανομή Νέων Συνταξιούχων ανά Ηλικία, Κατηγορία Σύνταξης και Κύριο Φορέα με ΠΡΟΣΩΡΙΝΗ απόφαση</t>
  </si>
  <si>
    <t>Σ27</t>
  </si>
  <si>
    <t>Κατανομή Νέων Συνταξιούχων ανά Ηλικία, Κατηγορία Σύνταξης και Κύριο Φορέα με ΤΡΟΠΟΠΟΙΗΤΙΚΗ απόφαση</t>
  </si>
  <si>
    <t>Σ28</t>
  </si>
  <si>
    <t>Κατανομή δικαιούχων ΕΚΑΣ</t>
  </si>
  <si>
    <t>Σ29</t>
  </si>
  <si>
    <t>Στοιχεία Νέων Συντάξεων με αναδρομικά ποσά ανά κατηγορία - Οριστική Απόφαση</t>
  </si>
  <si>
    <t>Σ30</t>
  </si>
  <si>
    <t xml:space="preserve"> Αναστολές Συντάξεων Λόγω Γάμου -  Καθαρό Πληρωτέο</t>
  </si>
  <si>
    <t>Σ31</t>
  </si>
  <si>
    <t xml:space="preserve">Αναστολές Συντάξεων Λόγω Θανάτου - Καθαρό Πληρωτέο </t>
  </si>
  <si>
    <t>Μέση μηνιαία δαπάνη από συντάξεις προ φόρων ανά φύλο</t>
  </si>
  <si>
    <t xml:space="preserve">Διαστρωμάτωση Συνταξιούχων </t>
  </si>
  <si>
    <t>Διαστρωμάτωση Συνταξιούχων ανά φύλο</t>
  </si>
  <si>
    <t>Κατανομή  Συνταξιούχων ανά ηλικία</t>
  </si>
  <si>
    <t>Σ.20 Μέση Μηνιαία Δαπάνη από Συντάξεις προ Φόρων ανά Φύλο Συνταξιούχου - ΔΑΠΑΝΗ (04/2019)</t>
  </si>
  <si>
    <t>Σ.22 Διαστρωμάτωση Συνταξιούχων ανά φύλο ΔΑΠΑΝΗ  04/2019</t>
  </si>
</sst>
</file>

<file path=xl/styles.xml><?xml version="1.0" encoding="utf-8"?>
<styleSheet xmlns="http://schemas.openxmlformats.org/spreadsheetml/2006/main">
  <numFmts count="4">
    <numFmt numFmtId="8" formatCode="#,##0.00\ &quot;€&quot;;[Red]\-#,##0.00\ &quot;€&quot;"/>
    <numFmt numFmtId="164" formatCode="#,##0.00\ &quot;€&quot;"/>
    <numFmt numFmtId="165" formatCode="#,##0.00\ _€"/>
    <numFmt numFmtId="166" formatCode="#,##0.00\ [$€-408]"/>
  </numFmts>
  <fonts count="37">
    <font>
      <sz val="11"/>
      <color theme="1"/>
      <name val="Calibri"/>
      <family val="2"/>
      <charset val="161"/>
      <scheme val="minor"/>
    </font>
    <font>
      <sz val="10"/>
      <name val="Arial"/>
      <family val="2"/>
      <charset val="161"/>
    </font>
    <font>
      <sz val="11"/>
      <color theme="1"/>
      <name val="Calibri"/>
      <family val="2"/>
      <charset val="161"/>
      <scheme val="minor"/>
    </font>
    <font>
      <sz val="11"/>
      <color rgb="FFFF0000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1"/>
      <color rgb="FFFF0000"/>
      <name val="Calibri"/>
      <family val="2"/>
      <charset val="161"/>
      <scheme val="minor"/>
    </font>
    <font>
      <sz val="1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sz val="12"/>
      <color theme="1"/>
      <name val="Calibri"/>
      <family val="2"/>
      <charset val="161"/>
      <scheme val="minor"/>
    </font>
    <font>
      <b/>
      <sz val="12"/>
      <color indexed="8"/>
      <name val="Calibri"/>
      <family val="2"/>
      <charset val="161"/>
      <scheme val="minor"/>
    </font>
    <font>
      <sz val="12"/>
      <color rgb="FFFF0000"/>
      <name val="Calibri"/>
      <family val="2"/>
      <charset val="161"/>
      <scheme val="minor"/>
    </font>
    <font>
      <sz val="10"/>
      <name val="Arial"/>
      <family val="2"/>
      <charset val="161"/>
    </font>
    <font>
      <b/>
      <sz val="18"/>
      <color theme="3"/>
      <name val="Cambria"/>
      <family val="2"/>
      <charset val="161"/>
      <scheme val="major"/>
    </font>
    <font>
      <b/>
      <sz val="15"/>
      <color theme="3"/>
      <name val="Calibri"/>
      <family val="2"/>
      <charset val="161"/>
      <scheme val="minor"/>
    </font>
    <font>
      <b/>
      <sz val="13"/>
      <color theme="3"/>
      <name val="Calibri"/>
      <family val="2"/>
      <charset val="161"/>
      <scheme val="minor"/>
    </font>
    <font>
      <b/>
      <sz val="11"/>
      <color theme="3"/>
      <name val="Calibri"/>
      <family val="2"/>
      <charset val="161"/>
      <scheme val="minor"/>
    </font>
    <font>
      <sz val="11"/>
      <color rgb="FF006100"/>
      <name val="Calibri"/>
      <family val="2"/>
      <charset val="161"/>
      <scheme val="minor"/>
    </font>
    <font>
      <sz val="11"/>
      <color rgb="FF9C0006"/>
      <name val="Calibri"/>
      <family val="2"/>
      <charset val="161"/>
      <scheme val="minor"/>
    </font>
    <font>
      <sz val="11"/>
      <color rgb="FF9C6500"/>
      <name val="Calibri"/>
      <family val="2"/>
      <charset val="161"/>
      <scheme val="minor"/>
    </font>
    <font>
      <sz val="11"/>
      <color rgb="FF3F3F76"/>
      <name val="Calibri"/>
      <family val="2"/>
      <charset val="161"/>
      <scheme val="minor"/>
    </font>
    <font>
      <b/>
      <sz val="11"/>
      <color rgb="FF3F3F3F"/>
      <name val="Calibri"/>
      <family val="2"/>
      <charset val="161"/>
      <scheme val="minor"/>
    </font>
    <font>
      <b/>
      <sz val="11"/>
      <color rgb="FFFA7D00"/>
      <name val="Calibri"/>
      <family val="2"/>
      <charset val="161"/>
      <scheme val="minor"/>
    </font>
    <font>
      <sz val="11"/>
      <color rgb="FFFA7D00"/>
      <name val="Calibri"/>
      <family val="2"/>
      <charset val="161"/>
      <scheme val="minor"/>
    </font>
    <font>
      <b/>
      <sz val="11"/>
      <color theme="0"/>
      <name val="Calibri"/>
      <family val="2"/>
      <charset val="161"/>
      <scheme val="minor"/>
    </font>
    <font>
      <i/>
      <sz val="11"/>
      <color rgb="FF7F7F7F"/>
      <name val="Calibri"/>
      <family val="2"/>
      <charset val="161"/>
      <scheme val="minor"/>
    </font>
    <font>
      <sz val="11"/>
      <color theme="0"/>
      <name val="Calibri"/>
      <family val="2"/>
      <charset val="161"/>
      <scheme val="minor"/>
    </font>
    <font>
      <b/>
      <sz val="12"/>
      <name val="Calibri"/>
      <family val="2"/>
      <charset val="161"/>
      <scheme val="minor"/>
    </font>
    <font>
      <sz val="8"/>
      <name val="Calibri"/>
      <family val="2"/>
      <charset val="161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name val="Calibri"/>
      <family val="2"/>
      <charset val="161"/>
      <scheme val="minor"/>
    </font>
    <font>
      <b/>
      <sz val="14"/>
      <color theme="0"/>
      <name val="Calibri"/>
      <family val="2"/>
      <charset val="161"/>
      <scheme val="minor"/>
    </font>
    <font>
      <b/>
      <i/>
      <sz val="14"/>
      <color theme="0"/>
      <name val="Calibri"/>
      <family val="2"/>
      <charset val="161"/>
      <scheme val="minor"/>
    </font>
    <font>
      <b/>
      <sz val="12"/>
      <name val="Calibri"/>
      <family val="2"/>
      <charset val="161"/>
    </font>
    <font>
      <sz val="8"/>
      <name val="Tahoma"/>
      <family val="2"/>
      <charset val="161"/>
    </font>
    <font>
      <b/>
      <sz val="11"/>
      <color rgb="FF00B050"/>
      <name val="Calibri"/>
      <family val="2"/>
      <charset val="161"/>
      <scheme val="minor"/>
    </font>
    <font>
      <b/>
      <sz val="11"/>
      <color theme="1"/>
      <name val="Calibri"/>
      <family val="2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3" tint="0.59996337778862885"/>
        <bgColor indexed="64"/>
      </patternFill>
    </fill>
    <fill>
      <patternFill patternType="solid">
        <fgColor theme="4" tint="0.59999389629810485"/>
        <bgColor indexed="64"/>
      </patternFill>
    </fill>
  </fills>
  <borders count="83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29">
    <xf numFmtId="0" fontId="0" fillId="0" borderId="0"/>
    <xf numFmtId="0" fontId="1" fillId="0" borderId="0"/>
    <xf numFmtId="0" fontId="11" fillId="0" borderId="0"/>
    <xf numFmtId="0" fontId="12" fillId="0" borderId="0" applyNumberFormat="0" applyFill="0" applyBorder="0" applyAlignment="0" applyProtection="0"/>
    <xf numFmtId="0" fontId="13" fillId="0" borderId="14" applyNumberFormat="0" applyFill="0" applyAlignment="0" applyProtection="0"/>
    <xf numFmtId="0" fontId="14" fillId="0" borderId="15" applyNumberFormat="0" applyFill="0" applyAlignment="0" applyProtection="0"/>
    <xf numFmtId="0" fontId="15" fillId="0" borderId="16" applyNumberFormat="0" applyFill="0" applyAlignment="0" applyProtection="0"/>
    <xf numFmtId="0" fontId="15" fillId="0" borderId="0" applyNumberFormat="0" applyFill="0" applyBorder="0" applyAlignment="0" applyProtection="0"/>
    <xf numFmtId="0" fontId="16" fillId="5" borderId="0" applyNumberFormat="0" applyBorder="0" applyAlignment="0" applyProtection="0"/>
    <xf numFmtId="0" fontId="17" fillId="6" borderId="0" applyNumberFormat="0" applyBorder="0" applyAlignment="0" applyProtection="0"/>
    <xf numFmtId="0" fontId="18" fillId="7" borderId="0" applyNumberFormat="0" applyBorder="0" applyAlignment="0" applyProtection="0"/>
    <xf numFmtId="0" fontId="19" fillId="8" borderId="17" applyNumberFormat="0" applyAlignment="0" applyProtection="0"/>
    <xf numFmtId="0" fontId="20" fillId="9" borderId="18" applyNumberFormat="0" applyAlignment="0" applyProtection="0"/>
    <xf numFmtId="0" fontId="21" fillId="9" borderId="17" applyNumberFormat="0" applyAlignment="0" applyProtection="0"/>
    <xf numFmtId="0" fontId="22" fillId="0" borderId="19" applyNumberFormat="0" applyFill="0" applyAlignment="0" applyProtection="0"/>
    <xf numFmtId="0" fontId="23" fillId="10" borderId="20" applyNumberFormat="0" applyAlignment="0" applyProtection="0"/>
    <xf numFmtId="0" fontId="3" fillId="0" borderId="0" applyNumberFormat="0" applyFill="0" applyBorder="0" applyAlignment="0" applyProtection="0"/>
    <xf numFmtId="0" fontId="2" fillId="11" borderId="21" applyNumberFormat="0" applyFont="0" applyAlignment="0" applyProtection="0"/>
    <xf numFmtId="0" fontId="24" fillId="0" borderId="0" applyNumberFormat="0" applyFill="0" applyBorder="0" applyAlignment="0" applyProtection="0"/>
    <xf numFmtId="0" fontId="4" fillId="0" borderId="22" applyNumberFormat="0" applyFill="0" applyAlignment="0" applyProtection="0"/>
    <xf numFmtId="0" fontId="25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5" fillId="15" borderId="0" applyNumberFormat="0" applyBorder="0" applyAlignment="0" applyProtection="0"/>
    <xf numFmtId="0" fontId="25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5" fillId="19" borderId="0" applyNumberFormat="0" applyBorder="0" applyAlignment="0" applyProtection="0"/>
    <xf numFmtId="0" fontId="25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5" fillId="23" borderId="0" applyNumberFormat="0" applyBorder="0" applyAlignment="0" applyProtection="0"/>
    <xf numFmtId="0" fontId="25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5" fillId="27" borderId="0" applyNumberFormat="0" applyBorder="0" applyAlignment="0" applyProtection="0"/>
    <xf numFmtId="0" fontId="25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5" fillId="31" borderId="0" applyNumberFormat="0" applyBorder="0" applyAlignment="0" applyProtection="0"/>
    <xf numFmtId="0" fontId="25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5" fillId="35" borderId="0" applyNumberFormat="0" applyBorder="0" applyAlignment="0" applyProtection="0"/>
    <xf numFmtId="0" fontId="28" fillId="0" borderId="0"/>
    <xf numFmtId="0" fontId="28" fillId="0" borderId="0"/>
    <xf numFmtId="0" fontId="28" fillId="0" borderId="0"/>
    <xf numFmtId="0" fontId="29" fillId="0" borderId="0"/>
    <xf numFmtId="0" fontId="29" fillId="0" borderId="0"/>
    <xf numFmtId="0" fontId="29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9" fillId="0" borderId="0"/>
    <xf numFmtId="0" fontId="29" fillId="0" borderId="0"/>
    <xf numFmtId="0" fontId="28" fillId="0" borderId="0"/>
    <xf numFmtId="0" fontId="28" fillId="0" borderId="0"/>
    <xf numFmtId="0" fontId="1" fillId="0" borderId="0"/>
    <xf numFmtId="0" fontId="28" fillId="0" borderId="0"/>
    <xf numFmtId="0" fontId="1" fillId="0" borderId="0"/>
    <xf numFmtId="0" fontId="28" fillId="0" borderId="0"/>
    <xf numFmtId="0" fontId="1" fillId="0" borderId="0"/>
    <xf numFmtId="0" fontId="29" fillId="0" borderId="0"/>
    <xf numFmtId="0" fontId="1" fillId="0" borderId="0"/>
    <xf numFmtId="0" fontId="2" fillId="0" borderId="0"/>
    <xf numFmtId="0" fontId="28" fillId="0" borderId="0"/>
    <xf numFmtId="0" fontId="2" fillId="0" borderId="0"/>
    <xf numFmtId="0" fontId="2" fillId="0" borderId="0"/>
    <xf numFmtId="0" fontId="28" fillId="0" borderId="0"/>
    <xf numFmtId="0" fontId="2" fillId="0" borderId="0"/>
    <xf numFmtId="0" fontId="28" fillId="0" borderId="0"/>
    <xf numFmtId="0" fontId="28" fillId="0" borderId="0"/>
    <xf numFmtId="0" fontId="2" fillId="0" borderId="0"/>
    <xf numFmtId="0" fontId="2" fillId="0" borderId="0"/>
    <xf numFmtId="0" fontId="2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8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8" fillId="0" borderId="0"/>
    <xf numFmtId="0" fontId="28" fillId="0" borderId="0"/>
    <xf numFmtId="0" fontId="28" fillId="0" borderId="0"/>
    <xf numFmtId="0" fontId="29" fillId="0" borderId="0"/>
    <xf numFmtId="0" fontId="29" fillId="0" borderId="0"/>
    <xf numFmtId="0" fontId="29" fillId="0" borderId="0"/>
    <xf numFmtId="0" fontId="28" fillId="0" borderId="0"/>
    <xf numFmtId="0" fontId="28" fillId="0" borderId="0"/>
    <xf numFmtId="0" fontId="1" fillId="0" borderId="0"/>
    <xf numFmtId="0" fontId="1" fillId="0" borderId="0"/>
    <xf numFmtId="0" fontId="2" fillId="11" borderId="21" applyNumberFormat="0" applyFont="0" applyAlignment="0" applyProtection="0"/>
    <xf numFmtId="0" fontId="2" fillId="0" borderId="0"/>
    <xf numFmtId="0" fontId="28" fillId="0" borderId="0"/>
    <xf numFmtId="0" fontId="29" fillId="0" borderId="0"/>
    <xf numFmtId="0" fontId="29" fillId="0" borderId="0"/>
    <xf numFmtId="0" fontId="29" fillId="0" borderId="0"/>
    <xf numFmtId="0" fontId="28" fillId="0" borderId="0"/>
    <xf numFmtId="0" fontId="28" fillId="0" borderId="0"/>
    <xf numFmtId="0" fontId="29" fillId="0" borderId="0"/>
    <xf numFmtId="0" fontId="29" fillId="0" borderId="0"/>
    <xf numFmtId="0" fontId="29" fillId="0" borderId="0"/>
    <xf numFmtId="0" fontId="28" fillId="0" borderId="0"/>
    <xf numFmtId="0" fontId="28" fillId="0" borderId="0"/>
    <xf numFmtId="0" fontId="28" fillId="0" borderId="0"/>
  </cellStyleXfs>
  <cellXfs count="522">
    <xf numFmtId="0" fontId="0" fillId="0" borderId="0" xfId="0"/>
    <xf numFmtId="0" fontId="4" fillId="0" borderId="3" xfId="0" applyFont="1" applyBorder="1"/>
    <xf numFmtId="164" fontId="0" fillId="0" borderId="0" xfId="0" applyNumberFormat="1"/>
    <xf numFmtId="0" fontId="0" fillId="0" borderId="3" xfId="0" applyBorder="1" applyAlignment="1">
      <alignment horizontal="left" indent="2"/>
    </xf>
    <xf numFmtId="4" fontId="0" fillId="0" borderId="2" xfId="0" applyNumberFormat="1" applyBorder="1" applyAlignment="1">
      <alignment horizontal="right"/>
    </xf>
    <xf numFmtId="3" fontId="4" fillId="0" borderId="2" xfId="0" applyNumberFormat="1" applyFont="1" applyBorder="1" applyAlignment="1">
      <alignment horizontal="center" vertical="center"/>
    </xf>
    <xf numFmtId="3" fontId="6" fillId="0" borderId="2" xfId="0" applyNumberFormat="1" applyFont="1" applyBorder="1" applyAlignment="1">
      <alignment horizontal="right"/>
    </xf>
    <xf numFmtId="3" fontId="4" fillId="0" borderId="2" xfId="0" applyNumberFormat="1" applyFont="1" applyBorder="1" applyAlignment="1">
      <alignment horizontal="right" vertical="center"/>
    </xf>
    <xf numFmtId="3" fontId="5" fillId="0" borderId="2" xfId="0" applyNumberFormat="1" applyFont="1" applyBorder="1" applyAlignment="1">
      <alignment horizontal="right" vertical="center"/>
    </xf>
    <xf numFmtId="0" fontId="0" fillId="3" borderId="0" xfId="0" applyFill="1"/>
    <xf numFmtId="10" fontId="0" fillId="0" borderId="0" xfId="0" applyNumberFormat="1"/>
    <xf numFmtId="0" fontId="4" fillId="0" borderId="0" xfId="0" applyFont="1"/>
    <xf numFmtId="0" fontId="8" fillId="0" borderId="0" xfId="0" applyFont="1"/>
    <xf numFmtId="3" fontId="7" fillId="4" borderId="2" xfId="0" applyNumberFormat="1" applyFont="1" applyFill="1" applyBorder="1" applyAlignment="1">
      <alignment horizontal="right"/>
    </xf>
    <xf numFmtId="4" fontId="6" fillId="0" borderId="2" xfId="0" applyNumberFormat="1" applyFont="1" applyBorder="1" applyAlignment="1">
      <alignment horizontal="right"/>
    </xf>
    <xf numFmtId="4" fontId="4" fillId="0" borderId="2" xfId="0" applyNumberFormat="1" applyFont="1" applyBorder="1" applyAlignment="1">
      <alignment horizontal="right" vertical="center"/>
    </xf>
    <xf numFmtId="0" fontId="27" fillId="0" borderId="0" xfId="2" applyNumberFormat="1" applyFont="1" applyFill="1" applyBorder="1" applyAlignment="1" applyProtection="1">
      <alignment horizontal="left" vertical="center" wrapText="1"/>
    </xf>
    <xf numFmtId="0" fontId="0" fillId="0" borderId="0" xfId="0" applyFont="1"/>
    <xf numFmtId="0" fontId="0" fillId="0" borderId="0" xfId="0" applyAlignment="1">
      <alignment horizontal="center"/>
    </xf>
    <xf numFmtId="4" fontId="7" fillId="2" borderId="2" xfId="0" applyNumberFormat="1" applyFont="1" applyFill="1" applyBorder="1" applyAlignment="1">
      <alignment horizontal="center"/>
    </xf>
    <xf numFmtId="0" fontId="7" fillId="4" borderId="3" xfId="0" applyFont="1" applyFill="1" applyBorder="1" applyAlignment="1">
      <alignment horizontal="left" indent="2"/>
    </xf>
    <xf numFmtId="4" fontId="7" fillId="4" borderId="2" xfId="0" applyNumberFormat="1" applyFont="1" applyFill="1" applyBorder="1" applyAlignment="1">
      <alignment horizontal="right"/>
    </xf>
    <xf numFmtId="3" fontId="26" fillId="4" borderId="2" xfId="0" applyNumberFormat="1" applyFont="1" applyFill="1" applyBorder="1" applyAlignment="1">
      <alignment horizontal="right"/>
    </xf>
    <xf numFmtId="0" fontId="6" fillId="3" borderId="3" xfId="0" applyFont="1" applyFill="1" applyBorder="1" applyAlignment="1">
      <alignment horizontal="left" indent="2"/>
    </xf>
    <xf numFmtId="0" fontId="4" fillId="3" borderId="3" xfId="0" applyFont="1" applyFill="1" applyBorder="1"/>
    <xf numFmtId="0" fontId="6" fillId="0" borderId="2" xfId="1" applyNumberFormat="1" applyFont="1" applyFill="1" applyBorder="1" applyAlignment="1" applyProtection="1">
      <alignment horizontal="left" vertical="center" wrapText="1"/>
    </xf>
    <xf numFmtId="0" fontId="6" fillId="0" borderId="2" xfId="1" applyNumberFormat="1" applyFont="1" applyFill="1" applyBorder="1" applyAlignment="1" applyProtection="1">
      <alignment horizontal="right" vertical="center" wrapText="1"/>
    </xf>
    <xf numFmtId="164" fontId="0" fillId="0" borderId="2" xfId="0" applyNumberFormat="1" applyBorder="1"/>
    <xf numFmtId="0" fontId="0" fillId="3" borderId="2" xfId="0" applyFill="1" applyBorder="1"/>
    <xf numFmtId="164" fontId="7" fillId="4" borderId="2" xfId="0" applyNumberFormat="1" applyFont="1" applyFill="1" applyBorder="1"/>
    <xf numFmtId="0" fontId="7" fillId="2" borderId="2" xfId="0" applyFont="1" applyFill="1" applyBorder="1" applyAlignment="1">
      <alignment horizontal="center" vertical="center" wrapText="1"/>
    </xf>
    <xf numFmtId="4" fontId="0" fillId="0" borderId="13" xfId="0" applyNumberFormat="1" applyFont="1" applyBorder="1" applyAlignment="1" applyProtection="1">
      <alignment vertical="center"/>
    </xf>
    <xf numFmtId="4" fontId="0" fillId="0" borderId="7" xfId="0" applyNumberFormat="1" applyFont="1" applyBorder="1" applyAlignment="1" applyProtection="1">
      <alignment vertical="center"/>
    </xf>
    <xf numFmtId="4" fontId="0" fillId="0" borderId="24" xfId="0" applyNumberFormat="1" applyFont="1" applyBorder="1" applyAlignment="1" applyProtection="1">
      <alignment vertical="center"/>
    </xf>
    <xf numFmtId="0" fontId="8" fillId="4" borderId="10" xfId="0" applyFont="1" applyFill="1" applyBorder="1"/>
    <xf numFmtId="4" fontId="7" fillId="4" borderId="11" xfId="0" applyNumberFormat="1" applyFont="1" applyFill="1" applyBorder="1"/>
    <xf numFmtId="0" fontId="7" fillId="4" borderId="36" xfId="71" applyFont="1" applyFill="1" applyBorder="1" applyAlignment="1" applyProtection="1">
      <alignment vertical="center"/>
    </xf>
    <xf numFmtId="3" fontId="7" fillId="4" borderId="36" xfId="71" applyNumberFormat="1" applyFont="1" applyFill="1" applyBorder="1" applyAlignment="1" applyProtection="1">
      <alignment vertical="center"/>
    </xf>
    <xf numFmtId="164" fontId="7" fillId="4" borderId="36" xfId="71" applyNumberFormat="1" applyFont="1" applyFill="1" applyBorder="1" applyAlignment="1" applyProtection="1">
      <alignment vertical="center"/>
    </xf>
    <xf numFmtId="4" fontId="7" fillId="4" borderId="36" xfId="71" applyNumberFormat="1" applyFont="1" applyFill="1" applyBorder="1" applyAlignment="1" applyProtection="1">
      <alignment vertical="center"/>
    </xf>
    <xf numFmtId="164" fontId="7" fillId="2" borderId="2" xfId="0" applyNumberFormat="1" applyFont="1" applyFill="1" applyBorder="1" applyAlignment="1">
      <alignment horizontal="center" vertical="center" wrapText="1"/>
    </xf>
    <xf numFmtId="3" fontId="0" fillId="0" borderId="2" xfId="0" applyNumberFormat="1" applyBorder="1"/>
    <xf numFmtId="0" fontId="0" fillId="0" borderId="2" xfId="0" applyFont="1" applyBorder="1"/>
    <xf numFmtId="0" fontId="0" fillId="0" borderId="2" xfId="0" applyBorder="1" applyAlignment="1">
      <alignment horizontal="center"/>
    </xf>
    <xf numFmtId="0" fontId="7" fillId="0" borderId="0" xfId="0" applyFont="1"/>
    <xf numFmtId="0" fontId="10" fillId="0" borderId="0" xfId="0" applyFont="1"/>
    <xf numFmtId="3" fontId="7" fillId="4" borderId="2" xfId="0" applyNumberFormat="1" applyFont="1" applyFill="1" applyBorder="1"/>
    <xf numFmtId="0" fontId="7" fillId="2" borderId="2" xfId="0" applyFont="1" applyFill="1" applyBorder="1"/>
    <xf numFmtId="4" fontId="8" fillId="0" borderId="0" xfId="0" applyNumberFormat="1" applyFont="1" applyAlignment="1">
      <alignment horizontal="right"/>
    </xf>
    <xf numFmtId="3" fontId="4" fillId="36" borderId="25" xfId="67" applyNumberFormat="1" applyFont="1" applyFill="1" applyBorder="1" applyAlignment="1">
      <alignment horizontal="center"/>
    </xf>
    <xf numFmtId="4" fontId="4" fillId="36" borderId="25" xfId="67" applyNumberFormat="1" applyFont="1" applyFill="1" applyBorder="1" applyAlignment="1">
      <alignment horizontal="center"/>
    </xf>
    <xf numFmtId="4" fontId="4" fillId="36" borderId="24" xfId="67" applyNumberFormat="1" applyFont="1" applyFill="1" applyBorder="1" applyAlignment="1">
      <alignment horizontal="center"/>
    </xf>
    <xf numFmtId="3" fontId="4" fillId="36" borderId="25" xfId="70" applyNumberFormat="1" applyFont="1" applyFill="1" applyBorder="1" applyAlignment="1">
      <alignment horizontal="center"/>
    </xf>
    <xf numFmtId="4" fontId="4" fillId="36" borderId="25" xfId="70" applyNumberFormat="1" applyFont="1" applyFill="1" applyBorder="1" applyAlignment="1">
      <alignment horizontal="center"/>
    </xf>
    <xf numFmtId="4" fontId="4" fillId="36" borderId="24" xfId="70" applyNumberFormat="1" applyFont="1" applyFill="1" applyBorder="1" applyAlignment="1">
      <alignment horizontal="center"/>
    </xf>
    <xf numFmtId="0" fontId="0" fillId="0" borderId="2" xfId="0" applyBorder="1"/>
    <xf numFmtId="3" fontId="0" fillId="0" borderId="34" xfId="0" applyNumberFormat="1" applyFont="1" applyBorder="1" applyAlignment="1" applyProtection="1">
      <alignment vertical="center"/>
    </xf>
    <xf numFmtId="0" fontId="6" fillId="0" borderId="6" xfId="0" applyNumberFormat="1" applyFont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 wrapText="1"/>
    </xf>
    <xf numFmtId="10" fontId="0" fillId="0" borderId="0" xfId="0" applyNumberFormat="1" applyAlignment="1">
      <alignment horizontal="center"/>
    </xf>
    <xf numFmtId="0" fontId="8" fillId="4" borderId="2" xfId="0" applyFont="1" applyFill="1" applyBorder="1" applyAlignment="1">
      <alignment horizontal="center"/>
    </xf>
    <xf numFmtId="165" fontId="7" fillId="2" borderId="2" xfId="0" applyNumberFormat="1" applyFont="1" applyFill="1" applyBorder="1" applyAlignment="1">
      <alignment horizontal="center" vertical="center"/>
    </xf>
    <xf numFmtId="3" fontId="0" fillId="0" borderId="9" xfId="0" applyNumberFormat="1" applyFill="1" applyBorder="1" applyAlignment="1">
      <alignment horizontal="right"/>
    </xf>
    <xf numFmtId="4" fontId="0" fillId="0" borderId="9" xfId="0" applyNumberFormat="1" applyFill="1" applyBorder="1" applyAlignment="1">
      <alignment horizontal="right"/>
    </xf>
    <xf numFmtId="0" fontId="0" fillId="0" borderId="9" xfId="0" applyNumberFormat="1" applyFill="1" applyBorder="1" applyAlignment="1">
      <alignment horizontal="right"/>
    </xf>
    <xf numFmtId="3" fontId="4" fillId="0" borderId="9" xfId="0" applyNumberFormat="1" applyFont="1" applyFill="1" applyBorder="1" applyAlignment="1">
      <alignment horizontal="right"/>
    </xf>
    <xf numFmtId="4" fontId="4" fillId="0" borderId="13" xfId="0" applyNumberFormat="1" applyFont="1" applyFill="1" applyBorder="1" applyAlignment="1">
      <alignment horizontal="right"/>
    </xf>
    <xf numFmtId="0" fontId="4" fillId="0" borderId="2" xfId="0" applyFont="1" applyFill="1" applyBorder="1"/>
    <xf numFmtId="0" fontId="0" fillId="0" borderId="2" xfId="0" applyNumberFormat="1" applyFill="1" applyBorder="1" applyAlignment="1">
      <alignment horizontal="right"/>
    </xf>
    <xf numFmtId="4" fontId="0" fillId="0" borderId="2" xfId="0" applyNumberFormat="1" applyFill="1" applyBorder="1" applyAlignment="1">
      <alignment horizontal="right"/>
    </xf>
    <xf numFmtId="3" fontId="0" fillId="0" borderId="2" xfId="0" applyNumberFormat="1" applyFill="1" applyBorder="1" applyAlignment="1">
      <alignment horizontal="right"/>
    </xf>
    <xf numFmtId="0" fontId="0" fillId="0" borderId="2" xfId="0" applyFill="1" applyBorder="1" applyAlignment="1">
      <alignment horizontal="right"/>
    </xf>
    <xf numFmtId="3" fontId="4" fillId="0" borderId="2" xfId="0" applyNumberFormat="1" applyFont="1" applyFill="1" applyBorder="1" applyAlignment="1">
      <alignment horizontal="right"/>
    </xf>
    <xf numFmtId="4" fontId="4" fillId="0" borderId="7" xfId="0" applyNumberFormat="1" applyFont="1" applyFill="1" applyBorder="1" applyAlignment="1">
      <alignment horizontal="right"/>
    </xf>
    <xf numFmtId="0" fontId="4" fillId="0" borderId="2" xfId="0" applyNumberFormat="1" applyFont="1" applyFill="1" applyBorder="1" applyAlignment="1">
      <alignment horizontal="right"/>
    </xf>
    <xf numFmtId="0" fontId="4" fillId="0" borderId="25" xfId="0" applyFont="1" applyFill="1" applyBorder="1"/>
    <xf numFmtId="0" fontId="0" fillId="0" borderId="25" xfId="0" applyNumberFormat="1" applyFill="1" applyBorder="1" applyAlignment="1">
      <alignment horizontal="right"/>
    </xf>
    <xf numFmtId="4" fontId="0" fillId="0" borderId="25" xfId="0" applyNumberFormat="1" applyFill="1" applyBorder="1" applyAlignment="1">
      <alignment horizontal="right"/>
    </xf>
    <xf numFmtId="0" fontId="0" fillId="0" borderId="25" xfId="0" applyFill="1" applyBorder="1" applyAlignment="1">
      <alignment horizontal="right"/>
    </xf>
    <xf numFmtId="0" fontId="4" fillId="0" borderId="25" xfId="0" applyNumberFormat="1" applyFont="1" applyFill="1" applyBorder="1" applyAlignment="1">
      <alignment horizontal="right"/>
    </xf>
    <xf numFmtId="4" fontId="4" fillId="0" borderId="24" xfId="0" applyNumberFormat="1" applyFont="1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4" fillId="0" borderId="38" xfId="0" applyFont="1" applyFill="1" applyBorder="1"/>
    <xf numFmtId="0" fontId="0" fillId="0" borderId="38" xfId="0" applyFill="1" applyBorder="1"/>
    <xf numFmtId="0" fontId="0" fillId="0" borderId="0" xfId="0" applyFont="1" applyBorder="1" applyAlignment="1" applyProtection="1">
      <alignment vertical="center"/>
    </xf>
    <xf numFmtId="4" fontId="0" fillId="0" borderId="0" xfId="0" applyNumberFormat="1" applyFont="1" applyBorder="1" applyAlignment="1" applyProtection="1">
      <alignment vertical="center"/>
    </xf>
    <xf numFmtId="3" fontId="0" fillId="0" borderId="34" xfId="0" applyNumberFormat="1" applyFont="1" applyBorder="1" applyAlignment="1" applyProtection="1">
      <alignment horizontal="right" vertical="center"/>
    </xf>
    <xf numFmtId="0" fontId="0" fillId="0" borderId="0" xfId="0" applyFill="1"/>
    <xf numFmtId="3" fontId="0" fillId="0" borderId="0" xfId="0" applyNumberFormat="1" applyFill="1"/>
    <xf numFmtId="4" fontId="0" fillId="0" borderId="0" xfId="0" applyNumberFormat="1" applyFill="1"/>
    <xf numFmtId="0" fontId="29" fillId="0" borderId="0" xfId="63" applyFill="1"/>
    <xf numFmtId="3" fontId="29" fillId="0" borderId="0" xfId="63" applyNumberFormat="1" applyFill="1"/>
    <xf numFmtId="4" fontId="0" fillId="0" borderId="34" xfId="0" applyNumberFormat="1" applyFont="1" applyBorder="1" applyAlignment="1" applyProtection="1">
      <alignment vertical="center"/>
    </xf>
    <xf numFmtId="3" fontId="7" fillId="2" borderId="5" xfId="0" applyNumberFormat="1" applyFont="1" applyFill="1" applyBorder="1" applyAlignment="1">
      <alignment horizontal="center" vertical="center"/>
    </xf>
    <xf numFmtId="4" fontId="7" fillId="2" borderId="5" xfId="0" applyNumberFormat="1" applyFont="1" applyFill="1" applyBorder="1" applyAlignment="1">
      <alignment horizontal="center" vertical="center"/>
    </xf>
    <xf numFmtId="4" fontId="7" fillId="2" borderId="12" xfId="0" applyNumberFormat="1" applyFont="1" applyFill="1" applyBorder="1" applyAlignment="1">
      <alignment horizontal="center" vertical="center" wrapText="1"/>
    </xf>
    <xf numFmtId="4" fontId="29" fillId="0" borderId="0" xfId="63" applyNumberFormat="1" applyFill="1"/>
    <xf numFmtId="3" fontId="0" fillId="0" borderId="38" xfId="0" applyNumberFormat="1" applyFill="1" applyBorder="1"/>
    <xf numFmtId="4" fontId="0" fillId="0" borderId="38" xfId="0" applyNumberFormat="1" applyFill="1" applyBorder="1"/>
    <xf numFmtId="0" fontId="0" fillId="0" borderId="38" xfId="0" applyNumberFormat="1" applyFill="1" applyBorder="1"/>
    <xf numFmtId="3" fontId="4" fillId="0" borderId="38" xfId="0" applyNumberFormat="1" applyFont="1" applyFill="1" applyBorder="1"/>
    <xf numFmtId="4" fontId="4" fillId="0" borderId="11" xfId="0" applyNumberFormat="1" applyFont="1" applyFill="1" applyBorder="1"/>
    <xf numFmtId="3" fontId="0" fillId="0" borderId="0" xfId="0" applyNumberFormat="1"/>
    <xf numFmtId="0" fontId="0" fillId="0" borderId="0" xfId="0"/>
    <xf numFmtId="4" fontId="0" fillId="0" borderId="0" xfId="0" applyNumberFormat="1"/>
    <xf numFmtId="4" fontId="0" fillId="0" borderId="2" xfId="0" applyNumberFormat="1" applyBorder="1"/>
    <xf numFmtId="3" fontId="6" fillId="0" borderId="2" xfId="1" applyNumberFormat="1" applyFont="1" applyFill="1" applyBorder="1" applyAlignment="1" applyProtection="1">
      <alignment horizontal="right" vertical="center" wrapText="1"/>
    </xf>
    <xf numFmtId="0" fontId="6" fillId="0" borderId="2" xfId="0" applyFont="1" applyBorder="1"/>
    <xf numFmtId="0" fontId="0" fillId="0" borderId="0" xfId="0" applyFill="1" applyBorder="1"/>
    <xf numFmtId="0" fontId="26" fillId="2" borderId="2" xfId="0" applyNumberFormat="1" applyFont="1" applyFill="1" applyBorder="1" applyAlignment="1" applyProtection="1">
      <alignment horizontal="left" vertical="center" wrapText="1"/>
    </xf>
    <xf numFmtId="0" fontId="26" fillId="2" borderId="2" xfId="0" applyNumberFormat="1" applyFont="1" applyFill="1" applyBorder="1" applyAlignment="1" applyProtection="1">
      <alignment horizontal="center" vertical="center" wrapText="1"/>
    </xf>
    <xf numFmtId="0" fontId="7" fillId="2" borderId="26" xfId="0" applyFont="1" applyFill="1" applyBorder="1"/>
    <xf numFmtId="0" fontId="7" fillId="2" borderId="27" xfId="0" applyFont="1" applyFill="1" applyBorder="1" applyAlignment="1">
      <alignment horizontal="center"/>
    </xf>
    <xf numFmtId="0" fontId="7" fillId="2" borderId="28" xfId="0" applyFont="1" applyFill="1" applyBorder="1" applyAlignment="1">
      <alignment horizontal="center"/>
    </xf>
    <xf numFmtId="0" fontId="0" fillId="3" borderId="0" xfId="0" applyFont="1" applyFill="1"/>
    <xf numFmtId="3" fontId="0" fillId="0" borderId="7" xfId="0" applyNumberFormat="1" applyFont="1" applyBorder="1"/>
    <xf numFmtId="0" fontId="0" fillId="0" borderId="56" xfId="0" applyFont="1" applyBorder="1"/>
    <xf numFmtId="0" fontId="0" fillId="0" borderId="57" xfId="0" applyFont="1" applyBorder="1"/>
    <xf numFmtId="0" fontId="0" fillId="0" borderId="57" xfId="0" applyFont="1" applyBorder="1" applyAlignment="1">
      <alignment wrapText="1"/>
    </xf>
    <xf numFmtId="0" fontId="0" fillId="0" borderId="58" xfId="0" applyBorder="1"/>
    <xf numFmtId="0" fontId="0" fillId="0" borderId="59" xfId="0" applyBorder="1"/>
    <xf numFmtId="0" fontId="28" fillId="0" borderId="0" xfId="66" applyFont="1" applyBorder="1" applyAlignment="1" applyProtection="1">
      <alignment vertical="center"/>
    </xf>
    <xf numFmtId="0" fontId="28" fillId="0" borderId="51" xfId="66" applyFont="1" applyBorder="1" applyAlignment="1" applyProtection="1">
      <alignment vertical="center"/>
    </xf>
    <xf numFmtId="3" fontId="28" fillId="0" borderId="39" xfId="66" applyNumberFormat="1" applyFont="1" applyBorder="1" applyAlignment="1" applyProtection="1">
      <alignment vertical="center"/>
    </xf>
    <xf numFmtId="4" fontId="28" fillId="0" borderId="39" xfId="66" applyNumberFormat="1" applyFont="1" applyBorder="1" applyAlignment="1" applyProtection="1">
      <alignment vertical="center"/>
    </xf>
    <xf numFmtId="0" fontId="28" fillId="0" borderId="39" xfId="66" applyFont="1" applyBorder="1" applyAlignment="1" applyProtection="1">
      <alignment vertical="center"/>
    </xf>
    <xf numFmtId="0" fontId="28" fillId="0" borderId="52" xfId="66" applyFont="1" applyBorder="1" applyAlignment="1" applyProtection="1">
      <alignment vertical="center"/>
    </xf>
    <xf numFmtId="0" fontId="28" fillId="0" borderId="48" xfId="66" applyFont="1" applyBorder="1" applyAlignment="1" applyProtection="1">
      <alignment vertical="center"/>
    </xf>
    <xf numFmtId="3" fontId="28" fillId="0" borderId="34" xfId="66" applyNumberFormat="1" applyFont="1" applyBorder="1" applyAlignment="1" applyProtection="1">
      <alignment vertical="center"/>
    </xf>
    <xf numFmtId="4" fontId="28" fillId="0" borderId="34" xfId="66" applyNumberFormat="1" applyFont="1" applyBorder="1" applyAlignment="1" applyProtection="1">
      <alignment vertical="center"/>
    </xf>
    <xf numFmtId="0" fontId="28" fillId="0" borderId="34" xfId="66" applyFont="1" applyBorder="1" applyAlignment="1" applyProtection="1">
      <alignment vertical="center"/>
    </xf>
    <xf numFmtId="0" fontId="28" fillId="0" borderId="49" xfId="66" applyFont="1" applyBorder="1" applyAlignment="1" applyProtection="1">
      <alignment vertical="center"/>
    </xf>
    <xf numFmtId="0" fontId="28" fillId="0" borderId="50" xfId="66" applyFont="1" applyBorder="1" applyAlignment="1" applyProtection="1">
      <alignment vertical="center"/>
    </xf>
    <xf numFmtId="3" fontId="28" fillId="0" borderId="43" xfId="66" applyNumberFormat="1" applyFont="1" applyBorder="1" applyAlignment="1" applyProtection="1">
      <alignment vertical="center"/>
    </xf>
    <xf numFmtId="4" fontId="28" fillId="0" borderId="43" xfId="66" applyNumberFormat="1" applyFont="1" applyBorder="1" applyAlignment="1" applyProtection="1">
      <alignment vertical="center"/>
    </xf>
    <xf numFmtId="0" fontId="28" fillId="0" borderId="43" xfId="66" applyFont="1" applyBorder="1" applyAlignment="1" applyProtection="1">
      <alignment vertical="center"/>
    </xf>
    <xf numFmtId="0" fontId="28" fillId="0" borderId="45" xfId="66" applyFont="1" applyBorder="1" applyAlignment="1" applyProtection="1">
      <alignment vertical="center"/>
    </xf>
    <xf numFmtId="0" fontId="7" fillId="4" borderId="35" xfId="66" applyFont="1" applyFill="1" applyBorder="1" applyAlignment="1" applyProtection="1">
      <alignment vertical="center"/>
    </xf>
    <xf numFmtId="3" fontId="7" fillId="4" borderId="36" xfId="66" applyNumberFormat="1" applyFont="1" applyFill="1" applyBorder="1" applyAlignment="1" applyProtection="1">
      <alignment vertical="center"/>
    </xf>
    <xf numFmtId="4" fontId="7" fillId="4" borderId="36" xfId="66" applyNumberFormat="1" applyFont="1" applyFill="1" applyBorder="1" applyAlignment="1" applyProtection="1">
      <alignment vertical="center"/>
    </xf>
    <xf numFmtId="0" fontId="7" fillId="4" borderId="36" xfId="66" applyFont="1" applyFill="1" applyBorder="1" applyAlignment="1" applyProtection="1">
      <alignment vertical="center"/>
    </xf>
    <xf numFmtId="0" fontId="7" fillId="4" borderId="37" xfId="66" applyFont="1" applyFill="1" applyBorder="1" applyAlignment="1" applyProtection="1">
      <alignment vertical="center"/>
    </xf>
    <xf numFmtId="0" fontId="28" fillId="0" borderId="53" xfId="69" applyFont="1" applyBorder="1" applyAlignment="1" applyProtection="1">
      <alignment vertical="center"/>
    </xf>
    <xf numFmtId="3" fontId="28" fillId="0" borderId="42" xfId="69" applyNumberFormat="1" applyFont="1" applyBorder="1" applyAlignment="1" applyProtection="1">
      <alignment vertical="center"/>
    </xf>
    <xf numFmtId="4" fontId="28" fillId="0" borderId="42" xfId="69" applyNumberFormat="1" applyFont="1" applyBorder="1" applyAlignment="1" applyProtection="1">
      <alignment vertical="center"/>
    </xf>
    <xf numFmtId="0" fontId="28" fillId="0" borderId="42" xfId="69" applyFont="1" applyBorder="1" applyAlignment="1" applyProtection="1">
      <alignment vertical="center"/>
    </xf>
    <xf numFmtId="0" fontId="28" fillId="0" borderId="44" xfId="69" applyFont="1" applyBorder="1" applyAlignment="1" applyProtection="1">
      <alignment vertical="center"/>
    </xf>
    <xf numFmtId="0" fontId="28" fillId="0" borderId="48" xfId="69" applyFont="1" applyBorder="1" applyAlignment="1" applyProtection="1">
      <alignment vertical="center"/>
    </xf>
    <xf numFmtId="3" fontId="28" fillId="0" borderId="34" xfId="69" applyNumberFormat="1" applyFont="1" applyBorder="1" applyAlignment="1" applyProtection="1">
      <alignment vertical="center"/>
    </xf>
    <xf numFmtId="4" fontId="28" fillId="0" borderId="34" xfId="69" applyNumberFormat="1" applyFont="1" applyBorder="1" applyAlignment="1" applyProtection="1">
      <alignment vertical="center"/>
    </xf>
    <xf numFmtId="0" fontId="28" fillId="0" borderId="34" xfId="69" applyFont="1" applyBorder="1" applyAlignment="1" applyProtection="1">
      <alignment vertical="center"/>
    </xf>
    <xf numFmtId="0" fontId="28" fillId="0" borderId="49" xfId="69" applyFont="1" applyBorder="1" applyAlignment="1" applyProtection="1">
      <alignment vertical="center"/>
    </xf>
    <xf numFmtId="0" fontId="28" fillId="0" borderId="50" xfId="69" applyFont="1" applyBorder="1" applyAlignment="1" applyProtection="1">
      <alignment vertical="center"/>
    </xf>
    <xf numFmtId="3" fontId="28" fillId="0" borderId="43" xfId="69" applyNumberFormat="1" applyFont="1" applyBorder="1" applyAlignment="1" applyProtection="1">
      <alignment vertical="center"/>
    </xf>
    <xf numFmtId="4" fontId="28" fillId="0" borderId="43" xfId="69" applyNumberFormat="1" applyFont="1" applyBorder="1" applyAlignment="1" applyProtection="1">
      <alignment vertical="center"/>
    </xf>
    <xf numFmtId="0" fontId="28" fillId="0" borderId="43" xfId="69" applyFont="1" applyBorder="1" applyAlignment="1" applyProtection="1">
      <alignment vertical="center"/>
    </xf>
    <xf numFmtId="0" fontId="28" fillId="0" borderId="45" xfId="69" applyFont="1" applyBorder="1" applyAlignment="1" applyProtection="1">
      <alignment vertical="center"/>
    </xf>
    <xf numFmtId="0" fontId="7" fillId="4" borderId="35" xfId="69" applyFont="1" applyFill="1" applyBorder="1" applyAlignment="1" applyProtection="1">
      <alignment vertical="center"/>
    </xf>
    <xf numFmtId="3" fontId="7" fillId="4" borderId="36" xfId="69" applyNumberFormat="1" applyFont="1" applyFill="1" applyBorder="1" applyAlignment="1" applyProtection="1">
      <alignment vertical="center"/>
    </xf>
    <xf numFmtId="4" fontId="7" fillId="4" borderId="36" xfId="69" applyNumberFormat="1" applyFont="1" applyFill="1" applyBorder="1" applyAlignment="1" applyProtection="1">
      <alignment vertical="center"/>
    </xf>
    <xf numFmtId="0" fontId="7" fillId="4" borderId="36" xfId="69" applyFont="1" applyFill="1" applyBorder="1" applyAlignment="1" applyProtection="1">
      <alignment vertical="center"/>
    </xf>
    <xf numFmtId="0" fontId="7" fillId="4" borderId="37" xfId="69" applyFont="1" applyFill="1" applyBorder="1" applyAlignment="1" applyProtection="1">
      <alignment vertical="center"/>
    </xf>
    <xf numFmtId="3" fontId="7" fillId="2" borderId="23" xfId="0" applyNumberFormat="1" applyFont="1" applyFill="1" applyBorder="1" applyAlignment="1">
      <alignment horizontal="center"/>
    </xf>
    <xf numFmtId="164" fontId="7" fillId="2" borderId="25" xfId="0" applyNumberFormat="1" applyFont="1" applyFill="1" applyBorder="1" applyAlignment="1">
      <alignment horizontal="center"/>
    </xf>
    <xf numFmtId="164" fontId="7" fillId="2" borderId="24" xfId="0" applyNumberFormat="1" applyFont="1" applyFill="1" applyBorder="1" applyAlignment="1">
      <alignment horizontal="center"/>
    </xf>
    <xf numFmtId="164" fontId="7" fillId="2" borderId="41" xfId="0" applyNumberFormat="1" applyFont="1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28" fillId="0" borderId="42" xfId="71" applyFont="1" applyBorder="1" applyAlignment="1" applyProtection="1">
      <alignment vertical="center"/>
    </xf>
    <xf numFmtId="4" fontId="28" fillId="0" borderId="42" xfId="71" applyNumberFormat="1" applyFont="1" applyBorder="1" applyAlignment="1" applyProtection="1">
      <alignment vertical="center"/>
    </xf>
    <xf numFmtId="3" fontId="28" fillId="0" borderId="42" xfId="71" applyNumberFormat="1" applyFont="1" applyBorder="1" applyAlignment="1" applyProtection="1">
      <alignment vertical="center"/>
    </xf>
    <xf numFmtId="164" fontId="28" fillId="0" borderId="42" xfId="71" applyNumberFormat="1" applyFont="1" applyBorder="1" applyAlignment="1" applyProtection="1">
      <alignment vertical="center"/>
    </xf>
    <xf numFmtId="0" fontId="0" fillId="0" borderId="6" xfId="0" applyBorder="1" applyAlignment="1">
      <alignment horizontal="center"/>
    </xf>
    <xf numFmtId="0" fontId="28" fillId="0" borderId="34" xfId="71" applyFont="1" applyBorder="1" applyAlignment="1" applyProtection="1">
      <alignment vertical="center"/>
    </xf>
    <xf numFmtId="3" fontId="28" fillId="0" borderId="34" xfId="71" applyNumberFormat="1" applyFont="1" applyBorder="1" applyAlignment="1" applyProtection="1">
      <alignment vertical="center"/>
    </xf>
    <xf numFmtId="164" fontId="28" fillId="0" borderId="34" xfId="71" applyNumberFormat="1" applyFont="1" applyBorder="1" applyAlignment="1" applyProtection="1">
      <alignment vertical="center"/>
    </xf>
    <xf numFmtId="4" fontId="28" fillId="0" borderId="34" xfId="71" applyNumberFormat="1" applyFont="1" applyBorder="1" applyAlignment="1" applyProtection="1">
      <alignment vertical="center"/>
    </xf>
    <xf numFmtId="0" fontId="0" fillId="0" borderId="23" xfId="0" applyBorder="1" applyAlignment="1">
      <alignment horizontal="center"/>
    </xf>
    <xf numFmtId="0" fontId="28" fillId="0" borderId="43" xfId="71" applyFont="1" applyBorder="1" applyAlignment="1" applyProtection="1">
      <alignment vertical="center"/>
    </xf>
    <xf numFmtId="3" fontId="28" fillId="0" borderId="43" xfId="71" applyNumberFormat="1" applyFont="1" applyBorder="1" applyAlignment="1" applyProtection="1">
      <alignment vertical="center"/>
    </xf>
    <xf numFmtId="164" fontId="28" fillId="0" borderId="43" xfId="71" applyNumberFormat="1" applyFont="1" applyBorder="1" applyAlignment="1" applyProtection="1">
      <alignment vertical="center"/>
    </xf>
    <xf numFmtId="4" fontId="28" fillId="0" borderId="43" xfId="71" applyNumberFormat="1" applyFont="1" applyBorder="1" applyAlignment="1" applyProtection="1">
      <alignment vertical="center"/>
    </xf>
    <xf numFmtId="0" fontId="0" fillId="0" borderId="0" xfId="0" applyBorder="1"/>
    <xf numFmtId="0" fontId="0" fillId="0" borderId="9" xfId="0" applyNumberFormat="1" applyBorder="1"/>
    <xf numFmtId="4" fontId="0" fillId="0" borderId="9" xfId="0" applyNumberFormat="1" applyBorder="1"/>
    <xf numFmtId="4" fontId="0" fillId="0" borderId="13" xfId="0" applyNumberFormat="1" applyBorder="1"/>
    <xf numFmtId="0" fontId="0" fillId="0" borderId="2" xfId="0" applyNumberFormat="1" applyBorder="1"/>
    <xf numFmtId="4" fontId="0" fillId="0" borderId="7" xfId="0" applyNumberFormat="1" applyBorder="1"/>
    <xf numFmtId="3" fontId="4" fillId="0" borderId="2" xfId="0" applyNumberFormat="1" applyFont="1" applyBorder="1"/>
    <xf numFmtId="0" fontId="4" fillId="0" borderId="8" xfId="0" applyFont="1" applyFill="1" applyBorder="1"/>
    <xf numFmtId="0" fontId="4" fillId="0" borderId="6" xfId="0" applyFont="1" applyFill="1" applyBorder="1"/>
    <xf numFmtId="0" fontId="30" fillId="0" borderId="6" xfId="0" applyFont="1" applyFill="1" applyBorder="1"/>
    <xf numFmtId="0" fontId="4" fillId="0" borderId="23" xfId="0" applyFont="1" applyFill="1" applyBorder="1"/>
    <xf numFmtId="3" fontId="7" fillId="2" borderId="2" xfId="0" applyNumberFormat="1" applyFont="1" applyFill="1" applyBorder="1" applyAlignment="1">
      <alignment horizontal="center"/>
    </xf>
    <xf numFmtId="0" fontId="31" fillId="0" borderId="0" xfId="0" applyFont="1" applyFill="1" applyAlignment="1">
      <alignment horizontal="center"/>
    </xf>
    <xf numFmtId="0" fontId="0" fillId="0" borderId="2" xfId="0" applyBorder="1" applyAlignment="1">
      <alignment wrapText="1"/>
    </xf>
    <xf numFmtId="10" fontId="0" fillId="0" borderId="2" xfId="0" applyNumberFormat="1" applyBorder="1" applyAlignment="1">
      <alignment horizontal="right"/>
    </xf>
    <xf numFmtId="0" fontId="31" fillId="0" borderId="0" xfId="0" applyFont="1" applyFill="1" applyAlignment="1"/>
    <xf numFmtId="0" fontId="30" fillId="38" borderId="2" xfId="0" applyFont="1" applyFill="1" applyBorder="1"/>
    <xf numFmtId="0" fontId="30" fillId="38" borderId="2" xfId="0" applyFont="1" applyFill="1" applyBorder="1" applyAlignment="1">
      <alignment horizontal="center" wrapText="1"/>
    </xf>
    <xf numFmtId="0" fontId="30" fillId="38" borderId="2" xfId="0" applyFont="1" applyFill="1" applyBorder="1" applyAlignment="1">
      <alignment horizontal="center"/>
    </xf>
    <xf numFmtId="0" fontId="0" fillId="0" borderId="56" xfId="0" applyBorder="1"/>
    <xf numFmtId="0" fontId="0" fillId="0" borderId="57" xfId="0" applyBorder="1"/>
    <xf numFmtId="0" fontId="0" fillId="0" borderId="9" xfId="0" applyBorder="1"/>
    <xf numFmtId="0" fontId="6" fillId="0" borderId="8" xfId="0" applyNumberFormat="1" applyFont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 wrapText="1"/>
    </xf>
    <xf numFmtId="0" fontId="9" fillId="2" borderId="38" xfId="0" applyFont="1" applyFill="1" applyBorder="1" applyAlignment="1">
      <alignment horizontal="center" vertical="center" wrapText="1"/>
    </xf>
    <xf numFmtId="0" fontId="9" fillId="2" borderId="33" xfId="0" applyFont="1" applyFill="1" applyBorder="1" applyAlignment="1">
      <alignment horizontal="center" vertical="center"/>
    </xf>
    <xf numFmtId="4" fontId="4" fillId="0" borderId="2" xfId="0" applyNumberFormat="1" applyFont="1" applyBorder="1"/>
    <xf numFmtId="0" fontId="9" fillId="2" borderId="27" xfId="0" applyFont="1" applyFill="1" applyBorder="1" applyAlignment="1">
      <alignment horizontal="center" vertical="center" wrapText="1"/>
    </xf>
    <xf numFmtId="0" fontId="9" fillId="2" borderId="28" xfId="0" applyFont="1" applyFill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right" vertical="center"/>
    </xf>
    <xf numFmtId="3" fontId="0" fillId="0" borderId="2" xfId="0" applyNumberFormat="1" applyBorder="1" applyAlignment="1">
      <alignment horizontal="right"/>
    </xf>
    <xf numFmtId="4" fontId="26" fillId="4" borderId="2" xfId="0" applyNumberFormat="1" applyFont="1" applyFill="1" applyBorder="1" applyAlignment="1">
      <alignment horizontal="right"/>
    </xf>
    <xf numFmtId="0" fontId="8" fillId="0" borderId="2" xfId="0" applyFont="1" applyBorder="1"/>
    <xf numFmtId="0" fontId="0" fillId="0" borderId="2" xfId="0" applyFont="1" applyBorder="1" applyAlignment="1">
      <alignment horizontal="right"/>
    </xf>
    <xf numFmtId="0" fontId="0" fillId="0" borderId="54" xfId="0" applyFont="1" applyBorder="1" applyAlignment="1" applyProtection="1">
      <alignment vertical="center"/>
    </xf>
    <xf numFmtId="0" fontId="3" fillId="0" borderId="2" xfId="0" applyFont="1" applyBorder="1" applyAlignment="1">
      <alignment horizontal="right"/>
    </xf>
    <xf numFmtId="0" fontId="8" fillId="0" borderId="2" xfId="0" applyFont="1" applyBorder="1" applyAlignment="1">
      <alignment horizontal="right"/>
    </xf>
    <xf numFmtId="0" fontId="10" fillId="0" borderId="2" xfId="0" applyFont="1" applyBorder="1" applyAlignment="1">
      <alignment horizontal="right"/>
    </xf>
    <xf numFmtId="0" fontId="7" fillId="0" borderId="2" xfId="0" applyFont="1" applyFill="1" applyBorder="1" applyAlignment="1">
      <alignment horizontal="right"/>
    </xf>
    <xf numFmtId="0" fontId="7" fillId="0" borderId="2" xfId="0" applyFont="1" applyFill="1" applyBorder="1"/>
    <xf numFmtId="0" fontId="8" fillId="0" borderId="2" xfId="0" applyFont="1" applyFill="1" applyBorder="1"/>
    <xf numFmtId="0" fontId="0" fillId="0" borderId="54" xfId="0" applyFont="1" applyFill="1" applyBorder="1" applyAlignment="1" applyProtection="1">
      <alignment vertical="center"/>
    </xf>
    <xf numFmtId="3" fontId="0" fillId="0" borderId="34" xfId="0" applyNumberFormat="1" applyFont="1" applyFill="1" applyBorder="1" applyAlignment="1" applyProtection="1">
      <alignment horizontal="right" vertical="center"/>
    </xf>
    <xf numFmtId="0" fontId="8" fillId="4" borderId="2" xfId="0" applyFont="1" applyFill="1" applyBorder="1"/>
    <xf numFmtId="0" fontId="7" fillId="4" borderId="67" xfId="0" applyFont="1" applyFill="1" applyBorder="1"/>
    <xf numFmtId="3" fontId="7" fillId="4" borderId="54" xfId="0" applyNumberFormat="1" applyFont="1" applyFill="1" applyBorder="1" applyAlignment="1" applyProtection="1">
      <alignment vertical="center"/>
    </xf>
    <xf numFmtId="0" fontId="10" fillId="0" borderId="0" xfId="0" applyFont="1" applyAlignment="1">
      <alignment horizontal="right"/>
    </xf>
    <xf numFmtId="164" fontId="6" fillId="0" borderId="2" xfId="0" applyNumberFormat="1" applyFont="1" applyBorder="1"/>
    <xf numFmtId="4" fontId="6" fillId="0" borderId="2" xfId="0" applyNumberFormat="1" applyFont="1" applyBorder="1"/>
    <xf numFmtId="4" fontId="6" fillId="0" borderId="2" xfId="0" applyNumberFormat="1" applyFont="1" applyFill="1" applyBorder="1"/>
    <xf numFmtId="0" fontId="7" fillId="0" borderId="0" xfId="65" applyFont="1" applyAlignment="1">
      <alignment horizontal="center"/>
    </xf>
    <xf numFmtId="0" fontId="7" fillId="2" borderId="5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0" fontId="6" fillId="0" borderId="23" xfId="0" applyNumberFormat="1" applyFont="1" applyBorder="1" applyAlignment="1">
      <alignment horizontal="center" vertical="center"/>
    </xf>
    <xf numFmtId="0" fontId="0" fillId="0" borderId="25" xfId="0" applyBorder="1"/>
    <xf numFmtId="0" fontId="0" fillId="0" borderId="25" xfId="0" applyNumberFormat="1" applyBorder="1"/>
    <xf numFmtId="4" fontId="0" fillId="0" borderId="25" xfId="0" applyNumberFormat="1" applyBorder="1"/>
    <xf numFmtId="4" fontId="0" fillId="0" borderId="24" xfId="0" applyNumberFormat="1" applyBorder="1"/>
    <xf numFmtId="3" fontId="0" fillId="0" borderId="9" xfId="0" applyNumberFormat="1" applyBorder="1"/>
    <xf numFmtId="3" fontId="0" fillId="0" borderId="25" xfId="0" applyNumberFormat="1" applyBorder="1"/>
    <xf numFmtId="0" fontId="7" fillId="4" borderId="2" xfId="0" applyFont="1" applyFill="1" applyBorder="1"/>
    <xf numFmtId="3" fontId="7" fillId="4" borderId="2" xfId="0" applyNumberFormat="1" applyFont="1" applyFill="1" applyBorder="1" applyAlignment="1"/>
    <xf numFmtId="3" fontId="26" fillId="4" borderId="1" xfId="0" applyNumberFormat="1" applyFont="1" applyFill="1" applyBorder="1" applyAlignment="1" applyProtection="1">
      <alignment horizontal="right" wrapText="1"/>
    </xf>
    <xf numFmtId="4" fontId="26" fillId="4" borderId="1" xfId="0" applyNumberFormat="1" applyFont="1" applyFill="1" applyBorder="1" applyAlignment="1" applyProtection="1">
      <alignment horizontal="right" wrapText="1"/>
    </xf>
    <xf numFmtId="8" fontId="26" fillId="4" borderId="1" xfId="0" applyNumberFormat="1" applyFont="1" applyFill="1" applyBorder="1" applyAlignment="1" applyProtection="1">
      <alignment horizontal="right" wrapText="1"/>
    </xf>
    <xf numFmtId="0" fontId="7" fillId="2" borderId="2" xfId="0" applyFont="1" applyFill="1" applyBorder="1" applyAlignment="1">
      <alignment horizontal="center"/>
    </xf>
    <xf numFmtId="3" fontId="0" fillId="0" borderId="8" xfId="0" applyNumberFormat="1" applyFont="1" applyBorder="1"/>
    <xf numFmtId="3" fontId="0" fillId="0" borderId="9" xfId="0" applyNumberFormat="1" applyFont="1" applyBorder="1"/>
    <xf numFmtId="3" fontId="0" fillId="0" borderId="13" xfId="0" applyNumberFormat="1" applyFont="1" applyBorder="1"/>
    <xf numFmtId="3" fontId="0" fillId="0" borderId="6" xfId="0" applyNumberFormat="1" applyFont="1" applyBorder="1"/>
    <xf numFmtId="3" fontId="0" fillId="0" borderId="2" xfId="0" applyNumberFormat="1" applyFont="1" applyBorder="1"/>
    <xf numFmtId="3" fontId="0" fillId="0" borderId="23" xfId="0" applyNumberFormat="1" applyFont="1" applyBorder="1"/>
    <xf numFmtId="3" fontId="0" fillId="0" borderId="25" xfId="0" applyNumberFormat="1" applyFont="1" applyBorder="1"/>
    <xf numFmtId="3" fontId="0" fillId="0" borderId="24" xfId="0" applyNumberFormat="1" applyFont="1" applyBorder="1"/>
    <xf numFmtId="0" fontId="0" fillId="4" borderId="58" xfId="0" applyFont="1" applyFill="1" applyBorder="1"/>
    <xf numFmtId="0" fontId="0" fillId="4" borderId="69" xfId="0" applyFont="1" applyFill="1" applyBorder="1"/>
    <xf numFmtId="0" fontId="0" fillId="4" borderId="70" xfId="0" applyFont="1" applyFill="1" applyBorder="1"/>
    <xf numFmtId="3" fontId="7" fillId="4" borderId="59" xfId="0" applyNumberFormat="1" applyFont="1" applyFill="1" applyBorder="1"/>
    <xf numFmtId="0" fontId="7" fillId="0" borderId="0" xfId="65" applyFont="1" applyAlignment="1">
      <alignment horizontal="center"/>
    </xf>
    <xf numFmtId="0" fontId="7" fillId="0" borderId="0" xfId="0" applyFont="1" applyAlignment="1">
      <alignment horizontal="center"/>
    </xf>
    <xf numFmtId="0" fontId="7" fillId="2" borderId="3" xfId="0" applyFont="1" applyFill="1" applyBorder="1" applyAlignment="1">
      <alignment horizontal="left"/>
    </xf>
    <xf numFmtId="3" fontId="4" fillId="0" borderId="2" xfId="0" applyNumberFormat="1" applyFont="1" applyBorder="1" applyAlignment="1">
      <alignment horizontal="right" indent="2"/>
    </xf>
    <xf numFmtId="4" fontId="4" fillId="0" borderId="2" xfId="0" applyNumberFormat="1" applyFont="1" applyBorder="1" applyAlignment="1">
      <alignment horizontal="right" indent="2"/>
    </xf>
    <xf numFmtId="3" fontId="0" fillId="0" borderId="2" xfId="0" applyNumberFormat="1" applyFont="1" applyBorder="1" applyAlignment="1">
      <alignment horizontal="right" indent="2"/>
    </xf>
    <xf numFmtId="4" fontId="0" fillId="0" borderId="2" xfId="0" applyNumberFormat="1" applyFont="1" applyBorder="1" applyAlignment="1">
      <alignment horizontal="right" indent="2"/>
    </xf>
    <xf numFmtId="0" fontId="6" fillId="0" borderId="3" xfId="0" applyFont="1" applyFill="1" applyBorder="1" applyAlignment="1">
      <alignment horizontal="left" indent="2"/>
    </xf>
    <xf numFmtId="3" fontId="0" fillId="0" borderId="2" xfId="0" applyNumberFormat="1" applyBorder="1" applyAlignment="1">
      <alignment horizontal="center"/>
    </xf>
    <xf numFmtId="4" fontId="0" fillId="0" borderId="2" xfId="0" applyNumberFormat="1" applyBorder="1" applyAlignment="1">
      <alignment horizontal="center"/>
    </xf>
    <xf numFmtId="0" fontId="34" fillId="0" borderId="2" xfId="0" applyNumberFormat="1" applyFont="1" applyFill="1" applyBorder="1" applyAlignment="1" applyProtection="1">
      <alignment horizontal="right" vertical="center" wrapText="1"/>
    </xf>
    <xf numFmtId="0" fontId="7" fillId="4" borderId="3" xfId="0" applyFont="1" applyFill="1" applyBorder="1" applyAlignment="1">
      <alignment horizontal="left"/>
    </xf>
    <xf numFmtId="3" fontId="7" fillId="4" borderId="2" xfId="0" applyNumberFormat="1" applyFont="1" applyFill="1" applyBorder="1" applyAlignment="1">
      <alignment horizontal="right" indent="2"/>
    </xf>
    <xf numFmtId="4" fontId="7" fillId="4" borderId="2" xfId="0" applyNumberFormat="1" applyFont="1" applyFill="1" applyBorder="1" applyAlignment="1">
      <alignment horizontal="right" indent="2"/>
    </xf>
    <xf numFmtId="4" fontId="4" fillId="4" borderId="2" xfId="0" applyNumberFormat="1" applyFont="1" applyFill="1" applyBorder="1" applyAlignment="1">
      <alignment horizontal="right"/>
    </xf>
    <xf numFmtId="0" fontId="35" fillId="0" borderId="0" xfId="0" applyFont="1"/>
    <xf numFmtId="0" fontId="7" fillId="0" borderId="0" xfId="0" applyFont="1" applyAlignment="1"/>
    <xf numFmtId="0" fontId="26" fillId="2" borderId="2" xfId="0" applyFont="1" applyFill="1" applyBorder="1" applyAlignment="1">
      <alignment horizontal="center" vertical="center" wrapText="1"/>
    </xf>
    <xf numFmtId="0" fontId="4" fillId="0" borderId="2" xfId="0" applyFont="1" applyBorder="1"/>
    <xf numFmtId="3" fontId="0" fillId="0" borderId="2" xfId="0" applyNumberFormat="1" applyBorder="1" applyAlignment="1">
      <alignment horizontal="right" indent="2"/>
    </xf>
    <xf numFmtId="4" fontId="0" fillId="0" borderId="2" xfId="0" applyNumberFormat="1" applyBorder="1" applyAlignment="1">
      <alignment horizontal="right" indent="2"/>
    </xf>
    <xf numFmtId="3" fontId="0" fillId="0" borderId="5" xfId="0" applyNumberFormat="1" applyBorder="1" applyAlignment="1">
      <alignment horizontal="right" indent="2"/>
    </xf>
    <xf numFmtId="4" fontId="0" fillId="0" borderId="5" xfId="0" applyNumberFormat="1" applyBorder="1" applyAlignment="1">
      <alignment horizontal="right" indent="2"/>
    </xf>
    <xf numFmtId="0" fontId="7" fillId="4" borderId="3" xfId="0" applyFont="1" applyFill="1" applyBorder="1"/>
    <xf numFmtId="0" fontId="4" fillId="4" borderId="2" xfId="0" applyFont="1" applyFill="1" applyBorder="1"/>
    <xf numFmtId="3" fontId="4" fillId="0" borderId="0" xfId="0" applyNumberFormat="1" applyFont="1"/>
    <xf numFmtId="3" fontId="8" fillId="0" borderId="0" xfId="0" applyNumberFormat="1" applyFont="1"/>
    <xf numFmtId="3" fontId="36" fillId="0" borderId="0" xfId="126" applyNumberFormat="1" applyFont="1" applyBorder="1" applyAlignment="1" applyProtection="1">
      <alignment vertical="center"/>
    </xf>
    <xf numFmtId="3" fontId="0" fillId="0" borderId="34" xfId="0" applyNumberFormat="1" applyFont="1" applyBorder="1" applyAlignment="1" applyProtection="1">
      <alignment horizontal="center" vertical="center"/>
    </xf>
    <xf numFmtId="0" fontId="0" fillId="0" borderId="34" xfId="0" applyFont="1" applyBorder="1" applyAlignment="1" applyProtection="1">
      <alignment vertical="center"/>
    </xf>
    <xf numFmtId="3" fontId="28" fillId="0" borderId="0" xfId="51" applyNumberFormat="1" applyFont="1" applyBorder="1" applyAlignment="1" applyProtection="1">
      <alignment vertical="center"/>
    </xf>
    <xf numFmtId="3" fontId="0" fillId="0" borderId="0" xfId="0" applyNumberFormat="1" applyFont="1" applyBorder="1" applyAlignment="1" applyProtection="1">
      <alignment vertical="center"/>
    </xf>
    <xf numFmtId="3" fontId="36" fillId="0" borderId="0" xfId="0" applyNumberFormat="1" applyFont="1" applyBorder="1" applyAlignment="1" applyProtection="1">
      <alignment vertical="center"/>
    </xf>
    <xf numFmtId="0" fontId="36" fillId="0" borderId="0" xfId="0" applyFont="1" applyBorder="1" applyAlignment="1" applyProtection="1">
      <alignment vertical="center"/>
    </xf>
    <xf numFmtId="3" fontId="28" fillId="0" borderId="0" xfId="111" applyNumberFormat="1" applyFont="1" applyBorder="1" applyAlignment="1" applyProtection="1">
      <alignment vertical="center"/>
    </xf>
    <xf numFmtId="3" fontId="0" fillId="4" borderId="2" xfId="0" applyNumberFormat="1" applyFill="1" applyBorder="1" applyAlignment="1">
      <alignment horizontal="left"/>
    </xf>
    <xf numFmtId="3" fontId="0" fillId="0" borderId="5" xfId="0" applyNumberFormat="1" applyBorder="1" applyAlignment="1">
      <alignment horizontal="center"/>
    </xf>
    <xf numFmtId="3" fontId="0" fillId="0" borderId="73" xfId="0" applyNumberFormat="1" applyFont="1" applyBorder="1" applyAlignment="1" applyProtection="1">
      <alignment vertical="center"/>
    </xf>
    <xf numFmtId="3" fontId="0" fillId="0" borderId="2" xfId="0" applyNumberFormat="1" applyFill="1" applyBorder="1" applyAlignment="1">
      <alignment horizontal="center"/>
    </xf>
    <xf numFmtId="3" fontId="0" fillId="0" borderId="2" xfId="0" applyNumberFormat="1" applyFont="1" applyBorder="1" applyAlignment="1" applyProtection="1">
      <alignment vertical="center"/>
    </xf>
    <xf numFmtId="0" fontId="0" fillId="0" borderId="2" xfId="0" applyBorder="1" applyAlignment="1">
      <alignment horizontal="left"/>
    </xf>
    <xf numFmtId="0" fontId="3" fillId="0" borderId="2" xfId="0" applyFont="1" applyBorder="1"/>
    <xf numFmtId="0" fontId="7" fillId="4" borderId="2" xfId="0" applyFont="1" applyFill="1" applyBorder="1" applyAlignment="1">
      <alignment horizontal="left"/>
    </xf>
    <xf numFmtId="3" fontId="4" fillId="0" borderId="0" xfId="0" applyNumberFormat="1" applyFont="1" applyBorder="1"/>
    <xf numFmtId="0" fontId="7" fillId="2" borderId="10" xfId="0" applyFont="1" applyFill="1" applyBorder="1" applyAlignment="1">
      <alignment horizontal="center"/>
    </xf>
    <xf numFmtId="0" fontId="7" fillId="2" borderId="38" xfId="0" applyFont="1" applyFill="1" applyBorder="1" applyAlignment="1">
      <alignment horizontal="center"/>
    </xf>
    <xf numFmtId="0" fontId="7" fillId="2" borderId="11" xfId="0" applyFont="1" applyFill="1" applyBorder="1" applyAlignment="1">
      <alignment horizontal="center"/>
    </xf>
    <xf numFmtId="0" fontId="0" fillId="0" borderId="74" xfId="0" applyBorder="1" applyAlignment="1">
      <alignment horizontal="center"/>
    </xf>
    <xf numFmtId="0" fontId="0" fillId="0" borderId="68" xfId="0" applyBorder="1" applyAlignment="1">
      <alignment horizontal="left"/>
    </xf>
    <xf numFmtId="0" fontId="6" fillId="0" borderId="68" xfId="0" applyFont="1" applyBorder="1" applyAlignment="1">
      <alignment horizontal="left"/>
    </xf>
    <xf numFmtId="3" fontId="0" fillId="0" borderId="68" xfId="0" applyNumberFormat="1" applyBorder="1" applyAlignment="1">
      <alignment horizontal="right"/>
    </xf>
    <xf numFmtId="3" fontId="0" fillId="0" borderId="75" xfId="0" applyNumberFormat="1" applyBorder="1" applyAlignment="1">
      <alignment horizontal="right"/>
    </xf>
    <xf numFmtId="0" fontId="6" fillId="0" borderId="2" xfId="0" applyFont="1" applyBorder="1" applyAlignment="1">
      <alignment horizontal="left"/>
    </xf>
    <xf numFmtId="3" fontId="0" fillId="0" borderId="7" xfId="0" applyNumberFormat="1" applyBorder="1" applyAlignment="1">
      <alignment horizontal="right"/>
    </xf>
    <xf numFmtId="0" fontId="0" fillId="0" borderId="76" xfId="0" applyBorder="1" applyAlignment="1">
      <alignment horizontal="center"/>
    </xf>
    <xf numFmtId="0" fontId="0" fillId="0" borderId="73" xfId="0" applyFont="1" applyBorder="1" applyAlignment="1" applyProtection="1">
      <alignment vertical="center"/>
    </xf>
    <xf numFmtId="0" fontId="0" fillId="0" borderId="77" xfId="0" applyFont="1" applyBorder="1" applyAlignment="1" applyProtection="1">
      <alignment vertical="center"/>
    </xf>
    <xf numFmtId="0" fontId="8" fillId="4" borderId="65" xfId="0" applyFont="1" applyFill="1" applyBorder="1"/>
    <xf numFmtId="0" fontId="8" fillId="4" borderId="78" xfId="0" applyFont="1" applyFill="1" applyBorder="1"/>
    <xf numFmtId="0" fontId="7" fillId="4" borderId="78" xfId="0" applyFont="1" applyFill="1" applyBorder="1"/>
    <xf numFmtId="3" fontId="7" fillId="4" borderId="38" xfId="0" applyNumberFormat="1" applyFont="1" applyFill="1" applyBorder="1"/>
    <xf numFmtId="3" fontId="7" fillId="4" borderId="11" xfId="0" applyNumberFormat="1" applyFont="1" applyFill="1" applyBorder="1"/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left" indent="2"/>
    </xf>
    <xf numFmtId="3" fontId="4" fillId="2" borderId="2" xfId="0" applyNumberFormat="1" applyFont="1" applyFill="1" applyBorder="1" applyAlignment="1">
      <alignment horizontal="center"/>
    </xf>
    <xf numFmtId="4" fontId="4" fillId="2" borderId="2" xfId="0" applyNumberFormat="1" applyFont="1" applyFill="1" applyBorder="1" applyAlignment="1">
      <alignment horizontal="center"/>
    </xf>
    <xf numFmtId="0" fontId="0" fillId="0" borderId="2" xfId="0" applyBorder="1" applyAlignment="1"/>
    <xf numFmtId="3" fontId="0" fillId="0" borderId="68" xfId="0" applyNumberFormat="1" applyBorder="1"/>
    <xf numFmtId="4" fontId="0" fillId="0" borderId="68" xfId="0" applyNumberFormat="1" applyBorder="1"/>
    <xf numFmtId="0" fontId="7" fillId="4" borderId="2" xfId="0" applyFont="1" applyFill="1" applyBorder="1" applyAlignment="1"/>
    <xf numFmtId="4" fontId="7" fillId="4" borderId="2" xfId="0" applyNumberFormat="1" applyFont="1" applyFill="1" applyBorder="1"/>
    <xf numFmtId="4" fontId="8" fillId="4" borderId="68" xfId="0" applyNumberFormat="1" applyFont="1" applyFill="1" applyBorder="1"/>
    <xf numFmtId="3" fontId="7" fillId="4" borderId="68" xfId="0" applyNumberFormat="1" applyFont="1" applyFill="1" applyBorder="1"/>
    <xf numFmtId="0" fontId="0" fillId="0" borderId="3" xfId="0" applyBorder="1"/>
    <xf numFmtId="0" fontId="0" fillId="0" borderId="71" xfId="0" applyBorder="1"/>
    <xf numFmtId="0" fontId="7" fillId="2" borderId="63" xfId="0" applyFont="1" applyFill="1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8" xfId="0" applyBorder="1"/>
    <xf numFmtId="3" fontId="28" fillId="0" borderId="44" xfId="71" applyNumberFormat="1" applyFont="1" applyBorder="1" applyAlignment="1" applyProtection="1">
      <alignment vertical="center"/>
    </xf>
    <xf numFmtId="0" fontId="0" fillId="0" borderId="80" xfId="0" applyBorder="1" applyAlignment="1">
      <alignment horizontal="center"/>
    </xf>
    <xf numFmtId="0" fontId="0" fillId="0" borderId="6" xfId="0" applyBorder="1"/>
    <xf numFmtId="0" fontId="0" fillId="0" borderId="6" xfId="0" applyBorder="1" applyAlignment="1">
      <alignment horizontal="left"/>
    </xf>
    <xf numFmtId="0" fontId="0" fillId="0" borderId="56" xfId="0" applyBorder="1" applyAlignment="1">
      <alignment horizontal="center"/>
    </xf>
    <xf numFmtId="0" fontId="0" fillId="0" borderId="46" xfId="0" applyBorder="1"/>
    <xf numFmtId="3" fontId="28" fillId="0" borderId="45" xfId="71" applyNumberFormat="1" applyFont="1" applyBorder="1" applyAlignment="1" applyProtection="1">
      <alignment vertical="center"/>
    </xf>
    <xf numFmtId="0" fontId="7" fillId="4" borderId="38" xfId="0" applyFont="1" applyFill="1" applyBorder="1"/>
    <xf numFmtId="0" fontId="0" fillId="0" borderId="0" xfId="0" applyNumberFormat="1" applyFont="1" applyFill="1" applyBorder="1" applyAlignment="1" applyProtection="1"/>
    <xf numFmtId="10" fontId="0" fillId="0" borderId="0" xfId="0" applyNumberFormat="1" applyBorder="1"/>
    <xf numFmtId="0" fontId="4" fillId="2" borderId="26" xfId="0" applyFont="1" applyFill="1" applyBorder="1" applyAlignment="1">
      <alignment horizontal="left" vertical="center" wrapText="1"/>
    </xf>
    <xf numFmtId="0" fontId="4" fillId="2" borderId="27" xfId="0" applyFont="1" applyFill="1" applyBorder="1" applyAlignment="1">
      <alignment horizontal="center" vertical="center" wrapText="1"/>
    </xf>
    <xf numFmtId="164" fontId="4" fillId="2" borderId="27" xfId="0" applyNumberFormat="1" applyFont="1" applyFill="1" applyBorder="1" applyAlignment="1">
      <alignment horizontal="center" vertical="center" wrapText="1"/>
    </xf>
    <xf numFmtId="164" fontId="4" fillId="2" borderId="28" xfId="0" applyNumberFormat="1" applyFont="1" applyFill="1" applyBorder="1" applyAlignment="1">
      <alignment horizontal="center" vertical="center" wrapText="1"/>
    </xf>
    <xf numFmtId="3" fontId="4" fillId="0" borderId="8" xfId="0" applyNumberFormat="1" applyFont="1" applyBorder="1"/>
    <xf numFmtId="3" fontId="30" fillId="0" borderId="9" xfId="0" applyNumberFormat="1" applyFont="1" applyBorder="1"/>
    <xf numFmtId="3" fontId="4" fillId="0" borderId="9" xfId="0" applyNumberFormat="1" applyFont="1" applyBorder="1"/>
    <xf numFmtId="4" fontId="4" fillId="0" borderId="9" xfId="0" applyNumberFormat="1" applyFont="1" applyBorder="1"/>
    <xf numFmtId="4" fontId="4" fillId="0" borderId="13" xfId="0" applyNumberFormat="1" applyFont="1" applyBorder="1"/>
    <xf numFmtId="3" fontId="4" fillId="0" borderId="6" xfId="0" applyNumberFormat="1" applyFont="1" applyBorder="1"/>
    <xf numFmtId="3" fontId="6" fillId="0" borderId="2" xfId="0" applyNumberFormat="1" applyFont="1" applyBorder="1"/>
    <xf numFmtId="0" fontId="0" fillId="0" borderId="2" xfId="0" applyNumberFormat="1" applyBorder="1" applyAlignment="1">
      <alignment horizontal="left"/>
    </xf>
    <xf numFmtId="4" fontId="0" fillId="0" borderId="2" xfId="0" applyNumberFormat="1" applyFont="1" applyBorder="1"/>
    <xf numFmtId="4" fontId="0" fillId="0" borderId="7" xfId="0" applyNumberFormat="1" applyFont="1" applyBorder="1"/>
    <xf numFmtId="4" fontId="4" fillId="0" borderId="7" xfId="0" applyNumberFormat="1" applyFont="1" applyBorder="1"/>
    <xf numFmtId="3" fontId="30" fillId="0" borderId="2" xfId="0" applyNumberFormat="1" applyFont="1" applyBorder="1"/>
    <xf numFmtId="0" fontId="4" fillId="0" borderId="6" xfId="0" applyFont="1" applyBorder="1"/>
    <xf numFmtId="0" fontId="0" fillId="0" borderId="6" xfId="0" applyFont="1" applyBorder="1"/>
    <xf numFmtId="0" fontId="0" fillId="0" borderId="23" xfId="0" applyBorder="1"/>
    <xf numFmtId="0" fontId="26" fillId="39" borderId="2" xfId="0" applyNumberFormat="1" applyFont="1" applyFill="1" applyBorder="1" applyAlignment="1" applyProtection="1">
      <alignment horizontal="center" vertical="center" wrapText="1"/>
    </xf>
    <xf numFmtId="4" fontId="6" fillId="0" borderId="2" xfId="1" applyNumberFormat="1" applyFont="1" applyFill="1" applyBorder="1" applyAlignment="1" applyProtection="1">
      <alignment horizontal="right" vertical="center" wrapText="1"/>
    </xf>
    <xf numFmtId="4" fontId="0" fillId="0" borderId="0" xfId="0" applyNumberFormat="1" applyFont="1"/>
    <xf numFmtId="17" fontId="4" fillId="0" borderId="0" xfId="0" applyNumberFormat="1" applyFont="1" applyAlignment="1"/>
    <xf numFmtId="2" fontId="0" fillId="0" borderId="2" xfId="0" applyNumberFormat="1" applyBorder="1"/>
    <xf numFmtId="0" fontId="7" fillId="0" borderId="0" xfId="73" applyFont="1" applyBorder="1" applyAlignment="1">
      <alignment horizontal="center"/>
    </xf>
    <xf numFmtId="0" fontId="7" fillId="39" borderId="10" xfId="74" applyFont="1" applyFill="1" applyBorder="1" applyAlignment="1">
      <alignment horizontal="center"/>
    </xf>
    <xf numFmtId="0" fontId="7" fillId="39" borderId="11" xfId="74" applyFont="1" applyFill="1" applyBorder="1" applyAlignment="1">
      <alignment horizontal="center"/>
    </xf>
    <xf numFmtId="0" fontId="7" fillId="39" borderId="36" xfId="75" applyFont="1" applyFill="1" applyBorder="1" applyAlignment="1" applyProtection="1">
      <alignment horizontal="center" vertical="center"/>
    </xf>
    <xf numFmtId="0" fontId="7" fillId="39" borderId="37" xfId="75" applyFont="1" applyFill="1" applyBorder="1" applyAlignment="1" applyProtection="1">
      <alignment horizontal="center" vertical="center"/>
    </xf>
    <xf numFmtId="0" fontId="2" fillId="0" borderId="39" xfId="75" applyFont="1" applyBorder="1" applyAlignment="1" applyProtection="1">
      <alignment horizontal="center" vertical="center"/>
    </xf>
    <xf numFmtId="3" fontId="2" fillId="0" borderId="39" xfId="75" applyNumberFormat="1" applyFont="1" applyBorder="1" applyAlignment="1" applyProtection="1">
      <alignment vertical="center"/>
    </xf>
    <xf numFmtId="4" fontId="2" fillId="0" borderId="39" xfId="75" applyNumberFormat="1" applyFont="1" applyBorder="1" applyAlignment="1" applyProtection="1">
      <alignment vertical="center"/>
    </xf>
    <xf numFmtId="0" fontId="2" fillId="0" borderId="39" xfId="75" applyFont="1" applyBorder="1" applyAlignment="1" applyProtection="1">
      <alignment vertical="center"/>
    </xf>
    <xf numFmtId="0" fontId="2" fillId="0" borderId="34" xfId="75" applyFont="1" applyBorder="1" applyAlignment="1" applyProtection="1">
      <alignment horizontal="center" vertical="center"/>
    </xf>
    <xf numFmtId="3" fontId="2" fillId="0" borderId="34" xfId="75" applyNumberFormat="1" applyFont="1" applyBorder="1" applyAlignment="1" applyProtection="1">
      <alignment vertical="center"/>
    </xf>
    <xf numFmtId="4" fontId="2" fillId="0" borderId="34" xfId="75" applyNumberFormat="1" applyFont="1" applyBorder="1" applyAlignment="1" applyProtection="1">
      <alignment vertical="center"/>
    </xf>
    <xf numFmtId="0" fontId="2" fillId="0" borderId="34" xfId="75" applyFont="1" applyBorder="1" applyAlignment="1" applyProtection="1">
      <alignment vertical="center"/>
    </xf>
    <xf numFmtId="0" fontId="2" fillId="0" borderId="73" xfId="75" applyFont="1" applyBorder="1" applyAlignment="1" applyProtection="1">
      <alignment horizontal="center" vertical="center"/>
    </xf>
    <xf numFmtId="3" fontId="2" fillId="0" borderId="73" xfId="75" applyNumberFormat="1" applyFont="1" applyBorder="1" applyAlignment="1" applyProtection="1">
      <alignment vertical="center"/>
    </xf>
    <xf numFmtId="4" fontId="2" fillId="0" borderId="73" xfId="75" applyNumberFormat="1" applyFont="1" applyBorder="1" applyAlignment="1" applyProtection="1">
      <alignment vertical="center"/>
    </xf>
    <xf numFmtId="0" fontId="2" fillId="0" borderId="73" xfId="75" applyFont="1" applyBorder="1" applyAlignment="1" applyProtection="1">
      <alignment vertical="center"/>
    </xf>
    <xf numFmtId="0" fontId="7" fillId="4" borderId="10" xfId="71" applyFont="1" applyFill="1" applyBorder="1" applyAlignment="1">
      <alignment horizontal="left"/>
    </xf>
    <xf numFmtId="3" fontId="7" fillId="4" borderId="11" xfId="71" applyNumberFormat="1" applyFont="1" applyFill="1" applyBorder="1"/>
    <xf numFmtId="4" fontId="7" fillId="4" borderId="36" xfId="75" applyNumberFormat="1" applyFont="1" applyFill="1" applyBorder="1" applyAlignment="1" applyProtection="1">
      <alignment vertical="center"/>
    </xf>
    <xf numFmtId="0" fontId="8" fillId="4" borderId="37" xfId="75" applyFont="1" applyFill="1" applyBorder="1" applyAlignment="1" applyProtection="1">
      <alignment vertical="center"/>
    </xf>
    <xf numFmtId="0" fontId="0" fillId="0" borderId="0" xfId="0" applyAlignment="1">
      <alignment horizontal="center" vertical="center"/>
    </xf>
    <xf numFmtId="0" fontId="0" fillId="0" borderId="53" xfId="0" applyFont="1" applyBorder="1" applyAlignment="1" applyProtection="1">
      <alignment horizontal="center" vertical="center"/>
    </xf>
    <xf numFmtId="0" fontId="0" fillId="0" borderId="42" xfId="0" applyFont="1" applyBorder="1" applyAlignment="1" applyProtection="1">
      <alignment vertical="center"/>
    </xf>
    <xf numFmtId="3" fontId="0" fillId="0" borderId="42" xfId="0" applyNumberFormat="1" applyFont="1" applyBorder="1" applyAlignment="1" applyProtection="1">
      <alignment vertical="center"/>
    </xf>
    <xf numFmtId="165" fontId="0" fillId="0" borderId="42" xfId="0" applyNumberFormat="1" applyFont="1" applyBorder="1" applyAlignment="1" applyProtection="1">
      <alignment vertical="center"/>
    </xf>
    <xf numFmtId="3" fontId="0" fillId="0" borderId="42" xfId="0" applyNumberFormat="1" applyFont="1" applyBorder="1" applyAlignment="1" applyProtection="1">
      <alignment horizontal="right" vertical="center"/>
    </xf>
    <xf numFmtId="4" fontId="0" fillId="0" borderId="42" xfId="0" applyNumberFormat="1" applyFont="1" applyBorder="1" applyAlignment="1" applyProtection="1">
      <alignment horizontal="right" vertical="center"/>
    </xf>
    <xf numFmtId="4" fontId="0" fillId="0" borderId="44" xfId="0" applyNumberFormat="1" applyFont="1" applyBorder="1" applyAlignment="1" applyProtection="1">
      <alignment horizontal="right" vertical="center"/>
    </xf>
    <xf numFmtId="0" fontId="0" fillId="0" borderId="48" xfId="0" applyFont="1" applyBorder="1" applyAlignment="1" applyProtection="1">
      <alignment horizontal="center" vertical="center"/>
    </xf>
    <xf numFmtId="165" fontId="0" fillId="0" borderId="34" xfId="0" applyNumberFormat="1" applyFont="1" applyBorder="1" applyAlignment="1" applyProtection="1">
      <alignment vertical="center"/>
    </xf>
    <xf numFmtId="4" fontId="0" fillId="0" borderId="34" xfId="0" applyNumberFormat="1" applyFont="1" applyBorder="1" applyAlignment="1" applyProtection="1">
      <alignment horizontal="right" vertical="center"/>
    </xf>
    <xf numFmtId="4" fontId="0" fillId="0" borderId="49" xfId="0" applyNumberFormat="1" applyFont="1" applyBorder="1" applyAlignment="1" applyProtection="1">
      <alignment horizontal="right" vertical="center"/>
    </xf>
    <xf numFmtId="0" fontId="0" fillId="0" borderId="50" xfId="0" applyFont="1" applyBorder="1" applyAlignment="1" applyProtection="1">
      <alignment horizontal="center" vertical="center"/>
    </xf>
    <xf numFmtId="0" fontId="0" fillId="0" borderId="43" xfId="0" applyFont="1" applyBorder="1" applyAlignment="1" applyProtection="1">
      <alignment vertical="center"/>
    </xf>
    <xf numFmtId="3" fontId="0" fillId="0" borderId="43" xfId="0" applyNumberFormat="1" applyFont="1" applyBorder="1" applyAlignment="1" applyProtection="1">
      <alignment vertical="center"/>
    </xf>
    <xf numFmtId="165" fontId="0" fillId="0" borderId="43" xfId="0" applyNumberFormat="1" applyFont="1" applyBorder="1" applyAlignment="1" applyProtection="1">
      <alignment vertical="center"/>
    </xf>
    <xf numFmtId="3" fontId="0" fillId="0" borderId="43" xfId="0" applyNumberFormat="1" applyFont="1" applyBorder="1" applyAlignment="1" applyProtection="1">
      <alignment horizontal="right" vertical="center"/>
    </xf>
    <xf numFmtId="4" fontId="0" fillId="0" borderId="43" xfId="0" applyNumberFormat="1" applyFont="1" applyBorder="1" applyAlignment="1" applyProtection="1">
      <alignment horizontal="right" vertical="center"/>
    </xf>
    <xf numFmtId="4" fontId="0" fillId="0" borderId="45" xfId="0" applyNumberFormat="1" applyFont="1" applyBorder="1" applyAlignment="1" applyProtection="1">
      <alignment horizontal="right" vertical="center"/>
    </xf>
    <xf numFmtId="165" fontId="0" fillId="0" borderId="0" xfId="0" applyNumberFormat="1"/>
    <xf numFmtId="166" fontId="0" fillId="0" borderId="0" xfId="0" applyNumberFormat="1"/>
    <xf numFmtId="3" fontId="4" fillId="2" borderId="28" xfId="0" applyNumberFormat="1" applyFont="1" applyFill="1" applyBorder="1" applyAlignment="1">
      <alignment horizontal="center" vertical="center"/>
    </xf>
    <xf numFmtId="0" fontId="4" fillId="2" borderId="79" xfId="0" applyFont="1" applyFill="1" applyBorder="1" applyAlignment="1">
      <alignment horizontal="center" vertical="center"/>
    </xf>
    <xf numFmtId="0" fontId="6" fillId="0" borderId="8" xfId="0" applyNumberFormat="1" applyFont="1" applyBorder="1" applyAlignment="1">
      <alignment horizontal="center"/>
    </xf>
    <xf numFmtId="0" fontId="0" fillId="0" borderId="9" xfId="0" applyNumberFormat="1" applyFont="1" applyBorder="1"/>
    <xf numFmtId="0" fontId="0" fillId="0" borderId="9" xfId="0" applyFont="1" applyBorder="1"/>
    <xf numFmtId="4" fontId="0" fillId="0" borderId="9" xfId="0" applyNumberFormat="1" applyFont="1" applyBorder="1"/>
    <xf numFmtId="0" fontId="0" fillId="0" borderId="13" xfId="0" applyNumberFormat="1" applyFont="1" applyBorder="1"/>
    <xf numFmtId="0" fontId="6" fillId="0" borderId="6" xfId="0" applyNumberFormat="1" applyFont="1" applyBorder="1" applyAlignment="1">
      <alignment horizontal="center"/>
    </xf>
    <xf numFmtId="0" fontId="0" fillId="0" borderId="2" xfId="0" applyNumberFormat="1" applyFont="1" applyBorder="1"/>
    <xf numFmtId="0" fontId="0" fillId="0" borderId="7" xfId="0" applyNumberFormat="1" applyFont="1" applyBorder="1"/>
    <xf numFmtId="0" fontId="0" fillId="0" borderId="24" xfId="0" applyBorder="1"/>
    <xf numFmtId="3" fontId="0" fillId="0" borderId="0" xfId="0" applyNumberFormat="1" applyFont="1"/>
    <xf numFmtId="0" fontId="0" fillId="0" borderId="8" xfId="0" applyNumberFormat="1" applyFont="1" applyBorder="1" applyAlignment="1">
      <alignment horizontal="center"/>
    </xf>
    <xf numFmtId="0" fontId="0" fillId="0" borderId="9" xfId="0" applyNumberFormat="1" applyFont="1" applyBorder="1" applyAlignment="1">
      <alignment horizontal="left"/>
    </xf>
    <xf numFmtId="3" fontId="0" fillId="0" borderId="9" xfId="0" applyNumberFormat="1" applyFont="1" applyBorder="1" applyAlignment="1">
      <alignment horizontal="left"/>
    </xf>
    <xf numFmtId="3" fontId="0" fillId="0" borderId="9" xfId="0" applyNumberFormat="1" applyFont="1" applyBorder="1" applyAlignment="1">
      <alignment horizontal="right"/>
    </xf>
    <xf numFmtId="4" fontId="0" fillId="0" borderId="9" xfId="0" applyNumberFormat="1" applyFont="1" applyBorder="1" applyAlignment="1">
      <alignment horizontal="right"/>
    </xf>
    <xf numFmtId="3" fontId="6" fillId="0" borderId="9" xfId="0" applyNumberFormat="1" applyFont="1" applyFill="1" applyBorder="1" applyAlignment="1" applyProtection="1">
      <alignment horizontal="right" vertical="center" wrapText="1"/>
    </xf>
    <xf numFmtId="0" fontId="0" fillId="0" borderId="9" xfId="0" applyNumberFormat="1" applyFont="1" applyBorder="1" applyAlignment="1">
      <alignment horizontal="right"/>
    </xf>
    <xf numFmtId="3" fontId="0" fillId="0" borderId="13" xfId="0" applyNumberFormat="1" applyFont="1" applyBorder="1" applyAlignment="1">
      <alignment horizontal="right"/>
    </xf>
    <xf numFmtId="0" fontId="0" fillId="0" borderId="6" xfId="0" applyNumberFormat="1" applyFont="1" applyBorder="1" applyAlignment="1">
      <alignment horizontal="center"/>
    </xf>
    <xf numFmtId="0" fontId="0" fillId="0" borderId="2" xfId="0" applyNumberFormat="1" applyFont="1" applyBorder="1" applyAlignment="1">
      <alignment horizontal="left"/>
    </xf>
    <xf numFmtId="3" fontId="0" fillId="0" borderId="2" xfId="0" applyNumberFormat="1" applyFont="1" applyBorder="1" applyAlignment="1">
      <alignment horizontal="left"/>
    </xf>
    <xf numFmtId="3" fontId="0" fillId="0" borderId="2" xfId="0" applyNumberFormat="1" applyFont="1" applyBorder="1" applyAlignment="1">
      <alignment horizontal="right"/>
    </xf>
    <xf numFmtId="4" fontId="0" fillId="0" borderId="2" xfId="0" applyNumberFormat="1" applyFont="1" applyBorder="1" applyAlignment="1">
      <alignment horizontal="right"/>
    </xf>
    <xf numFmtId="3" fontId="6" fillId="0" borderId="2" xfId="0" applyNumberFormat="1" applyFont="1" applyFill="1" applyBorder="1" applyAlignment="1" applyProtection="1">
      <alignment horizontal="right" vertical="center" wrapText="1"/>
    </xf>
    <xf numFmtId="0" fontId="0" fillId="0" borderId="2" xfId="0" applyNumberFormat="1" applyFont="1" applyBorder="1" applyAlignment="1">
      <alignment horizontal="right"/>
    </xf>
    <xf numFmtId="3" fontId="0" fillId="0" borderId="7" xfId="0" applyNumberFormat="1" applyFont="1" applyBorder="1" applyAlignment="1">
      <alignment horizontal="right"/>
    </xf>
    <xf numFmtId="0" fontId="0" fillId="0" borderId="23" xfId="0" applyNumberFormat="1" applyFont="1" applyBorder="1" applyAlignment="1">
      <alignment horizontal="center"/>
    </xf>
    <xf numFmtId="0" fontId="0" fillId="0" borderId="25" xfId="0" applyNumberFormat="1" applyFont="1" applyBorder="1" applyAlignment="1">
      <alignment horizontal="left"/>
    </xf>
    <xf numFmtId="3" fontId="0" fillId="0" borderId="25" xfId="0" applyNumberFormat="1" applyFont="1" applyBorder="1" applyAlignment="1">
      <alignment horizontal="left"/>
    </xf>
    <xf numFmtId="3" fontId="0" fillId="0" borderId="25" xfId="0" applyNumberFormat="1" applyFont="1" applyBorder="1" applyAlignment="1">
      <alignment horizontal="right"/>
    </xf>
    <xf numFmtId="4" fontId="0" fillId="0" borderId="25" xfId="0" applyNumberFormat="1" applyFont="1" applyBorder="1" applyAlignment="1">
      <alignment horizontal="right"/>
    </xf>
    <xf numFmtId="3" fontId="6" fillId="0" borderId="25" xfId="0" applyNumberFormat="1" applyFont="1" applyFill="1" applyBorder="1" applyAlignment="1" applyProtection="1">
      <alignment horizontal="right" vertical="center" wrapText="1"/>
    </xf>
    <xf numFmtId="3" fontId="0" fillId="0" borderId="24" xfId="0" applyNumberFormat="1" applyFont="1" applyBorder="1" applyAlignment="1">
      <alignment horizontal="right"/>
    </xf>
    <xf numFmtId="0" fontId="31" fillId="37" borderId="33" xfId="0" applyFont="1" applyFill="1" applyBorder="1" applyAlignment="1">
      <alignment horizontal="center" wrapText="1"/>
    </xf>
    <xf numFmtId="0" fontId="31" fillId="37" borderId="55" xfId="0" applyFont="1" applyFill="1" applyBorder="1" applyAlignment="1">
      <alignment horizontal="center" wrapText="1"/>
    </xf>
    <xf numFmtId="0" fontId="31" fillId="37" borderId="56" xfId="0" applyFont="1" applyFill="1" applyBorder="1" applyAlignment="1">
      <alignment horizontal="center"/>
    </xf>
    <xf numFmtId="0" fontId="31" fillId="37" borderId="57" xfId="0" applyFont="1" applyFill="1" applyBorder="1" applyAlignment="1">
      <alignment horizontal="center"/>
    </xf>
    <xf numFmtId="0" fontId="32" fillId="37" borderId="56" xfId="0" applyFont="1" applyFill="1" applyBorder="1" applyAlignment="1">
      <alignment horizontal="center"/>
    </xf>
    <xf numFmtId="0" fontId="32" fillId="37" borderId="57" xfId="0" applyFont="1" applyFill="1" applyBorder="1" applyAlignment="1">
      <alignment horizontal="center"/>
    </xf>
    <xf numFmtId="0" fontId="31" fillId="37" borderId="0" xfId="0" applyFont="1" applyFill="1" applyAlignment="1">
      <alignment horizontal="center"/>
    </xf>
    <xf numFmtId="0" fontId="4" fillId="0" borderId="0" xfId="65" applyFont="1" applyAlignment="1">
      <alignment horizontal="center"/>
    </xf>
    <xf numFmtId="0" fontId="7" fillId="0" borderId="0" xfId="65" applyFont="1" applyAlignment="1">
      <alignment horizontal="center"/>
    </xf>
    <xf numFmtId="0" fontId="4" fillId="36" borderId="26" xfId="67" applyFont="1" applyFill="1" applyBorder="1" applyAlignment="1">
      <alignment horizontal="center" vertical="center"/>
    </xf>
    <xf numFmtId="0" fontId="4" fillId="36" borderId="46" xfId="67" applyFont="1" applyFill="1" applyBorder="1" applyAlignment="1">
      <alignment horizontal="center" vertical="center"/>
    </xf>
    <xf numFmtId="3" fontId="4" fillId="36" borderId="32" xfId="67" applyNumberFormat="1" applyFont="1" applyFill="1" applyBorder="1" applyAlignment="1">
      <alignment horizontal="center"/>
    </xf>
    <xf numFmtId="3" fontId="4" fillId="36" borderId="29" xfId="67" applyNumberFormat="1" applyFont="1" applyFill="1" applyBorder="1" applyAlignment="1">
      <alignment horizontal="center"/>
    </xf>
    <xf numFmtId="3" fontId="4" fillId="36" borderId="47" xfId="67" applyNumberFormat="1" applyFont="1" applyFill="1" applyBorder="1" applyAlignment="1">
      <alignment horizontal="center"/>
    </xf>
    <xf numFmtId="3" fontId="4" fillId="36" borderId="31" xfId="67" applyNumberFormat="1" applyFont="1" applyFill="1" applyBorder="1" applyAlignment="1">
      <alignment horizontal="center"/>
    </xf>
    <xf numFmtId="0" fontId="7" fillId="0" borderId="0" xfId="68" applyFont="1" applyAlignment="1">
      <alignment horizontal="center"/>
    </xf>
    <xf numFmtId="0" fontId="4" fillId="36" borderId="26" xfId="70" applyFont="1" applyFill="1" applyBorder="1" applyAlignment="1">
      <alignment horizontal="center" vertical="center"/>
    </xf>
    <xf numFmtId="0" fontId="4" fillId="36" borderId="46" xfId="70" applyFont="1" applyFill="1" applyBorder="1" applyAlignment="1">
      <alignment horizontal="center" vertical="center"/>
    </xf>
    <xf numFmtId="3" fontId="4" fillId="36" borderId="32" xfId="70" applyNumberFormat="1" applyFont="1" applyFill="1" applyBorder="1" applyAlignment="1">
      <alignment horizontal="center"/>
    </xf>
    <xf numFmtId="3" fontId="4" fillId="36" borderId="29" xfId="70" applyNumberFormat="1" applyFont="1" applyFill="1" applyBorder="1" applyAlignment="1">
      <alignment horizontal="center"/>
    </xf>
    <xf numFmtId="3" fontId="4" fillId="36" borderId="47" xfId="70" applyNumberFormat="1" applyFont="1" applyFill="1" applyBorder="1" applyAlignment="1">
      <alignment horizontal="center"/>
    </xf>
    <xf numFmtId="3" fontId="4" fillId="36" borderId="31" xfId="70" applyNumberFormat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3" fontId="7" fillId="2" borderId="30" xfId="0" applyNumberFormat="1" applyFont="1" applyFill="1" applyBorder="1" applyAlignment="1">
      <alignment horizontal="center"/>
    </xf>
    <xf numFmtId="3" fontId="7" fillId="2" borderId="29" xfId="0" applyNumberFormat="1" applyFont="1" applyFill="1" applyBorder="1" applyAlignment="1">
      <alignment horizontal="center"/>
    </xf>
    <xf numFmtId="3" fontId="7" fillId="2" borderId="31" xfId="0" applyNumberFormat="1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7" fillId="2" borderId="8" xfId="0" applyFont="1" applyFill="1" applyBorder="1" applyAlignment="1">
      <alignment horizontal="center" vertical="center"/>
    </xf>
    <xf numFmtId="0" fontId="7" fillId="2" borderId="23" xfId="0" applyFont="1" applyFill="1" applyBorder="1" applyAlignment="1">
      <alignment horizontal="center" vertical="center"/>
    </xf>
    <xf numFmtId="0" fontId="7" fillId="2" borderId="32" xfId="0" applyFont="1" applyFill="1" applyBorder="1" applyAlignment="1">
      <alignment horizontal="center" vertical="center"/>
    </xf>
    <xf numFmtId="0" fontId="7" fillId="2" borderId="40" xfId="0" applyFont="1" applyFill="1" applyBorder="1" applyAlignment="1">
      <alignment horizontal="center" vertical="center"/>
    </xf>
    <xf numFmtId="0" fontId="9" fillId="2" borderId="62" xfId="0" applyFont="1" applyFill="1" applyBorder="1" applyAlignment="1">
      <alignment horizontal="center" vertical="center" wrapText="1"/>
    </xf>
    <xf numFmtId="0" fontId="9" fillId="2" borderId="61" xfId="0" applyFont="1" applyFill="1" applyBorder="1" applyAlignment="1">
      <alignment horizontal="center" vertical="center" wrapText="1"/>
    </xf>
    <xf numFmtId="0" fontId="9" fillId="2" borderId="60" xfId="0" applyFont="1" applyFill="1" applyBorder="1" applyAlignment="1">
      <alignment horizontal="center" vertical="center" wrapText="1"/>
    </xf>
    <xf numFmtId="0" fontId="9" fillId="2" borderId="62" xfId="0" applyFont="1" applyFill="1" applyBorder="1" applyAlignment="1">
      <alignment horizontal="center" vertical="center"/>
    </xf>
    <xf numFmtId="0" fontId="9" fillId="2" borderId="61" xfId="0" applyFont="1" applyFill="1" applyBorder="1" applyAlignment="1">
      <alignment horizontal="center" vertical="center"/>
    </xf>
    <xf numFmtId="0" fontId="9" fillId="2" borderId="65" xfId="0" applyFont="1" applyFill="1" applyBorder="1" applyAlignment="1">
      <alignment horizontal="center" vertical="center"/>
    </xf>
    <xf numFmtId="0" fontId="9" fillId="2" borderId="64" xfId="0" applyFont="1" applyFill="1" applyBorder="1" applyAlignment="1">
      <alignment horizontal="center" vertical="center"/>
    </xf>
    <xf numFmtId="0" fontId="9" fillId="2" borderId="63" xfId="0" applyFont="1" applyFill="1" applyBorder="1" applyAlignment="1">
      <alignment horizontal="center" vertical="center"/>
    </xf>
    <xf numFmtId="3" fontId="7" fillId="2" borderId="3" xfId="0" applyNumberFormat="1" applyFont="1" applyFill="1" applyBorder="1" applyAlignment="1">
      <alignment horizontal="center"/>
    </xf>
    <xf numFmtId="3" fontId="7" fillId="2" borderId="66" xfId="0" applyNumberFormat="1" applyFont="1" applyFill="1" applyBorder="1" applyAlignment="1">
      <alignment horizontal="center"/>
    </xf>
    <xf numFmtId="3" fontId="7" fillId="2" borderId="67" xfId="0" applyNumberFormat="1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 vertical="center"/>
    </xf>
    <xf numFmtId="0" fontId="7" fillId="2" borderId="68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3" fontId="7" fillId="2" borderId="9" xfId="0" applyNumberFormat="1" applyFont="1" applyFill="1" applyBorder="1" applyAlignment="1">
      <alignment horizontal="center"/>
    </xf>
    <xf numFmtId="3" fontId="7" fillId="2" borderId="13" xfId="0" applyNumberFormat="1" applyFont="1" applyFill="1" applyBorder="1" applyAlignment="1">
      <alignment horizontal="center"/>
    </xf>
    <xf numFmtId="17" fontId="31" fillId="37" borderId="0" xfId="0" applyNumberFormat="1" applyFont="1" applyFill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0" fontId="7" fillId="2" borderId="71" xfId="0" applyFont="1" applyFill="1" applyBorder="1" applyAlignment="1">
      <alignment horizontal="center" vertical="center"/>
    </xf>
    <xf numFmtId="0" fontId="7" fillId="2" borderId="72" xfId="0" applyFont="1" applyFill="1" applyBorder="1" applyAlignment="1">
      <alignment horizontal="center" vertical="center"/>
    </xf>
    <xf numFmtId="3" fontId="7" fillId="2" borderId="2" xfId="0" applyNumberFormat="1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 vertical="center"/>
    </xf>
    <xf numFmtId="0" fontId="4" fillId="2" borderId="68" xfId="0" applyFont="1" applyFill="1" applyBorder="1" applyAlignment="1">
      <alignment horizontal="center" vertical="center"/>
    </xf>
    <xf numFmtId="3" fontId="4" fillId="2" borderId="3" xfId="0" applyNumberFormat="1" applyFont="1" applyFill="1" applyBorder="1" applyAlignment="1">
      <alignment horizontal="center"/>
    </xf>
    <xf numFmtId="3" fontId="4" fillId="2" borderId="66" xfId="0" applyNumberFormat="1" applyFont="1" applyFill="1" applyBorder="1" applyAlignment="1">
      <alignment horizontal="center"/>
    </xf>
    <xf numFmtId="0" fontId="31" fillId="37" borderId="0" xfId="65" applyFont="1" applyFill="1" applyAlignment="1">
      <alignment horizontal="center"/>
    </xf>
    <xf numFmtId="17" fontId="4" fillId="0" borderId="0" xfId="0" applyNumberFormat="1" applyFont="1" applyAlignment="1">
      <alignment horizontal="center"/>
    </xf>
    <xf numFmtId="0" fontId="31" fillId="37" borderId="0" xfId="73" applyFont="1" applyFill="1" applyBorder="1" applyAlignment="1">
      <alignment horizontal="center"/>
    </xf>
    <xf numFmtId="0" fontId="4" fillId="2" borderId="26" xfId="0" applyFont="1" applyFill="1" applyBorder="1" applyAlignment="1">
      <alignment horizontal="center" vertical="center"/>
    </xf>
    <xf numFmtId="0" fontId="4" fillId="2" borderId="79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81" xfId="0" applyFont="1" applyFill="1" applyBorder="1" applyAlignment="1">
      <alignment horizontal="center" vertical="center"/>
    </xf>
    <xf numFmtId="0" fontId="4" fillId="2" borderId="82" xfId="0" applyFont="1" applyFill="1" applyBorder="1" applyAlignment="1">
      <alignment horizontal="center" vertical="center"/>
    </xf>
    <xf numFmtId="0" fontId="4" fillId="2" borderId="65" xfId="0" applyFont="1" applyFill="1" applyBorder="1" applyAlignment="1">
      <alignment horizontal="center" vertical="center"/>
    </xf>
    <xf numFmtId="0" fontId="4" fillId="2" borderId="63" xfId="0" applyFont="1" applyFill="1" applyBorder="1" applyAlignment="1">
      <alignment horizontal="center" vertical="center"/>
    </xf>
    <xf numFmtId="0" fontId="4" fillId="2" borderId="55" xfId="0" applyFont="1" applyFill="1" applyBorder="1" applyAlignment="1">
      <alignment horizontal="center" vertical="center" wrapText="1"/>
    </xf>
    <xf numFmtId="0" fontId="4" fillId="2" borderId="57" xfId="0" applyFont="1" applyFill="1" applyBorder="1" applyAlignment="1">
      <alignment horizontal="center" vertical="center" wrapText="1"/>
    </xf>
    <xf numFmtId="0" fontId="4" fillId="2" borderId="59" xfId="0" applyFont="1" applyFill="1" applyBorder="1" applyAlignment="1">
      <alignment horizontal="center" vertical="center" wrapText="1"/>
    </xf>
  </cellXfs>
  <cellStyles count="129">
    <cellStyle name="20% - Έμφαση1" xfId="21" builtinId="30" customBuiltin="1"/>
    <cellStyle name="20% - Έμφαση2" xfId="25" builtinId="34" customBuiltin="1"/>
    <cellStyle name="20% - Έμφαση3" xfId="29" builtinId="38" customBuiltin="1"/>
    <cellStyle name="20% - Έμφαση4" xfId="33" builtinId="42" customBuiltin="1"/>
    <cellStyle name="20% - Έμφαση5" xfId="37" builtinId="46" customBuiltin="1"/>
    <cellStyle name="20% - Έμφαση6" xfId="41" builtinId="50" customBuiltin="1"/>
    <cellStyle name="40% - Έμφαση1" xfId="22" builtinId="31" customBuiltin="1"/>
    <cellStyle name="40% - Έμφαση2" xfId="26" builtinId="35" customBuiltin="1"/>
    <cellStyle name="40% - Έμφαση3" xfId="30" builtinId="39" customBuiltin="1"/>
    <cellStyle name="40% - Έμφαση4" xfId="34" builtinId="43" customBuiltin="1"/>
    <cellStyle name="40% - Έμφαση5" xfId="38" builtinId="47" customBuiltin="1"/>
    <cellStyle name="40% - Έμφαση6" xfId="42" builtinId="51" customBuiltin="1"/>
    <cellStyle name="60% - Έμφαση1" xfId="23" builtinId="32" customBuiltin="1"/>
    <cellStyle name="60% - Έμφαση2" xfId="27" builtinId="36" customBuiltin="1"/>
    <cellStyle name="60% - Έμφαση3" xfId="31" builtinId="40" customBuiltin="1"/>
    <cellStyle name="60% - Έμφαση4" xfId="35" builtinId="44" customBuiltin="1"/>
    <cellStyle name="60% - Έμφαση5" xfId="39" builtinId="48" customBuiltin="1"/>
    <cellStyle name="60% - Έμφαση6" xfId="43" builtinId="52" customBuiltin="1"/>
    <cellStyle name="Εισαγωγή" xfId="11" builtinId="20" customBuiltin="1"/>
    <cellStyle name="Έλεγχος κελιού" xfId="15" builtinId="23" customBuiltin="1"/>
    <cellStyle name="Έμφαση1" xfId="20" builtinId="29" customBuiltin="1"/>
    <cellStyle name="Έμφαση2" xfId="24" builtinId="33" customBuiltin="1"/>
    <cellStyle name="Έμφαση3" xfId="28" builtinId="37" customBuiltin="1"/>
    <cellStyle name="Έμφαση4" xfId="32" builtinId="41" customBuiltin="1"/>
    <cellStyle name="Έμφαση5" xfId="36" builtinId="45" customBuiltin="1"/>
    <cellStyle name="Έμφαση6" xfId="40" builtinId="49" customBuiltin="1"/>
    <cellStyle name="Έξοδος" xfId="12" builtinId="21" customBuiltin="1"/>
    <cellStyle name="Επεξηγηματικό κείμενο" xfId="18" builtinId="53" customBuiltin="1"/>
    <cellStyle name="Επικεφαλίδα 1" xfId="4" builtinId="16" customBuiltin="1"/>
    <cellStyle name="Επικεφαλίδα 2" xfId="5" builtinId="17" customBuiltin="1"/>
    <cellStyle name="Επικεφαλίδα 3" xfId="6" builtinId="18" customBuiltin="1"/>
    <cellStyle name="Επικεφαλίδα 4" xfId="7" builtinId="19" customBuiltin="1"/>
    <cellStyle name="Κακό" xfId="9" builtinId="27" customBuiltin="1"/>
    <cellStyle name="Καλό" xfId="8" builtinId="26" customBuiltin="1"/>
    <cellStyle name="Κανονικό" xfId="0" builtinId="0"/>
    <cellStyle name="Κανονικό 10" xfId="61"/>
    <cellStyle name="Κανονικό 10 4" xfId="67"/>
    <cellStyle name="Κανονικό 10 5" xfId="70"/>
    <cellStyle name="Κανονικό 11" xfId="74"/>
    <cellStyle name="Κανονικό 12" xfId="71"/>
    <cellStyle name="Κανονικό 13" xfId="96"/>
    <cellStyle name="Κανονικό 14" xfId="63"/>
    <cellStyle name="Κανονικό 15" xfId="72"/>
    <cellStyle name="Κανονικό 16" xfId="97"/>
    <cellStyle name="Κανονικό 17" xfId="51"/>
    <cellStyle name="Κανονικό 18" xfId="52"/>
    <cellStyle name="Κανονικό 19" xfId="66"/>
    <cellStyle name="Κανονικό 2" xfId="1"/>
    <cellStyle name="Κανονικό 2 10" xfId="68"/>
    <cellStyle name="Κανονικό 2 11" xfId="73"/>
    <cellStyle name="Κανονικό 2 2" xfId="83"/>
    <cellStyle name="Κανονικό 2 2 2" xfId="113"/>
    <cellStyle name="Κανονικό 2 2 2 2" xfId="116"/>
    <cellStyle name="Κανονικό 2 3" xfId="84"/>
    <cellStyle name="Κανονικό 2 4" xfId="85"/>
    <cellStyle name="Κανονικό 2 5" xfId="86"/>
    <cellStyle name="Κανονικό 2 6" xfId="88"/>
    <cellStyle name="Κανονικό 2 7" xfId="89"/>
    <cellStyle name="Κανονικό 2 9" xfId="65"/>
    <cellStyle name="Κανονικό 20" xfId="69"/>
    <cellStyle name="Κανονικό 21" xfId="50"/>
    <cellStyle name="Κανονικό 22" xfId="75"/>
    <cellStyle name="Κανονικό 23 2" xfId="117"/>
    <cellStyle name="Κανονικό 24" xfId="94"/>
    <cellStyle name="Κανονικό 25" xfId="95"/>
    <cellStyle name="Κανονικό 27" xfId="105"/>
    <cellStyle name="Κανονικό 28" xfId="106"/>
    <cellStyle name="Κανονικό 29" xfId="107"/>
    <cellStyle name="Κανονικό 3" xfId="2"/>
    <cellStyle name="Κανονικό 3 10" xfId="82"/>
    <cellStyle name="Κανονικό 3 11" xfId="78"/>
    <cellStyle name="Κανονικό 3 12" xfId="81"/>
    <cellStyle name="Κανονικό 3 13" xfId="90"/>
    <cellStyle name="Κανονικό 3 14" xfId="91"/>
    <cellStyle name="Κανονικό 3 15" xfId="93"/>
    <cellStyle name="Κανονικό 3 16" xfId="92"/>
    <cellStyle name="Κανονικό 3 17" xfId="101"/>
    <cellStyle name="Κανονικό 3 18" xfId="103"/>
    <cellStyle name="Κανονικό 3 19" xfId="104"/>
    <cellStyle name="Κανονικό 3 2" xfId="58"/>
    <cellStyle name="Κανονικό 3 20" xfId="102"/>
    <cellStyle name="Κανονικό 3 21" xfId="114"/>
    <cellStyle name="Κανονικό 3 3" xfId="60"/>
    <cellStyle name="Κανονικό 3 4" xfId="62"/>
    <cellStyle name="Κανονικό 3 5" xfId="64"/>
    <cellStyle name="Κανονικό 3 6" xfId="76"/>
    <cellStyle name="Κανονικό 3 7" xfId="77"/>
    <cellStyle name="Κανονικό 3 8" xfId="80"/>
    <cellStyle name="Κανονικό 3 9" xfId="79"/>
    <cellStyle name="Κανονικό 30" xfId="123"/>
    <cellStyle name="Κανονικό 32" xfId="121"/>
    <cellStyle name="Κανονικό 33" xfId="122"/>
    <cellStyle name="Κανονικό 34" xfId="59"/>
    <cellStyle name="Κανονικό 35" xfId="100"/>
    <cellStyle name="Κανονικό 36" xfId="87"/>
    <cellStyle name="Κανονικό 37" xfId="99"/>
    <cellStyle name="Κανονικό 38" xfId="53"/>
    <cellStyle name="Κανονικό 39" xfId="98"/>
    <cellStyle name="Κανονικό 4" xfId="44"/>
    <cellStyle name="Κανονικό 40" xfId="118"/>
    <cellStyle name="Κανονικό 41" xfId="124"/>
    <cellStyle name="Κανονικό 42" xfId="119"/>
    <cellStyle name="Κανονικό 43" xfId="108"/>
    <cellStyle name="Κανονικό 44" xfId="54"/>
    <cellStyle name="Κανονικό 45" xfId="55"/>
    <cellStyle name="Κανονικό 46" xfId="56"/>
    <cellStyle name="Κανονικό 47" xfId="57"/>
    <cellStyle name="Κανονικό 49" xfId="109"/>
    <cellStyle name="Κανονικό 5" xfId="47"/>
    <cellStyle name="Κανονικό 50" xfId="120"/>
    <cellStyle name="Κανονικό 51" xfId="110"/>
    <cellStyle name="Κανονικό 53" xfId="125"/>
    <cellStyle name="Κανονικό 55" xfId="111"/>
    <cellStyle name="Κανονικό 56" xfId="112"/>
    <cellStyle name="Κανονικό 59" xfId="126"/>
    <cellStyle name="Κανονικό 6" xfId="45"/>
    <cellStyle name="Κανονικό 60" xfId="127"/>
    <cellStyle name="Κανονικό 61" xfId="128"/>
    <cellStyle name="Κανονικό 7" xfId="48"/>
    <cellStyle name="Κανονικό 8" xfId="46"/>
    <cellStyle name="Κανονικό 9" xfId="49"/>
    <cellStyle name="Ουδέτερο" xfId="10" builtinId="28" customBuiltin="1"/>
    <cellStyle name="Προειδοποιητικό κείμενο" xfId="16" builtinId="11" customBuiltin="1"/>
    <cellStyle name="Σημείωση" xfId="17" builtinId="10" customBuiltin="1"/>
    <cellStyle name="Σημείωση 2" xfId="115"/>
    <cellStyle name="Συνδεδεμένο κελί" xfId="14" builtinId="24" customBuiltin="1"/>
    <cellStyle name="Σύνολο" xfId="19" builtinId="25" customBuiltin="1"/>
    <cellStyle name="Τίτλος" xfId="3" builtinId="15" customBuiltin="1"/>
    <cellStyle name="Υπολογισμός" xfId="13" builtinId="22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280875</xdr:colOff>
      <xdr:row>0</xdr:row>
      <xdr:rowOff>828000</xdr:rowOff>
    </xdr:to>
    <xdr:pic>
      <xdr:nvPicPr>
        <xdr:cNvPr id="2" name="1 - Εικόνα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900000" cy="828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5353050</xdr:colOff>
      <xdr:row>35</xdr:row>
      <xdr:rowOff>66675</xdr:rowOff>
    </xdr:from>
    <xdr:to>
      <xdr:col>1</xdr:col>
      <xdr:colOff>6490438</xdr:colOff>
      <xdr:row>35</xdr:row>
      <xdr:rowOff>400195</xdr:rowOff>
    </xdr:to>
    <xdr:pic>
      <xdr:nvPicPr>
        <xdr:cNvPr id="3" name="3 - Εικόνα" descr="revised_LOGO_rgb_high_res copy.gif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972175" y="9705975"/>
          <a:ext cx="1137388" cy="3335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36"/>
  <sheetViews>
    <sheetView showGridLines="0" topLeftCell="A10" zoomScaleNormal="100" workbookViewId="0">
      <selection activeCell="B14" sqref="B14"/>
    </sheetView>
  </sheetViews>
  <sheetFormatPr defaultRowHeight="15"/>
  <cols>
    <col min="1" max="1" width="9.28515625" style="103" customWidth="1"/>
    <col min="2" max="2" width="99.7109375" style="103" customWidth="1"/>
    <col min="3" max="16384" width="9.140625" style="103"/>
  </cols>
  <sheetData>
    <row r="1" spans="1:3" ht="66" customHeight="1">
      <c r="A1" s="450" t="s">
        <v>454</v>
      </c>
      <c r="B1" s="451"/>
    </row>
    <row r="2" spans="1:3" ht="32.25" customHeight="1">
      <c r="A2" s="452" t="s">
        <v>368</v>
      </c>
      <c r="B2" s="453"/>
    </row>
    <row r="3" spans="1:3" ht="23.25" customHeight="1">
      <c r="A3" s="454" t="s">
        <v>369</v>
      </c>
      <c r="B3" s="455"/>
    </row>
    <row r="4" spans="1:3" ht="30" customHeight="1">
      <c r="A4" s="454" t="s">
        <v>370</v>
      </c>
      <c r="B4" s="455"/>
    </row>
    <row r="5" spans="1:3" ht="27.75" customHeight="1">
      <c r="A5" s="116" t="s">
        <v>383</v>
      </c>
      <c r="B5" s="117" t="s">
        <v>371</v>
      </c>
    </row>
    <row r="6" spans="1:3" ht="18.75" customHeight="1">
      <c r="A6" s="116" t="s">
        <v>384</v>
      </c>
      <c r="B6" s="117" t="s">
        <v>372</v>
      </c>
    </row>
    <row r="7" spans="1:3" ht="30">
      <c r="A7" s="116" t="s">
        <v>385</v>
      </c>
      <c r="B7" s="118" t="s">
        <v>373</v>
      </c>
    </row>
    <row r="8" spans="1:3" ht="27.75" customHeight="1">
      <c r="A8" s="116" t="s">
        <v>386</v>
      </c>
      <c r="B8" s="118" t="s">
        <v>374</v>
      </c>
      <c r="C8" s="108"/>
    </row>
    <row r="9" spans="1:3" ht="19.5" customHeight="1">
      <c r="A9" s="116" t="s">
        <v>387</v>
      </c>
      <c r="B9" s="117" t="s">
        <v>375</v>
      </c>
      <c r="C9" s="108"/>
    </row>
    <row r="10" spans="1:3" ht="14.25" customHeight="1">
      <c r="A10" s="116" t="s">
        <v>388</v>
      </c>
      <c r="B10" s="117" t="s">
        <v>376</v>
      </c>
      <c r="C10" s="108"/>
    </row>
    <row r="11" spans="1:3">
      <c r="A11" s="116" t="s">
        <v>389</v>
      </c>
      <c r="B11" s="117" t="s">
        <v>377</v>
      </c>
      <c r="C11" s="108"/>
    </row>
    <row r="12" spans="1:3">
      <c r="A12" s="116" t="s">
        <v>390</v>
      </c>
      <c r="B12" s="117" t="s">
        <v>378</v>
      </c>
      <c r="C12" s="108"/>
    </row>
    <row r="13" spans="1:3">
      <c r="A13" s="116" t="s">
        <v>391</v>
      </c>
      <c r="B13" s="117" t="s">
        <v>379</v>
      </c>
      <c r="C13" s="108"/>
    </row>
    <row r="14" spans="1:3">
      <c r="A14" s="116" t="s">
        <v>380</v>
      </c>
      <c r="B14" s="117" t="s">
        <v>381</v>
      </c>
      <c r="C14" s="108"/>
    </row>
    <row r="15" spans="1:3" ht="19.5" customHeight="1">
      <c r="A15" s="116" t="s">
        <v>382</v>
      </c>
      <c r="B15" s="117" t="s">
        <v>409</v>
      </c>
      <c r="C15" s="108"/>
    </row>
    <row r="16" spans="1:3" ht="19.5" customHeight="1">
      <c r="A16" s="200" t="s">
        <v>432</v>
      </c>
      <c r="B16" s="201" t="s">
        <v>433</v>
      </c>
      <c r="C16" s="108"/>
    </row>
    <row r="17" spans="1:3" ht="19.5" customHeight="1">
      <c r="A17" s="200" t="s">
        <v>786</v>
      </c>
      <c r="B17" s="201" t="s">
        <v>787</v>
      </c>
      <c r="C17" s="108"/>
    </row>
    <row r="18" spans="1:3" ht="19.5" customHeight="1">
      <c r="A18" s="200" t="s">
        <v>788</v>
      </c>
      <c r="B18" s="201" t="s">
        <v>789</v>
      </c>
      <c r="C18" s="108"/>
    </row>
    <row r="19" spans="1:3" ht="19.5" customHeight="1">
      <c r="A19" s="200" t="s">
        <v>790</v>
      </c>
      <c r="B19" s="201" t="s">
        <v>791</v>
      </c>
      <c r="C19" s="108"/>
    </row>
    <row r="20" spans="1:3" ht="19.5" customHeight="1">
      <c r="A20" s="200" t="s">
        <v>792</v>
      </c>
      <c r="B20" s="201" t="s">
        <v>793</v>
      </c>
      <c r="C20" s="108"/>
    </row>
    <row r="21" spans="1:3" ht="19.5" customHeight="1">
      <c r="A21" s="200" t="s">
        <v>794</v>
      </c>
      <c r="B21" s="201" t="s">
        <v>795</v>
      </c>
      <c r="C21" s="108"/>
    </row>
    <row r="22" spans="1:3" ht="19.5" customHeight="1">
      <c r="A22" s="200" t="s">
        <v>796</v>
      </c>
      <c r="B22" s="201" t="s">
        <v>797</v>
      </c>
      <c r="C22" s="108"/>
    </row>
    <row r="23" spans="1:3" ht="19.5" customHeight="1">
      <c r="A23" s="200" t="s">
        <v>798</v>
      </c>
      <c r="B23" s="201" t="s">
        <v>799</v>
      </c>
      <c r="C23" s="108"/>
    </row>
    <row r="24" spans="1:3" ht="19.5" customHeight="1">
      <c r="A24" s="200" t="s">
        <v>800</v>
      </c>
      <c r="B24" s="201" t="s">
        <v>820</v>
      </c>
      <c r="C24" s="108"/>
    </row>
    <row r="25" spans="1:3" ht="19.5" customHeight="1">
      <c r="A25" s="200" t="s">
        <v>801</v>
      </c>
      <c r="B25" s="201" t="s">
        <v>821</v>
      </c>
      <c r="C25" s="108"/>
    </row>
    <row r="26" spans="1:3" ht="19.5" customHeight="1">
      <c r="A26" s="200" t="s">
        <v>802</v>
      </c>
      <c r="B26" s="201" t="s">
        <v>822</v>
      </c>
      <c r="C26" s="108"/>
    </row>
    <row r="27" spans="1:3" ht="19.5" customHeight="1">
      <c r="A27" s="200" t="s">
        <v>803</v>
      </c>
      <c r="B27" s="201" t="s">
        <v>823</v>
      </c>
      <c r="C27" s="108"/>
    </row>
    <row r="28" spans="1:3" ht="19.5" customHeight="1">
      <c r="A28" s="200" t="s">
        <v>804</v>
      </c>
      <c r="B28" s="201" t="s">
        <v>805</v>
      </c>
      <c r="C28" s="108"/>
    </row>
    <row r="29" spans="1:3" ht="19.5" customHeight="1">
      <c r="A29" s="200" t="s">
        <v>806</v>
      </c>
      <c r="B29" s="201" t="s">
        <v>807</v>
      </c>
      <c r="C29" s="108"/>
    </row>
    <row r="30" spans="1:3" ht="19.5" customHeight="1">
      <c r="A30" s="200" t="s">
        <v>808</v>
      </c>
      <c r="B30" s="201" t="s">
        <v>809</v>
      </c>
      <c r="C30" s="108"/>
    </row>
    <row r="31" spans="1:3" ht="19.5" customHeight="1">
      <c r="A31" s="200" t="s">
        <v>810</v>
      </c>
      <c r="B31" s="201" t="s">
        <v>811</v>
      </c>
      <c r="C31" s="108"/>
    </row>
    <row r="32" spans="1:3" ht="19.5" customHeight="1">
      <c r="A32" s="200" t="s">
        <v>812</v>
      </c>
      <c r="B32" s="201" t="s">
        <v>813</v>
      </c>
      <c r="C32" s="108"/>
    </row>
    <row r="33" spans="1:3" ht="19.5" customHeight="1">
      <c r="A33" s="200" t="s">
        <v>814</v>
      </c>
      <c r="B33" s="201" t="s">
        <v>815</v>
      </c>
      <c r="C33" s="108"/>
    </row>
    <row r="34" spans="1:3" ht="19.5" customHeight="1">
      <c r="A34" s="200" t="s">
        <v>816</v>
      </c>
      <c r="B34" s="201" t="s">
        <v>817</v>
      </c>
      <c r="C34" s="108"/>
    </row>
    <row r="35" spans="1:3" ht="19.5" customHeight="1">
      <c r="A35" s="200" t="s">
        <v>818</v>
      </c>
      <c r="B35" s="201" t="s">
        <v>819</v>
      </c>
      <c r="C35" s="108"/>
    </row>
    <row r="36" spans="1:3" ht="45" customHeight="1" thickBot="1">
      <c r="A36" s="119"/>
      <c r="B36" s="120"/>
    </row>
  </sheetData>
  <mergeCells count="4">
    <mergeCell ref="A1:B1"/>
    <mergeCell ref="A2:B2"/>
    <mergeCell ref="A3:B3"/>
    <mergeCell ref="A4:B4"/>
  </mergeCells>
  <pageMargins left="0.7" right="0.7" top="0.75" bottom="0.75" header="0.3" footer="0.3"/>
  <pageSetup paperSize="9" orientation="landscape" horizontalDpi="4294967294" verticalDpi="4294967294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J59"/>
  <sheetViews>
    <sheetView topLeftCell="A52" workbookViewId="0">
      <selection activeCell="D73" sqref="D73"/>
    </sheetView>
  </sheetViews>
  <sheetFormatPr defaultRowHeight="15"/>
  <cols>
    <col min="1" max="1" width="6.28515625" style="18" customWidth="1"/>
    <col min="2" max="2" width="20.140625" style="103" bestFit="1" customWidth="1"/>
    <col min="3" max="3" width="11.28515625" style="103" customWidth="1"/>
    <col min="4" max="4" width="18.28515625" style="103" customWidth="1"/>
    <col min="5" max="5" width="11" style="103" customWidth="1"/>
    <col min="6" max="6" width="18.28515625" style="103" customWidth="1"/>
    <col min="7" max="7" width="11.5703125" style="103" customWidth="1"/>
    <col min="8" max="8" width="16.7109375" style="103" bestFit="1" customWidth="1"/>
    <col min="9" max="9" width="10.28515625" style="103" customWidth="1"/>
    <col min="10" max="10" width="10" style="103" customWidth="1"/>
    <col min="11" max="16384" width="9.140625" style="103"/>
  </cols>
  <sheetData>
    <row r="1" spans="1:10" s="44" customFormat="1" ht="18" customHeight="1">
      <c r="A1" s="456" t="s">
        <v>411</v>
      </c>
      <c r="B1" s="456"/>
      <c r="C1" s="456"/>
      <c r="D1" s="456"/>
      <c r="E1" s="456"/>
      <c r="F1" s="456"/>
      <c r="G1" s="456"/>
      <c r="H1" s="456"/>
      <c r="I1" s="456"/>
      <c r="J1" s="456"/>
    </row>
    <row r="2" spans="1:10">
      <c r="A2" s="59"/>
    </row>
    <row r="3" spans="1:10" s="12" customFormat="1" ht="21" customHeight="1">
      <c r="A3" s="500" t="s">
        <v>9</v>
      </c>
      <c r="B3" s="500" t="s">
        <v>18</v>
      </c>
      <c r="C3" s="500" t="s">
        <v>29</v>
      </c>
      <c r="D3" s="500"/>
      <c r="E3" s="500" t="s">
        <v>19</v>
      </c>
      <c r="F3" s="500"/>
      <c r="G3" s="500" t="s">
        <v>20</v>
      </c>
      <c r="H3" s="500"/>
      <c r="I3" s="500" t="s">
        <v>12</v>
      </c>
      <c r="J3" s="500"/>
    </row>
    <row r="4" spans="1:10" s="44" customFormat="1" ht="15.75">
      <c r="A4" s="500"/>
      <c r="B4" s="500"/>
      <c r="C4" s="234" t="s">
        <v>0</v>
      </c>
      <c r="D4" s="234" t="s">
        <v>28</v>
      </c>
      <c r="E4" s="234" t="s">
        <v>0</v>
      </c>
      <c r="F4" s="61" t="s">
        <v>28</v>
      </c>
      <c r="G4" s="234" t="s">
        <v>0</v>
      </c>
      <c r="H4" s="234" t="s">
        <v>28</v>
      </c>
      <c r="I4" s="234" t="s">
        <v>0</v>
      </c>
      <c r="J4" s="234" t="s">
        <v>28</v>
      </c>
    </row>
    <row r="5" spans="1:10">
      <c r="A5" s="43">
        <v>1</v>
      </c>
      <c r="B5" s="55" t="s">
        <v>21</v>
      </c>
      <c r="C5" s="41">
        <v>77185</v>
      </c>
      <c r="D5" s="105">
        <v>37097865.280000001</v>
      </c>
      <c r="E5" s="41">
        <v>54267</v>
      </c>
      <c r="F5" s="105">
        <v>33719385.600000001</v>
      </c>
      <c r="G5" s="41">
        <v>22918</v>
      </c>
      <c r="H5" s="105">
        <v>3378479.68</v>
      </c>
      <c r="I5" s="55">
        <v>0</v>
      </c>
      <c r="J5" s="105" t="s">
        <v>252</v>
      </c>
    </row>
    <row r="6" spans="1:10">
      <c r="A6" s="43">
        <v>2</v>
      </c>
      <c r="B6" s="55" t="s">
        <v>144</v>
      </c>
      <c r="C6" s="41">
        <v>35631</v>
      </c>
      <c r="D6" s="105">
        <v>17801344.399999999</v>
      </c>
      <c r="E6" s="41">
        <v>24976</v>
      </c>
      <c r="F6" s="105">
        <v>16171764.99</v>
      </c>
      <c r="G6" s="41">
        <v>10655</v>
      </c>
      <c r="H6" s="105">
        <v>1629579.41</v>
      </c>
      <c r="I6" s="55">
        <v>0</v>
      </c>
      <c r="J6" s="105" t="s">
        <v>252</v>
      </c>
    </row>
    <row r="7" spans="1:10">
      <c r="A7" s="43">
        <v>3</v>
      </c>
      <c r="B7" s="55" t="s">
        <v>145</v>
      </c>
      <c r="C7" s="41">
        <v>34428</v>
      </c>
      <c r="D7" s="105">
        <v>17691918.289999999</v>
      </c>
      <c r="E7" s="41">
        <v>23608</v>
      </c>
      <c r="F7" s="105">
        <v>15932093.119999999</v>
      </c>
      <c r="G7" s="41">
        <v>10820</v>
      </c>
      <c r="H7" s="105">
        <v>1759825.17</v>
      </c>
      <c r="I7" s="55">
        <v>0</v>
      </c>
      <c r="J7" s="105" t="s">
        <v>252</v>
      </c>
    </row>
    <row r="8" spans="1:10">
      <c r="A8" s="43">
        <v>4</v>
      </c>
      <c r="B8" s="55" t="s">
        <v>146</v>
      </c>
      <c r="C8" s="41">
        <v>32813</v>
      </c>
      <c r="D8" s="105">
        <v>15336926.609999999</v>
      </c>
      <c r="E8" s="41">
        <v>22052</v>
      </c>
      <c r="F8" s="105">
        <v>13801052.68</v>
      </c>
      <c r="G8" s="41">
        <v>10761</v>
      </c>
      <c r="H8" s="105">
        <v>1535873.93</v>
      </c>
      <c r="I8" s="55">
        <v>0</v>
      </c>
      <c r="J8" s="105" t="s">
        <v>252</v>
      </c>
    </row>
    <row r="9" spans="1:10">
      <c r="A9" s="43">
        <v>5</v>
      </c>
      <c r="B9" s="55" t="s">
        <v>147</v>
      </c>
      <c r="C9" s="41">
        <v>1728638</v>
      </c>
      <c r="D9" s="105">
        <v>925699396.90999997</v>
      </c>
      <c r="E9" s="41">
        <v>1013551</v>
      </c>
      <c r="F9" s="105">
        <v>812857110.80999994</v>
      </c>
      <c r="G9" s="41">
        <v>715087</v>
      </c>
      <c r="H9" s="105">
        <v>112842286.09999999</v>
      </c>
      <c r="I9" s="55">
        <v>0</v>
      </c>
      <c r="J9" s="105" t="s">
        <v>252</v>
      </c>
    </row>
    <row r="10" spans="1:10">
      <c r="A10" s="43">
        <v>6</v>
      </c>
      <c r="B10" s="55" t="s">
        <v>148</v>
      </c>
      <c r="C10" s="41">
        <v>126697</v>
      </c>
      <c r="D10" s="105">
        <v>62886558.350000001</v>
      </c>
      <c r="E10" s="41">
        <v>76292</v>
      </c>
      <c r="F10" s="105">
        <v>55371987.93</v>
      </c>
      <c r="G10" s="41">
        <v>50405</v>
      </c>
      <c r="H10" s="105">
        <v>7514570.4199999999</v>
      </c>
      <c r="I10" s="55">
        <v>0</v>
      </c>
      <c r="J10" s="105" t="s">
        <v>252</v>
      </c>
    </row>
    <row r="11" spans="1:10">
      <c r="A11" s="43">
        <v>7</v>
      </c>
      <c r="B11" s="55" t="s">
        <v>149</v>
      </c>
      <c r="C11" s="41">
        <v>42768</v>
      </c>
      <c r="D11" s="105">
        <v>21094684.239999998</v>
      </c>
      <c r="E11" s="41">
        <v>28433</v>
      </c>
      <c r="F11" s="105">
        <v>18893241.789999999</v>
      </c>
      <c r="G11" s="41">
        <v>14335</v>
      </c>
      <c r="H11" s="105">
        <v>2201442.4500000002</v>
      </c>
      <c r="I11" s="55">
        <v>0</v>
      </c>
      <c r="J11" s="105" t="s">
        <v>252</v>
      </c>
    </row>
    <row r="12" spans="1:10">
      <c r="A12" s="43">
        <v>8</v>
      </c>
      <c r="B12" s="55" t="s">
        <v>150</v>
      </c>
      <c r="C12" s="41">
        <v>13349</v>
      </c>
      <c r="D12" s="105">
        <v>6039051.1299999999</v>
      </c>
      <c r="E12" s="41">
        <v>9843</v>
      </c>
      <c r="F12" s="105">
        <v>5523811.3799999999</v>
      </c>
      <c r="G12" s="41">
        <v>3506</v>
      </c>
      <c r="H12" s="105">
        <v>515239.75</v>
      </c>
      <c r="I12" s="55">
        <v>0</v>
      </c>
      <c r="J12" s="105" t="s">
        <v>252</v>
      </c>
    </row>
    <row r="13" spans="1:10">
      <c r="A13" s="43">
        <v>9</v>
      </c>
      <c r="B13" s="55" t="s">
        <v>151</v>
      </c>
      <c r="C13" s="41">
        <v>42428</v>
      </c>
      <c r="D13" s="105">
        <v>18972275.32</v>
      </c>
      <c r="E13" s="41">
        <v>27992</v>
      </c>
      <c r="F13" s="105">
        <v>16914754.989999998</v>
      </c>
      <c r="G13" s="41">
        <v>14436</v>
      </c>
      <c r="H13" s="105">
        <v>2057520.33</v>
      </c>
      <c r="I13" s="55">
        <v>0</v>
      </c>
      <c r="J13" s="105" t="s">
        <v>252</v>
      </c>
    </row>
    <row r="14" spans="1:10">
      <c r="A14" s="43">
        <v>10</v>
      </c>
      <c r="B14" s="55" t="s">
        <v>152</v>
      </c>
      <c r="C14" s="41">
        <v>62498</v>
      </c>
      <c r="D14" s="105">
        <v>30152309.300000001</v>
      </c>
      <c r="E14" s="41">
        <v>39476</v>
      </c>
      <c r="F14" s="105">
        <v>26505918.850000001</v>
      </c>
      <c r="G14" s="41">
        <v>23022</v>
      </c>
      <c r="H14" s="105">
        <v>3646390.45</v>
      </c>
      <c r="I14" s="55">
        <v>0</v>
      </c>
      <c r="J14" s="105" t="s">
        <v>252</v>
      </c>
    </row>
    <row r="15" spans="1:10">
      <c r="A15" s="43">
        <v>11</v>
      </c>
      <c r="B15" s="55" t="s">
        <v>153</v>
      </c>
      <c r="C15" s="41">
        <v>57836</v>
      </c>
      <c r="D15" s="105">
        <v>27081093.739999998</v>
      </c>
      <c r="E15" s="41">
        <v>39764</v>
      </c>
      <c r="F15" s="105">
        <v>24487394.620000001</v>
      </c>
      <c r="G15" s="41">
        <v>18072</v>
      </c>
      <c r="H15" s="105">
        <v>2593699.12</v>
      </c>
      <c r="I15" s="55">
        <v>0</v>
      </c>
      <c r="J15" s="105" t="s">
        <v>252</v>
      </c>
    </row>
    <row r="16" spans="1:10">
      <c r="A16" s="43">
        <v>12</v>
      </c>
      <c r="B16" s="55" t="s">
        <v>154</v>
      </c>
      <c r="C16" s="41">
        <v>86025</v>
      </c>
      <c r="D16" s="105">
        <v>43543885.350000001</v>
      </c>
      <c r="E16" s="41">
        <v>54634</v>
      </c>
      <c r="F16" s="105">
        <v>38595458.979999997</v>
      </c>
      <c r="G16" s="41">
        <v>31391</v>
      </c>
      <c r="H16" s="105">
        <v>4948426.37</v>
      </c>
      <c r="I16" s="55">
        <v>0</v>
      </c>
      <c r="J16" s="105" t="s">
        <v>252</v>
      </c>
    </row>
    <row r="17" spans="1:10">
      <c r="A17" s="43">
        <v>13</v>
      </c>
      <c r="B17" s="55" t="s">
        <v>155</v>
      </c>
      <c r="C17" s="41">
        <v>6831</v>
      </c>
      <c r="D17" s="105">
        <v>3060609.37</v>
      </c>
      <c r="E17" s="41">
        <v>4893</v>
      </c>
      <c r="F17" s="105">
        <v>2779782.1</v>
      </c>
      <c r="G17" s="41">
        <v>1938</v>
      </c>
      <c r="H17" s="105">
        <v>280827.27</v>
      </c>
      <c r="I17" s="55">
        <v>0</v>
      </c>
      <c r="J17" s="105" t="s">
        <v>252</v>
      </c>
    </row>
    <row r="18" spans="1:10">
      <c r="A18" s="43">
        <v>14</v>
      </c>
      <c r="B18" s="55" t="s">
        <v>156</v>
      </c>
      <c r="C18" s="41">
        <v>11948</v>
      </c>
      <c r="D18" s="105">
        <v>5816114.3899999997</v>
      </c>
      <c r="E18" s="41">
        <v>8384</v>
      </c>
      <c r="F18" s="105">
        <v>5263712.62</v>
      </c>
      <c r="G18" s="41">
        <v>3564</v>
      </c>
      <c r="H18" s="105">
        <v>552401.77</v>
      </c>
      <c r="I18" s="55">
        <v>0</v>
      </c>
      <c r="J18" s="105" t="s">
        <v>252</v>
      </c>
    </row>
    <row r="19" spans="1:10">
      <c r="A19" s="43">
        <v>15</v>
      </c>
      <c r="B19" s="55" t="s">
        <v>157</v>
      </c>
      <c r="C19" s="41">
        <v>53539</v>
      </c>
      <c r="D19" s="105">
        <v>26003416.510000002</v>
      </c>
      <c r="E19" s="41">
        <v>37730</v>
      </c>
      <c r="F19" s="105">
        <v>23662416.18</v>
      </c>
      <c r="G19" s="41">
        <v>15809</v>
      </c>
      <c r="H19" s="105">
        <v>2341000.33</v>
      </c>
      <c r="I19" s="55">
        <v>0</v>
      </c>
      <c r="J19" s="105" t="s">
        <v>252</v>
      </c>
    </row>
    <row r="20" spans="1:10">
      <c r="A20" s="43">
        <v>16</v>
      </c>
      <c r="B20" s="55" t="s">
        <v>158</v>
      </c>
      <c r="C20" s="41">
        <v>56748</v>
      </c>
      <c r="D20" s="105">
        <v>26767899.57</v>
      </c>
      <c r="E20" s="41">
        <v>38773</v>
      </c>
      <c r="F20" s="105">
        <v>24075973.219999999</v>
      </c>
      <c r="G20" s="41">
        <v>17975</v>
      </c>
      <c r="H20" s="105">
        <v>2691926.35</v>
      </c>
      <c r="I20" s="55">
        <v>0</v>
      </c>
      <c r="J20" s="105" t="s">
        <v>252</v>
      </c>
    </row>
    <row r="21" spans="1:10">
      <c r="A21" s="43">
        <v>17</v>
      </c>
      <c r="B21" s="55" t="s">
        <v>159</v>
      </c>
      <c r="C21" s="41">
        <v>106864</v>
      </c>
      <c r="D21" s="105">
        <v>53190804.460000001</v>
      </c>
      <c r="E21" s="41">
        <v>70430</v>
      </c>
      <c r="F21" s="105">
        <v>47592795.939999998</v>
      </c>
      <c r="G21" s="41">
        <v>36434</v>
      </c>
      <c r="H21" s="105">
        <v>5598008.5199999996</v>
      </c>
      <c r="I21" s="55">
        <v>0</v>
      </c>
      <c r="J21" s="105" t="s">
        <v>252</v>
      </c>
    </row>
    <row r="22" spans="1:10">
      <c r="A22" s="43">
        <v>18</v>
      </c>
      <c r="B22" s="55" t="s">
        <v>160</v>
      </c>
      <c r="C22" s="41">
        <v>16253</v>
      </c>
      <c r="D22" s="105">
        <v>7366292.4000000004</v>
      </c>
      <c r="E22" s="41">
        <v>11749</v>
      </c>
      <c r="F22" s="105">
        <v>6697115.3099999996</v>
      </c>
      <c r="G22" s="41">
        <v>4504</v>
      </c>
      <c r="H22" s="105">
        <v>669177.09</v>
      </c>
      <c r="I22" s="55">
        <v>0</v>
      </c>
      <c r="J22" s="105" t="s">
        <v>252</v>
      </c>
    </row>
    <row r="23" spans="1:10">
      <c r="A23" s="43">
        <v>19</v>
      </c>
      <c r="B23" s="55" t="s">
        <v>161</v>
      </c>
      <c r="C23" s="41">
        <v>448563</v>
      </c>
      <c r="D23" s="105">
        <v>226476153.99000001</v>
      </c>
      <c r="E23" s="41">
        <v>270924</v>
      </c>
      <c r="F23" s="105">
        <v>199543970.11000001</v>
      </c>
      <c r="G23" s="41">
        <v>177639</v>
      </c>
      <c r="H23" s="105">
        <v>26932183.879999999</v>
      </c>
      <c r="I23" s="55">
        <v>0</v>
      </c>
      <c r="J23" s="105" t="s">
        <v>252</v>
      </c>
    </row>
    <row r="24" spans="1:10">
      <c r="A24" s="43">
        <v>20</v>
      </c>
      <c r="B24" s="55" t="s">
        <v>162</v>
      </c>
      <c r="C24" s="41">
        <v>72737</v>
      </c>
      <c r="D24" s="105">
        <v>34598965.840000004</v>
      </c>
      <c r="E24" s="41">
        <v>44394</v>
      </c>
      <c r="F24" s="105">
        <v>30493051.440000001</v>
      </c>
      <c r="G24" s="41">
        <v>28343</v>
      </c>
      <c r="H24" s="105">
        <v>4105914.4</v>
      </c>
      <c r="I24" s="55">
        <v>0</v>
      </c>
      <c r="J24" s="105" t="s">
        <v>252</v>
      </c>
    </row>
    <row r="25" spans="1:10">
      <c r="A25" s="43">
        <v>21</v>
      </c>
      <c r="B25" s="55" t="s">
        <v>163</v>
      </c>
      <c r="C25" s="41">
        <v>60149</v>
      </c>
      <c r="D25" s="105">
        <v>27854182.219999999</v>
      </c>
      <c r="E25" s="41">
        <v>39005</v>
      </c>
      <c r="F25" s="105">
        <v>24774533.719999999</v>
      </c>
      <c r="G25" s="41">
        <v>21144</v>
      </c>
      <c r="H25" s="105">
        <v>3079648.5</v>
      </c>
      <c r="I25" s="55">
        <v>0</v>
      </c>
      <c r="J25" s="105" t="s">
        <v>252</v>
      </c>
    </row>
    <row r="26" spans="1:10">
      <c r="A26" s="43">
        <v>22</v>
      </c>
      <c r="B26" s="55" t="s">
        <v>164</v>
      </c>
      <c r="C26" s="41">
        <v>47312</v>
      </c>
      <c r="D26" s="105">
        <v>22630415.120000001</v>
      </c>
      <c r="E26" s="41">
        <v>33581</v>
      </c>
      <c r="F26" s="105">
        <v>20636115.82</v>
      </c>
      <c r="G26" s="41">
        <v>13731</v>
      </c>
      <c r="H26" s="105">
        <v>1994299.3</v>
      </c>
      <c r="I26" s="55">
        <v>0</v>
      </c>
      <c r="J26" s="105" t="s">
        <v>252</v>
      </c>
    </row>
    <row r="27" spans="1:10">
      <c r="A27" s="43">
        <v>23</v>
      </c>
      <c r="B27" s="55" t="s">
        <v>165</v>
      </c>
      <c r="C27" s="41">
        <v>17159</v>
      </c>
      <c r="D27" s="105">
        <v>8363666.9800000004</v>
      </c>
      <c r="E27" s="41">
        <v>12838</v>
      </c>
      <c r="F27" s="105">
        <v>7713950.3700000001</v>
      </c>
      <c r="G27" s="41">
        <v>4321</v>
      </c>
      <c r="H27" s="105">
        <v>649716.61</v>
      </c>
      <c r="I27" s="55">
        <v>0</v>
      </c>
      <c r="J27" s="105" t="s">
        <v>252</v>
      </c>
    </row>
    <row r="28" spans="1:10">
      <c r="A28" s="43">
        <v>24</v>
      </c>
      <c r="B28" s="55" t="s">
        <v>166</v>
      </c>
      <c r="C28" s="41">
        <v>41917</v>
      </c>
      <c r="D28" s="105">
        <v>19782509.66</v>
      </c>
      <c r="E28" s="41">
        <v>27257</v>
      </c>
      <c r="F28" s="105">
        <v>17599688.16</v>
      </c>
      <c r="G28" s="41">
        <v>14660</v>
      </c>
      <c r="H28" s="105">
        <v>2182821.5</v>
      </c>
      <c r="I28" s="55">
        <v>0</v>
      </c>
      <c r="J28" s="105" t="s">
        <v>252</v>
      </c>
    </row>
    <row r="29" spans="1:10">
      <c r="A29" s="43">
        <v>25</v>
      </c>
      <c r="B29" s="55" t="s">
        <v>167</v>
      </c>
      <c r="C29" s="41">
        <v>14062</v>
      </c>
      <c r="D29" s="105">
        <v>6955200.7199999997</v>
      </c>
      <c r="E29" s="41">
        <v>9808</v>
      </c>
      <c r="F29" s="105">
        <v>6254667.0899999999</v>
      </c>
      <c r="G29" s="41">
        <v>4254</v>
      </c>
      <c r="H29" s="105">
        <v>700533.63</v>
      </c>
      <c r="I29" s="55">
        <v>0</v>
      </c>
      <c r="J29" s="105" t="s">
        <v>252</v>
      </c>
    </row>
    <row r="30" spans="1:10">
      <c r="A30" s="43">
        <v>26</v>
      </c>
      <c r="B30" s="55" t="s">
        <v>168</v>
      </c>
      <c r="C30" s="41">
        <v>28982</v>
      </c>
      <c r="D30" s="105">
        <v>12889798.439999999</v>
      </c>
      <c r="E30" s="41">
        <v>20796</v>
      </c>
      <c r="F30" s="105">
        <v>11699850.560000001</v>
      </c>
      <c r="G30" s="41">
        <v>8186</v>
      </c>
      <c r="H30" s="105">
        <v>1189947.8799999999</v>
      </c>
      <c r="I30" s="55">
        <v>0</v>
      </c>
      <c r="J30" s="105" t="s">
        <v>252</v>
      </c>
    </row>
    <row r="31" spans="1:10">
      <c r="A31" s="43">
        <v>27</v>
      </c>
      <c r="B31" s="55" t="s">
        <v>169</v>
      </c>
      <c r="C31" s="41">
        <v>60840</v>
      </c>
      <c r="D31" s="105">
        <v>33648330.670000002</v>
      </c>
      <c r="E31" s="41">
        <v>39574</v>
      </c>
      <c r="F31" s="105">
        <v>29718817</v>
      </c>
      <c r="G31" s="41">
        <v>21266</v>
      </c>
      <c r="H31" s="105">
        <v>3929513.67</v>
      </c>
      <c r="I31" s="55">
        <v>0</v>
      </c>
      <c r="J31" s="105" t="s">
        <v>252</v>
      </c>
    </row>
    <row r="32" spans="1:10">
      <c r="A32" s="43">
        <v>28</v>
      </c>
      <c r="B32" s="55" t="s">
        <v>170</v>
      </c>
      <c r="C32" s="41">
        <v>54515</v>
      </c>
      <c r="D32" s="105">
        <v>27638708.969999999</v>
      </c>
      <c r="E32" s="41">
        <v>37095</v>
      </c>
      <c r="F32" s="105">
        <v>24977028.890000001</v>
      </c>
      <c r="G32" s="41">
        <v>17420</v>
      </c>
      <c r="H32" s="105">
        <v>2661680.08</v>
      </c>
      <c r="I32" s="55">
        <v>0</v>
      </c>
      <c r="J32" s="105" t="s">
        <v>252</v>
      </c>
    </row>
    <row r="33" spans="1:10">
      <c r="A33" s="43">
        <v>29</v>
      </c>
      <c r="B33" s="55" t="s">
        <v>171</v>
      </c>
      <c r="C33" s="41">
        <v>37002</v>
      </c>
      <c r="D33" s="105">
        <v>18902774.91</v>
      </c>
      <c r="E33" s="41">
        <v>24728</v>
      </c>
      <c r="F33" s="105">
        <v>16905896.399999999</v>
      </c>
      <c r="G33" s="41">
        <v>12274</v>
      </c>
      <c r="H33" s="105">
        <v>1996878.51</v>
      </c>
      <c r="I33" s="55">
        <v>0</v>
      </c>
      <c r="J33" s="105" t="s">
        <v>252</v>
      </c>
    </row>
    <row r="34" spans="1:10">
      <c r="A34" s="43">
        <v>30</v>
      </c>
      <c r="B34" s="55" t="s">
        <v>172</v>
      </c>
      <c r="C34" s="41">
        <v>30959</v>
      </c>
      <c r="D34" s="105">
        <v>14875014.369999999</v>
      </c>
      <c r="E34" s="41">
        <v>23586</v>
      </c>
      <c r="F34" s="105">
        <v>13756210.960000001</v>
      </c>
      <c r="G34" s="41">
        <v>7373</v>
      </c>
      <c r="H34" s="105">
        <v>1118803.4099999999</v>
      </c>
      <c r="I34" s="55">
        <v>0</v>
      </c>
      <c r="J34" s="105" t="s">
        <v>252</v>
      </c>
    </row>
    <row r="35" spans="1:10">
      <c r="A35" s="43">
        <v>31</v>
      </c>
      <c r="B35" s="55" t="s">
        <v>173</v>
      </c>
      <c r="C35" s="41">
        <v>112598</v>
      </c>
      <c r="D35" s="105">
        <v>55148246.990000002</v>
      </c>
      <c r="E35" s="41">
        <v>74176</v>
      </c>
      <c r="F35" s="105">
        <v>49408080.899999999</v>
      </c>
      <c r="G35" s="41">
        <v>38422</v>
      </c>
      <c r="H35" s="105">
        <v>5740166.0899999999</v>
      </c>
      <c r="I35" s="55">
        <v>0</v>
      </c>
      <c r="J35" s="105" t="s">
        <v>252</v>
      </c>
    </row>
    <row r="36" spans="1:10">
      <c r="A36" s="43">
        <v>32</v>
      </c>
      <c r="B36" s="55" t="s">
        <v>174</v>
      </c>
      <c r="C36" s="41">
        <v>31415</v>
      </c>
      <c r="D36" s="105">
        <v>15294790.07</v>
      </c>
      <c r="E36" s="41">
        <v>20908</v>
      </c>
      <c r="F36" s="105">
        <v>13764533.699999999</v>
      </c>
      <c r="G36" s="41">
        <v>10507</v>
      </c>
      <c r="H36" s="105">
        <v>1530256.37</v>
      </c>
      <c r="I36" s="55">
        <v>0</v>
      </c>
      <c r="J36" s="105" t="s">
        <v>252</v>
      </c>
    </row>
    <row r="37" spans="1:10">
      <c r="A37" s="43">
        <v>33</v>
      </c>
      <c r="B37" s="55" t="s">
        <v>175</v>
      </c>
      <c r="C37" s="41">
        <v>40092</v>
      </c>
      <c r="D37" s="105">
        <v>19273876.129999999</v>
      </c>
      <c r="E37" s="41">
        <v>27314</v>
      </c>
      <c r="F37" s="105">
        <v>17325181.02</v>
      </c>
      <c r="G37" s="41">
        <v>12778</v>
      </c>
      <c r="H37" s="105">
        <v>1948695.11</v>
      </c>
      <c r="I37" s="55">
        <v>0</v>
      </c>
      <c r="J37" s="105" t="s">
        <v>252</v>
      </c>
    </row>
    <row r="38" spans="1:10">
      <c r="A38" s="43">
        <v>34</v>
      </c>
      <c r="B38" s="55" t="s">
        <v>176</v>
      </c>
      <c r="C38" s="41">
        <v>9293</v>
      </c>
      <c r="D38" s="105">
        <v>4397570.4800000004</v>
      </c>
      <c r="E38" s="41">
        <v>6334</v>
      </c>
      <c r="F38" s="105">
        <v>3955985.67</v>
      </c>
      <c r="G38" s="41">
        <v>2959</v>
      </c>
      <c r="H38" s="105">
        <v>441584.81</v>
      </c>
      <c r="I38" s="55">
        <v>0</v>
      </c>
      <c r="J38" s="105" t="s">
        <v>252</v>
      </c>
    </row>
    <row r="39" spans="1:10">
      <c r="A39" s="43">
        <v>35</v>
      </c>
      <c r="B39" s="55" t="s">
        <v>177</v>
      </c>
      <c r="C39" s="41">
        <v>87776</v>
      </c>
      <c r="D39" s="105">
        <v>43839464.32</v>
      </c>
      <c r="E39" s="41">
        <v>54116</v>
      </c>
      <c r="F39" s="105">
        <v>38789372.090000004</v>
      </c>
      <c r="G39" s="41">
        <v>33660</v>
      </c>
      <c r="H39" s="105">
        <v>5050092.2300000004</v>
      </c>
      <c r="I39" s="55">
        <v>0</v>
      </c>
      <c r="J39" s="105" t="s">
        <v>252</v>
      </c>
    </row>
    <row r="40" spans="1:10">
      <c r="A40" s="43">
        <v>36</v>
      </c>
      <c r="B40" s="55" t="s">
        <v>178</v>
      </c>
      <c r="C40" s="41">
        <v>63471</v>
      </c>
      <c r="D40" s="105">
        <v>31276155.489999998</v>
      </c>
      <c r="E40" s="41">
        <v>42900</v>
      </c>
      <c r="F40" s="105">
        <v>28204221.829999998</v>
      </c>
      <c r="G40" s="41">
        <v>20571</v>
      </c>
      <c r="H40" s="105">
        <v>3071933.66</v>
      </c>
      <c r="I40" s="55">
        <v>0</v>
      </c>
      <c r="J40" s="105" t="s">
        <v>252</v>
      </c>
    </row>
    <row r="41" spans="1:10">
      <c r="A41" s="43">
        <v>37</v>
      </c>
      <c r="B41" s="55" t="s">
        <v>179</v>
      </c>
      <c r="C41" s="41">
        <v>36421</v>
      </c>
      <c r="D41" s="105">
        <v>16703373.029999999</v>
      </c>
      <c r="E41" s="41">
        <v>23906</v>
      </c>
      <c r="F41" s="105">
        <v>14879155.92</v>
      </c>
      <c r="G41" s="41">
        <v>12515</v>
      </c>
      <c r="H41" s="105">
        <v>1824217.11</v>
      </c>
      <c r="I41" s="55">
        <v>0</v>
      </c>
      <c r="J41" s="105" t="s">
        <v>252</v>
      </c>
    </row>
    <row r="42" spans="1:10">
      <c r="A42" s="43">
        <v>38</v>
      </c>
      <c r="B42" s="55" t="s">
        <v>180</v>
      </c>
      <c r="C42" s="41">
        <v>50674</v>
      </c>
      <c r="D42" s="105">
        <v>23847348.23</v>
      </c>
      <c r="E42" s="41">
        <v>37242</v>
      </c>
      <c r="F42" s="105">
        <v>21875625.120000001</v>
      </c>
      <c r="G42" s="41">
        <v>13432</v>
      </c>
      <c r="H42" s="105">
        <v>1971723.11</v>
      </c>
      <c r="I42" s="55">
        <v>0</v>
      </c>
      <c r="J42" s="105" t="s">
        <v>252</v>
      </c>
    </row>
    <row r="43" spans="1:10">
      <c r="A43" s="43">
        <v>39</v>
      </c>
      <c r="B43" s="55" t="s">
        <v>181</v>
      </c>
      <c r="C43" s="41">
        <v>44797</v>
      </c>
      <c r="D43" s="105">
        <v>21084862.829999998</v>
      </c>
      <c r="E43" s="41">
        <v>31443</v>
      </c>
      <c r="F43" s="105">
        <v>19152762.870000001</v>
      </c>
      <c r="G43" s="41">
        <v>13354</v>
      </c>
      <c r="H43" s="105">
        <v>1932099.96</v>
      </c>
      <c r="I43" s="55">
        <v>0</v>
      </c>
      <c r="J43" s="105" t="s">
        <v>252</v>
      </c>
    </row>
    <row r="44" spans="1:10">
      <c r="A44" s="43">
        <v>40</v>
      </c>
      <c r="B44" s="55" t="s">
        <v>182</v>
      </c>
      <c r="C44" s="41">
        <v>27125</v>
      </c>
      <c r="D44" s="105">
        <v>12798970.1</v>
      </c>
      <c r="E44" s="41">
        <v>18417</v>
      </c>
      <c r="F44" s="105">
        <v>11540633.140000001</v>
      </c>
      <c r="G44" s="41">
        <v>8708</v>
      </c>
      <c r="H44" s="105">
        <v>1258336.96</v>
      </c>
      <c r="I44" s="55">
        <v>0</v>
      </c>
      <c r="J44" s="105" t="s">
        <v>252</v>
      </c>
    </row>
    <row r="45" spans="1:10">
      <c r="A45" s="43">
        <v>41</v>
      </c>
      <c r="B45" s="55" t="s">
        <v>183</v>
      </c>
      <c r="C45" s="41">
        <v>28002</v>
      </c>
      <c r="D45" s="105">
        <v>13544969</v>
      </c>
      <c r="E45" s="41">
        <v>18428</v>
      </c>
      <c r="F45" s="105">
        <v>12136874.24</v>
      </c>
      <c r="G45" s="41">
        <v>9574</v>
      </c>
      <c r="H45" s="105">
        <v>1408094.76</v>
      </c>
      <c r="I45" s="55">
        <v>0</v>
      </c>
      <c r="J45" s="105" t="s">
        <v>252</v>
      </c>
    </row>
    <row r="46" spans="1:10">
      <c r="A46" s="43">
        <v>42</v>
      </c>
      <c r="B46" s="55" t="s">
        <v>184</v>
      </c>
      <c r="C46" s="41">
        <v>37808</v>
      </c>
      <c r="D46" s="105">
        <v>17758647.48</v>
      </c>
      <c r="E46" s="41">
        <v>27507</v>
      </c>
      <c r="F46" s="105">
        <v>16231293.68</v>
      </c>
      <c r="G46" s="41">
        <v>10301</v>
      </c>
      <c r="H46" s="105">
        <v>1527353.8</v>
      </c>
      <c r="I46" s="55">
        <v>0</v>
      </c>
      <c r="J46" s="105" t="s">
        <v>252</v>
      </c>
    </row>
    <row r="47" spans="1:10">
      <c r="A47" s="43">
        <v>43</v>
      </c>
      <c r="B47" s="55" t="s">
        <v>185</v>
      </c>
      <c r="C47" s="41">
        <v>16104</v>
      </c>
      <c r="D47" s="105">
        <v>7933188.6600000001</v>
      </c>
      <c r="E47" s="41">
        <v>11137</v>
      </c>
      <c r="F47" s="105">
        <v>7154573.1299999999</v>
      </c>
      <c r="G47" s="41">
        <v>4967</v>
      </c>
      <c r="H47" s="105">
        <v>778615.53</v>
      </c>
      <c r="I47" s="55">
        <v>0</v>
      </c>
      <c r="J47" s="105" t="s">
        <v>252</v>
      </c>
    </row>
    <row r="48" spans="1:10">
      <c r="A48" s="43">
        <v>44</v>
      </c>
      <c r="B48" s="55" t="s">
        <v>186</v>
      </c>
      <c r="C48" s="41">
        <v>73333</v>
      </c>
      <c r="D48" s="105">
        <v>33883444.590000004</v>
      </c>
      <c r="E48" s="41">
        <v>52566</v>
      </c>
      <c r="F48" s="105">
        <v>30907388.809999999</v>
      </c>
      <c r="G48" s="41">
        <v>20767</v>
      </c>
      <c r="H48" s="105">
        <v>2976055.78</v>
      </c>
      <c r="I48" s="55">
        <v>0</v>
      </c>
      <c r="J48" s="105" t="s">
        <v>252</v>
      </c>
    </row>
    <row r="49" spans="1:10">
      <c r="A49" s="43">
        <v>45</v>
      </c>
      <c r="B49" s="55" t="s">
        <v>187</v>
      </c>
      <c r="C49" s="41">
        <v>57944</v>
      </c>
      <c r="D49" s="105">
        <v>27351541.239999998</v>
      </c>
      <c r="E49" s="41">
        <v>39574</v>
      </c>
      <c r="F49" s="105">
        <v>24712096.07</v>
      </c>
      <c r="G49" s="41">
        <v>18370</v>
      </c>
      <c r="H49" s="105">
        <v>2639445.17</v>
      </c>
      <c r="I49" s="55">
        <v>0</v>
      </c>
      <c r="J49" s="105" t="s">
        <v>252</v>
      </c>
    </row>
    <row r="50" spans="1:10">
      <c r="A50" s="43">
        <v>46</v>
      </c>
      <c r="B50" s="55" t="s">
        <v>188</v>
      </c>
      <c r="C50" s="41">
        <v>66159</v>
      </c>
      <c r="D50" s="105">
        <v>32620213.620000001</v>
      </c>
      <c r="E50" s="41">
        <v>43626</v>
      </c>
      <c r="F50" s="105">
        <v>29312057.379999999</v>
      </c>
      <c r="G50" s="41">
        <v>22533</v>
      </c>
      <c r="H50" s="105">
        <v>3308156.24</v>
      </c>
      <c r="I50" s="55">
        <v>0</v>
      </c>
      <c r="J50" s="105" t="s">
        <v>252</v>
      </c>
    </row>
    <row r="51" spans="1:10">
      <c r="A51" s="43">
        <v>47</v>
      </c>
      <c r="B51" s="55" t="s">
        <v>189</v>
      </c>
      <c r="C51" s="41">
        <v>18072</v>
      </c>
      <c r="D51" s="105">
        <v>8656346.9100000001</v>
      </c>
      <c r="E51" s="41">
        <v>12500</v>
      </c>
      <c r="F51" s="105">
        <v>7787376.6900000004</v>
      </c>
      <c r="G51" s="41">
        <v>5572</v>
      </c>
      <c r="H51" s="105">
        <v>868970.22</v>
      </c>
      <c r="I51" s="55">
        <v>0</v>
      </c>
      <c r="J51" s="105" t="s">
        <v>252</v>
      </c>
    </row>
    <row r="52" spans="1:10">
      <c r="A52" s="43">
        <v>48</v>
      </c>
      <c r="B52" s="55" t="s">
        <v>190</v>
      </c>
      <c r="C52" s="41">
        <v>15488</v>
      </c>
      <c r="D52" s="105">
        <v>7448547.8099999996</v>
      </c>
      <c r="E52" s="41">
        <v>10146</v>
      </c>
      <c r="F52" s="105">
        <v>6675978.25</v>
      </c>
      <c r="G52" s="41">
        <v>5342</v>
      </c>
      <c r="H52" s="105">
        <v>772569.56</v>
      </c>
      <c r="I52" s="55">
        <v>0</v>
      </c>
      <c r="J52" s="105" t="s">
        <v>252</v>
      </c>
    </row>
    <row r="53" spans="1:10">
      <c r="A53" s="43">
        <v>49</v>
      </c>
      <c r="B53" s="55" t="s">
        <v>191</v>
      </c>
      <c r="C53" s="41">
        <v>34465</v>
      </c>
      <c r="D53" s="105">
        <v>16266695.539999999</v>
      </c>
      <c r="E53" s="41">
        <v>23545</v>
      </c>
      <c r="F53" s="105">
        <v>14613338.550000001</v>
      </c>
      <c r="G53" s="41">
        <v>10920</v>
      </c>
      <c r="H53" s="105">
        <v>1653356.99</v>
      </c>
      <c r="I53" s="55">
        <v>0</v>
      </c>
      <c r="J53" s="105" t="s">
        <v>252</v>
      </c>
    </row>
    <row r="54" spans="1:10">
      <c r="A54" s="43">
        <v>50</v>
      </c>
      <c r="B54" s="55" t="s">
        <v>192</v>
      </c>
      <c r="C54" s="41">
        <v>56695</v>
      </c>
      <c r="D54" s="105">
        <v>28493603.359999999</v>
      </c>
      <c r="E54" s="41">
        <v>35292</v>
      </c>
      <c r="F54" s="105">
        <v>25385762.73</v>
      </c>
      <c r="G54" s="41">
        <v>21403</v>
      </c>
      <c r="H54" s="105">
        <v>3107840.63</v>
      </c>
      <c r="I54" s="55">
        <v>0</v>
      </c>
      <c r="J54" s="105" t="s">
        <v>252</v>
      </c>
    </row>
    <row r="55" spans="1:10">
      <c r="A55" s="43">
        <v>51</v>
      </c>
      <c r="B55" s="55" t="s">
        <v>193</v>
      </c>
      <c r="C55" s="41">
        <v>20735</v>
      </c>
      <c r="D55" s="105">
        <v>11355234.859999999</v>
      </c>
      <c r="E55" s="41">
        <v>13922</v>
      </c>
      <c r="F55" s="105">
        <v>10138936.439999999</v>
      </c>
      <c r="G55" s="41">
        <v>6813</v>
      </c>
      <c r="H55" s="105">
        <v>1216298.42</v>
      </c>
      <c r="I55" s="55">
        <v>0</v>
      </c>
      <c r="J55" s="105" t="s">
        <v>252</v>
      </c>
    </row>
    <row r="56" spans="1:10">
      <c r="A56" s="43">
        <v>52</v>
      </c>
      <c r="B56" s="55" t="s">
        <v>252</v>
      </c>
      <c r="C56" s="41">
        <v>16291</v>
      </c>
      <c r="D56" s="105">
        <v>10176366.210000001</v>
      </c>
      <c r="E56" s="41">
        <v>11143</v>
      </c>
      <c r="F56" s="105">
        <v>9237853.3399999999</v>
      </c>
      <c r="G56" s="41">
        <v>5148</v>
      </c>
      <c r="H56" s="105">
        <v>938512.87</v>
      </c>
      <c r="I56" s="55">
        <v>0</v>
      </c>
      <c r="J56" s="105" t="s">
        <v>252</v>
      </c>
    </row>
    <row r="57" spans="1:10" s="12" customFormat="1" ht="15.75">
      <c r="A57" s="60"/>
      <c r="B57" s="242" t="s">
        <v>300</v>
      </c>
      <c r="C57" s="244">
        <v>4451434</v>
      </c>
      <c r="D57" s="245">
        <v>2259371624.46</v>
      </c>
      <c r="E57" s="244">
        <v>2806575</v>
      </c>
      <c r="F57" s="245">
        <v>2006108633.2</v>
      </c>
      <c r="G57" s="244">
        <v>1644859</v>
      </c>
      <c r="H57" s="245">
        <v>253262991.26000011</v>
      </c>
      <c r="I57" s="244">
        <v>0</v>
      </c>
      <c r="J57" s="246">
        <v>0</v>
      </c>
    </row>
    <row r="58" spans="1:10">
      <c r="C58" s="102"/>
    </row>
    <row r="59" spans="1:10">
      <c r="B59" s="103" t="s">
        <v>25</v>
      </c>
    </row>
  </sheetData>
  <mergeCells count="7">
    <mergeCell ref="A1:J1"/>
    <mergeCell ref="A3:A4"/>
    <mergeCell ref="B3:B4"/>
    <mergeCell ref="C3:D3"/>
    <mergeCell ref="E3:F3"/>
    <mergeCell ref="G3:H3"/>
    <mergeCell ref="I3:J3"/>
  </mergeCells>
  <pageMargins left="0.70866141732283472" right="0.70866141732283472" top="0.74803149606299213" bottom="0.74803149606299213" header="0.31496062992125984" footer="0.31496062992125984"/>
  <pageSetup paperSize="9" scale="65" orientation="portrait" r:id="rId1"/>
  <headerFooter>
    <oddFooter>&amp;C&amp;P/&amp;N&amp;R&amp;D &amp;T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D130"/>
  <sheetViews>
    <sheetView topLeftCell="A124" workbookViewId="0">
      <selection activeCell="B133" sqref="B133"/>
    </sheetView>
  </sheetViews>
  <sheetFormatPr defaultRowHeight="15.75"/>
  <cols>
    <col min="1" max="1" width="5.28515625" style="12" customWidth="1"/>
    <col min="2" max="2" width="69.28515625" style="12" customWidth="1"/>
    <col min="3" max="3" width="29.5703125" style="48" customWidth="1"/>
    <col min="4" max="16384" width="9.140625" style="12"/>
  </cols>
  <sheetData>
    <row r="1" spans="1:3" s="44" customFormat="1" ht="18.75">
      <c r="A1" s="456" t="s">
        <v>403</v>
      </c>
      <c r="B1" s="456"/>
      <c r="C1" s="456"/>
    </row>
    <row r="3" spans="1:3">
      <c r="A3" s="247"/>
      <c r="B3" s="47" t="s">
        <v>6</v>
      </c>
      <c r="C3" s="19" t="s">
        <v>7</v>
      </c>
    </row>
    <row r="4" spans="1:3">
      <c r="A4" s="214"/>
      <c r="B4" s="215" t="s">
        <v>347</v>
      </c>
      <c r="C4" s="86">
        <v>3</v>
      </c>
    </row>
    <row r="5" spans="1:3">
      <c r="A5" s="216"/>
      <c r="B5" s="215" t="s">
        <v>51</v>
      </c>
      <c r="C5" s="86">
        <v>8</v>
      </c>
    </row>
    <row r="6" spans="1:3">
      <c r="A6" s="217"/>
      <c r="B6" s="215" t="s">
        <v>52</v>
      </c>
      <c r="C6" s="86">
        <v>375</v>
      </c>
    </row>
    <row r="7" spans="1:3">
      <c r="A7" s="217"/>
      <c r="B7" s="215" t="s">
        <v>53</v>
      </c>
      <c r="C7" s="86">
        <v>32</v>
      </c>
    </row>
    <row r="8" spans="1:3">
      <c r="A8" s="218"/>
      <c r="B8" s="215" t="s">
        <v>54</v>
      </c>
      <c r="C8" s="86">
        <v>6174</v>
      </c>
    </row>
    <row r="9" spans="1:3">
      <c r="A9" s="213"/>
      <c r="B9" s="215" t="s">
        <v>354</v>
      </c>
      <c r="C9" s="86">
        <v>2</v>
      </c>
    </row>
    <row r="10" spans="1:3">
      <c r="A10" s="218" t="s">
        <v>437</v>
      </c>
      <c r="B10" s="215" t="s">
        <v>55</v>
      </c>
      <c r="C10" s="86">
        <v>258</v>
      </c>
    </row>
    <row r="11" spans="1:3">
      <c r="A11" s="214"/>
      <c r="B11" s="215" t="s">
        <v>56</v>
      </c>
      <c r="C11" s="86">
        <v>2</v>
      </c>
    </row>
    <row r="12" spans="1:3">
      <c r="A12" s="214"/>
      <c r="B12" s="215" t="s">
        <v>57</v>
      </c>
      <c r="C12" s="86">
        <v>18</v>
      </c>
    </row>
    <row r="13" spans="1:3">
      <c r="A13" s="214"/>
      <c r="B13" s="215" t="s">
        <v>58</v>
      </c>
      <c r="C13" s="86">
        <v>210</v>
      </c>
    </row>
    <row r="14" spans="1:3">
      <c r="A14" s="214"/>
      <c r="B14" s="215" t="s">
        <v>59</v>
      </c>
      <c r="C14" s="86">
        <v>455</v>
      </c>
    </row>
    <row r="15" spans="1:3">
      <c r="A15" s="214"/>
      <c r="B15" s="215" t="s">
        <v>60</v>
      </c>
      <c r="C15" s="86">
        <v>89</v>
      </c>
    </row>
    <row r="16" spans="1:3" ht="17.25" customHeight="1">
      <c r="A16" s="214"/>
      <c r="B16" s="215" t="s">
        <v>244</v>
      </c>
      <c r="C16" s="86">
        <v>3</v>
      </c>
    </row>
    <row r="17" spans="1:4">
      <c r="A17" s="214"/>
      <c r="B17" s="215" t="s">
        <v>61</v>
      </c>
      <c r="C17" s="86">
        <v>70</v>
      </c>
    </row>
    <row r="18" spans="1:4">
      <c r="A18" s="214"/>
      <c r="B18" s="215" t="s">
        <v>339</v>
      </c>
      <c r="C18" s="86">
        <v>2</v>
      </c>
    </row>
    <row r="19" spans="1:4">
      <c r="A19" s="214"/>
      <c r="B19" s="215" t="s">
        <v>62</v>
      </c>
      <c r="C19" s="86">
        <v>6</v>
      </c>
    </row>
    <row r="20" spans="1:4">
      <c r="A20" s="214"/>
      <c r="B20" s="215" t="s">
        <v>63</v>
      </c>
      <c r="C20" s="86">
        <v>2</v>
      </c>
    </row>
    <row r="21" spans="1:4">
      <c r="A21" s="214"/>
      <c r="B21" s="215" t="s">
        <v>64</v>
      </c>
      <c r="C21" s="86">
        <v>5</v>
      </c>
    </row>
    <row r="22" spans="1:4">
      <c r="A22" s="214"/>
      <c r="B22" s="215" t="s">
        <v>65</v>
      </c>
      <c r="C22" s="86">
        <v>5099</v>
      </c>
      <c r="D22" s="16"/>
    </row>
    <row r="23" spans="1:4">
      <c r="A23" s="214"/>
      <c r="B23" s="215" t="s">
        <v>66</v>
      </c>
      <c r="C23" s="86">
        <v>30</v>
      </c>
      <c r="D23" s="16"/>
    </row>
    <row r="24" spans="1:4">
      <c r="A24" s="214"/>
      <c r="B24" s="215" t="s">
        <v>67</v>
      </c>
      <c r="C24" s="86">
        <v>276</v>
      </c>
      <c r="D24" s="16"/>
    </row>
    <row r="25" spans="1:4">
      <c r="A25" s="42"/>
      <c r="B25" s="215" t="s">
        <v>68</v>
      </c>
      <c r="C25" s="86">
        <v>667</v>
      </c>
      <c r="D25" s="16"/>
    </row>
    <row r="26" spans="1:4">
      <c r="A26" s="216"/>
      <c r="B26" s="215" t="s">
        <v>69</v>
      </c>
      <c r="C26" s="86">
        <v>433</v>
      </c>
      <c r="D26" s="16"/>
    </row>
    <row r="27" spans="1:4" ht="16.5" customHeight="1">
      <c r="A27" s="214"/>
      <c r="B27" s="215" t="s">
        <v>70</v>
      </c>
      <c r="C27" s="86">
        <v>39</v>
      </c>
      <c r="D27" s="16"/>
    </row>
    <row r="28" spans="1:4">
      <c r="A28" s="214"/>
      <c r="B28" s="215" t="s">
        <v>71</v>
      </c>
      <c r="C28" s="86">
        <v>2</v>
      </c>
      <c r="D28" s="16"/>
    </row>
    <row r="29" spans="1:4">
      <c r="A29" s="214"/>
      <c r="B29" s="215" t="s">
        <v>72</v>
      </c>
      <c r="C29" s="86">
        <v>10</v>
      </c>
      <c r="D29" s="16"/>
    </row>
    <row r="30" spans="1:4">
      <c r="A30" s="217"/>
      <c r="B30" s="215" t="s">
        <v>73</v>
      </c>
      <c r="C30" s="86">
        <v>1</v>
      </c>
      <c r="D30" s="16"/>
    </row>
    <row r="31" spans="1:4">
      <c r="A31" s="217"/>
      <c r="B31" s="215" t="s">
        <v>74</v>
      </c>
      <c r="C31" s="86">
        <v>32</v>
      </c>
      <c r="D31" s="16"/>
    </row>
    <row r="32" spans="1:4">
      <c r="A32" s="218"/>
      <c r="B32" s="215" t="s">
        <v>75</v>
      </c>
      <c r="C32" s="86">
        <v>11</v>
      </c>
      <c r="D32" s="16"/>
    </row>
    <row r="33" spans="1:4">
      <c r="A33" s="218"/>
      <c r="B33" s="215" t="s">
        <v>76</v>
      </c>
      <c r="C33" s="86">
        <v>52</v>
      </c>
      <c r="D33" s="16"/>
    </row>
    <row r="34" spans="1:4">
      <c r="A34" s="218" t="s">
        <v>438</v>
      </c>
      <c r="B34" s="215" t="s">
        <v>77</v>
      </c>
      <c r="C34" s="86">
        <v>4429187</v>
      </c>
      <c r="D34" s="16"/>
    </row>
    <row r="35" spans="1:4">
      <c r="A35" s="214"/>
      <c r="B35" s="215" t="s">
        <v>78</v>
      </c>
      <c r="C35" s="86">
        <v>4</v>
      </c>
      <c r="D35" s="16"/>
    </row>
    <row r="36" spans="1:4">
      <c r="A36" s="214"/>
      <c r="B36" s="215" t="s">
        <v>289</v>
      </c>
      <c r="C36" s="86">
        <v>3</v>
      </c>
      <c r="D36" s="16"/>
    </row>
    <row r="37" spans="1:4">
      <c r="A37" s="214"/>
      <c r="B37" s="215" t="s">
        <v>248</v>
      </c>
      <c r="C37" s="86">
        <v>1</v>
      </c>
      <c r="D37" s="16"/>
    </row>
    <row r="38" spans="1:4">
      <c r="A38" s="214"/>
      <c r="B38" s="215" t="s">
        <v>241</v>
      </c>
      <c r="C38" s="86">
        <v>2</v>
      </c>
      <c r="D38" s="16"/>
    </row>
    <row r="39" spans="1:4">
      <c r="A39" s="214"/>
      <c r="B39" s="215" t="s">
        <v>8</v>
      </c>
      <c r="C39" s="86">
        <v>623</v>
      </c>
      <c r="D39" s="16"/>
    </row>
    <row r="40" spans="1:4">
      <c r="A40" s="214"/>
      <c r="B40" s="215" t="s">
        <v>79</v>
      </c>
      <c r="C40" s="86">
        <v>304</v>
      </c>
      <c r="D40" s="16"/>
    </row>
    <row r="41" spans="1:4">
      <c r="A41" s="214"/>
      <c r="B41" s="215" t="s">
        <v>80</v>
      </c>
      <c r="C41" s="86">
        <v>9</v>
      </c>
      <c r="D41" s="16"/>
    </row>
    <row r="42" spans="1:4">
      <c r="A42" s="214"/>
      <c r="B42" s="215" t="s">
        <v>81</v>
      </c>
      <c r="C42" s="86">
        <v>77</v>
      </c>
      <c r="D42" s="16"/>
    </row>
    <row r="43" spans="1:4">
      <c r="A43" s="214"/>
      <c r="B43" s="215" t="s">
        <v>82</v>
      </c>
      <c r="C43" s="86">
        <v>5</v>
      </c>
      <c r="D43" s="16"/>
    </row>
    <row r="44" spans="1:4">
      <c r="A44" s="214"/>
      <c r="B44" s="215" t="s">
        <v>83</v>
      </c>
      <c r="C44" s="86">
        <v>10</v>
      </c>
      <c r="D44" s="16"/>
    </row>
    <row r="45" spans="1:4">
      <c r="A45" s="214"/>
      <c r="B45" s="215" t="s">
        <v>84</v>
      </c>
      <c r="C45" s="86">
        <v>12</v>
      </c>
      <c r="D45" s="16"/>
    </row>
    <row r="46" spans="1:4">
      <c r="A46" s="214"/>
      <c r="B46" s="215" t="s">
        <v>85</v>
      </c>
      <c r="C46" s="86">
        <v>9</v>
      </c>
      <c r="D46" s="16"/>
    </row>
    <row r="47" spans="1:4">
      <c r="A47" s="214"/>
      <c r="B47" s="215" t="s">
        <v>86</v>
      </c>
      <c r="C47" s="86">
        <v>15</v>
      </c>
      <c r="D47" s="16"/>
    </row>
    <row r="48" spans="1:4">
      <c r="A48" s="214"/>
      <c r="B48" s="215" t="s">
        <v>331</v>
      </c>
      <c r="C48" s="86">
        <v>4</v>
      </c>
      <c r="D48" s="16"/>
    </row>
    <row r="49" spans="1:4">
      <c r="A49" s="214"/>
      <c r="B49" s="215" t="s">
        <v>87</v>
      </c>
      <c r="C49" s="86">
        <v>56</v>
      </c>
      <c r="D49" s="16"/>
    </row>
    <row r="50" spans="1:4">
      <c r="A50" s="214"/>
      <c r="B50" s="215" t="s">
        <v>88</v>
      </c>
      <c r="C50" s="86">
        <v>7</v>
      </c>
      <c r="D50" s="16"/>
    </row>
    <row r="51" spans="1:4">
      <c r="A51" s="214"/>
      <c r="B51" s="215" t="s">
        <v>89</v>
      </c>
      <c r="C51" s="86">
        <v>399</v>
      </c>
      <c r="D51" s="16"/>
    </row>
    <row r="52" spans="1:4">
      <c r="A52" s="214"/>
      <c r="B52" s="215" t="s">
        <v>90</v>
      </c>
      <c r="C52" s="86">
        <v>53</v>
      </c>
      <c r="D52" s="16"/>
    </row>
    <row r="53" spans="1:4">
      <c r="A53" s="214"/>
      <c r="B53" s="215" t="s">
        <v>91</v>
      </c>
      <c r="C53" s="86">
        <v>262</v>
      </c>
      <c r="D53" s="16"/>
    </row>
    <row r="54" spans="1:4">
      <c r="A54" s="214"/>
      <c r="B54" s="215" t="s">
        <v>342</v>
      </c>
      <c r="C54" s="86">
        <v>1</v>
      </c>
      <c r="D54" s="16"/>
    </row>
    <row r="55" spans="1:4">
      <c r="A55" s="214"/>
      <c r="B55" s="215" t="s">
        <v>332</v>
      </c>
      <c r="C55" s="86">
        <v>4</v>
      </c>
      <c r="D55" s="16"/>
    </row>
    <row r="56" spans="1:4">
      <c r="A56" s="214"/>
      <c r="B56" s="215" t="s">
        <v>92</v>
      </c>
      <c r="C56" s="86">
        <v>7</v>
      </c>
      <c r="D56" s="16"/>
    </row>
    <row r="57" spans="1:4">
      <c r="A57" s="214"/>
      <c r="B57" s="215" t="s">
        <v>290</v>
      </c>
      <c r="C57" s="86">
        <v>6</v>
      </c>
      <c r="D57" s="16"/>
    </row>
    <row r="58" spans="1:4">
      <c r="A58" s="214"/>
      <c r="B58" s="215" t="s">
        <v>93</v>
      </c>
      <c r="C58" s="86">
        <v>11</v>
      </c>
      <c r="D58" s="16"/>
    </row>
    <row r="59" spans="1:4">
      <c r="A59" s="214"/>
      <c r="B59" s="215" t="s">
        <v>94</v>
      </c>
      <c r="C59" s="86">
        <v>4</v>
      </c>
      <c r="D59" s="16"/>
    </row>
    <row r="60" spans="1:4">
      <c r="A60" s="214"/>
      <c r="B60" s="215" t="s">
        <v>95</v>
      </c>
      <c r="C60" s="86">
        <v>2</v>
      </c>
      <c r="D60" s="16"/>
    </row>
    <row r="61" spans="1:4">
      <c r="A61" s="214"/>
      <c r="B61" s="215" t="s">
        <v>96</v>
      </c>
      <c r="C61" s="86">
        <v>11</v>
      </c>
      <c r="D61" s="16"/>
    </row>
    <row r="62" spans="1:4">
      <c r="A62" s="214"/>
      <c r="B62" s="215" t="s">
        <v>97</v>
      </c>
      <c r="C62" s="86">
        <v>1271</v>
      </c>
      <c r="D62" s="16"/>
    </row>
    <row r="63" spans="1:4">
      <c r="A63" s="214"/>
      <c r="B63" s="215" t="s">
        <v>98</v>
      </c>
      <c r="C63" s="86">
        <v>2</v>
      </c>
      <c r="D63" s="16"/>
    </row>
    <row r="64" spans="1:4">
      <c r="A64" s="214"/>
      <c r="B64" s="215" t="s">
        <v>99</v>
      </c>
      <c r="C64" s="86">
        <v>28</v>
      </c>
      <c r="D64" s="16"/>
    </row>
    <row r="65" spans="1:4">
      <c r="A65" s="214"/>
      <c r="B65" s="215" t="s">
        <v>100</v>
      </c>
      <c r="C65" s="86">
        <v>29</v>
      </c>
      <c r="D65" s="16"/>
    </row>
    <row r="66" spans="1:4">
      <c r="A66" s="214"/>
      <c r="B66" s="215" t="s">
        <v>101</v>
      </c>
      <c r="C66" s="86">
        <v>4</v>
      </c>
      <c r="D66" s="16"/>
    </row>
    <row r="67" spans="1:4">
      <c r="A67" s="214"/>
      <c r="B67" s="215" t="s">
        <v>102</v>
      </c>
      <c r="C67" s="86">
        <v>11</v>
      </c>
      <c r="D67" s="16"/>
    </row>
    <row r="68" spans="1:4">
      <c r="A68" s="214"/>
      <c r="B68" s="215" t="s">
        <v>245</v>
      </c>
      <c r="C68" s="86">
        <v>2</v>
      </c>
      <c r="D68" s="16"/>
    </row>
    <row r="69" spans="1:4">
      <c r="A69" s="214"/>
      <c r="B69" s="215" t="s">
        <v>103</v>
      </c>
      <c r="C69" s="86">
        <v>2</v>
      </c>
      <c r="D69" s="16"/>
    </row>
    <row r="70" spans="1:4">
      <c r="A70" s="214"/>
      <c r="B70" s="215" t="s">
        <v>104</v>
      </c>
      <c r="C70" s="86">
        <v>14</v>
      </c>
      <c r="D70" s="16"/>
    </row>
    <row r="71" spans="1:4">
      <c r="A71" s="214"/>
      <c r="B71" s="215" t="s">
        <v>239</v>
      </c>
      <c r="C71" s="86">
        <v>4</v>
      </c>
      <c r="D71" s="16"/>
    </row>
    <row r="72" spans="1:4">
      <c r="A72" s="214"/>
      <c r="B72" s="215" t="s">
        <v>105</v>
      </c>
      <c r="C72" s="86">
        <v>170</v>
      </c>
      <c r="D72" s="16"/>
    </row>
    <row r="73" spans="1:4">
      <c r="A73" s="214"/>
      <c r="B73" s="215" t="s">
        <v>106</v>
      </c>
      <c r="C73" s="86">
        <v>18</v>
      </c>
      <c r="D73" s="16"/>
    </row>
    <row r="74" spans="1:4">
      <c r="A74" s="214"/>
      <c r="B74" s="215" t="s">
        <v>107</v>
      </c>
      <c r="C74" s="86">
        <v>1</v>
      </c>
      <c r="D74" s="16"/>
    </row>
    <row r="75" spans="1:4">
      <c r="A75" s="214"/>
      <c r="B75" s="215" t="s">
        <v>336</v>
      </c>
      <c r="C75" s="86">
        <v>1</v>
      </c>
      <c r="D75" s="16"/>
    </row>
    <row r="76" spans="1:4">
      <c r="A76" s="214"/>
      <c r="B76" s="215" t="s">
        <v>240</v>
      </c>
      <c r="C76" s="86">
        <v>2</v>
      </c>
      <c r="D76" s="16"/>
    </row>
    <row r="77" spans="1:4">
      <c r="A77" s="214"/>
      <c r="B77" s="215" t="s">
        <v>108</v>
      </c>
      <c r="C77" s="86">
        <v>5</v>
      </c>
      <c r="D77" s="16"/>
    </row>
    <row r="78" spans="1:4">
      <c r="A78" s="214"/>
      <c r="B78" s="215" t="s">
        <v>356</v>
      </c>
      <c r="C78" s="86">
        <v>1</v>
      </c>
      <c r="D78" s="16"/>
    </row>
    <row r="79" spans="1:4">
      <c r="A79" s="214"/>
      <c r="B79" s="215" t="s">
        <v>439</v>
      </c>
      <c r="C79" s="86">
        <v>2</v>
      </c>
      <c r="D79" s="16"/>
    </row>
    <row r="80" spans="1:4">
      <c r="A80" s="214"/>
      <c r="B80" s="215" t="s">
        <v>109</v>
      </c>
      <c r="C80" s="86">
        <v>19</v>
      </c>
      <c r="D80" s="16"/>
    </row>
    <row r="81" spans="1:4">
      <c r="A81" s="214"/>
      <c r="B81" s="215" t="s">
        <v>110</v>
      </c>
      <c r="C81" s="86">
        <v>1</v>
      </c>
      <c r="D81" s="16"/>
    </row>
    <row r="82" spans="1:4">
      <c r="A82" s="214"/>
      <c r="B82" s="215" t="s">
        <v>111</v>
      </c>
      <c r="C82" s="86">
        <v>10</v>
      </c>
      <c r="D82" s="16"/>
    </row>
    <row r="83" spans="1:4">
      <c r="A83" s="214"/>
      <c r="B83" s="215" t="s">
        <v>291</v>
      </c>
      <c r="C83" s="86">
        <v>4</v>
      </c>
      <c r="D83" s="16"/>
    </row>
    <row r="84" spans="1:4">
      <c r="A84" s="214"/>
      <c r="B84" s="215" t="s">
        <v>112</v>
      </c>
      <c r="C84" s="86">
        <v>16</v>
      </c>
      <c r="D84" s="16"/>
    </row>
    <row r="85" spans="1:4">
      <c r="A85" s="214"/>
      <c r="B85" s="215" t="s">
        <v>113</v>
      </c>
      <c r="C85" s="86">
        <v>125</v>
      </c>
      <c r="D85" s="16"/>
    </row>
    <row r="86" spans="1:4">
      <c r="A86" s="214"/>
      <c r="B86" s="215" t="s">
        <v>114</v>
      </c>
      <c r="C86" s="86">
        <v>20</v>
      </c>
      <c r="D86" s="16"/>
    </row>
    <row r="87" spans="1:4">
      <c r="A87" s="214"/>
      <c r="B87" s="215" t="s">
        <v>115</v>
      </c>
      <c r="C87" s="86">
        <v>6</v>
      </c>
      <c r="D87" s="16"/>
    </row>
    <row r="88" spans="1:4">
      <c r="A88" s="214"/>
      <c r="B88" s="215" t="s">
        <v>116</v>
      </c>
      <c r="C88" s="86">
        <v>39</v>
      </c>
      <c r="D88" s="16"/>
    </row>
    <row r="89" spans="1:4">
      <c r="A89" s="214"/>
      <c r="B89" s="215" t="s">
        <v>117</v>
      </c>
      <c r="C89" s="86">
        <v>504</v>
      </c>
      <c r="D89" s="16"/>
    </row>
    <row r="90" spans="1:4">
      <c r="A90" s="214"/>
      <c r="B90" s="215" t="s">
        <v>118</v>
      </c>
      <c r="C90" s="86">
        <v>2</v>
      </c>
      <c r="D90" s="16"/>
    </row>
    <row r="91" spans="1:4">
      <c r="A91" s="214"/>
      <c r="B91" s="215" t="s">
        <v>119</v>
      </c>
      <c r="C91" s="86">
        <v>277</v>
      </c>
      <c r="D91" s="16"/>
    </row>
    <row r="92" spans="1:4">
      <c r="A92" s="214"/>
      <c r="B92" s="215" t="s">
        <v>120</v>
      </c>
      <c r="C92" s="86">
        <v>4</v>
      </c>
      <c r="D92" s="16"/>
    </row>
    <row r="93" spans="1:4">
      <c r="A93" s="214"/>
      <c r="B93" s="215" t="s">
        <v>121</v>
      </c>
      <c r="C93" s="86">
        <v>2</v>
      </c>
      <c r="D93" s="16"/>
    </row>
    <row r="94" spans="1:4">
      <c r="A94" s="214"/>
      <c r="B94" s="215" t="s">
        <v>122</v>
      </c>
      <c r="C94" s="86">
        <v>5</v>
      </c>
      <c r="D94" s="16"/>
    </row>
    <row r="95" spans="1:4">
      <c r="A95" s="214"/>
      <c r="B95" s="215" t="s">
        <v>123</v>
      </c>
      <c r="C95" s="86">
        <v>467</v>
      </c>
      <c r="D95" s="16"/>
    </row>
    <row r="96" spans="1:4">
      <c r="A96" s="214"/>
      <c r="B96" s="215" t="s">
        <v>292</v>
      </c>
      <c r="C96" s="86">
        <v>12</v>
      </c>
      <c r="D96" s="16"/>
    </row>
    <row r="97" spans="1:4">
      <c r="A97" s="214"/>
      <c r="B97" s="215" t="s">
        <v>249</v>
      </c>
      <c r="C97" s="86">
        <v>3</v>
      </c>
      <c r="D97" s="16"/>
    </row>
    <row r="98" spans="1:4">
      <c r="A98" s="214"/>
      <c r="B98" s="215" t="s">
        <v>124</v>
      </c>
      <c r="C98" s="86">
        <v>563</v>
      </c>
      <c r="D98" s="16"/>
    </row>
    <row r="99" spans="1:4">
      <c r="A99" s="214"/>
      <c r="B99" s="215" t="s">
        <v>125</v>
      </c>
      <c r="C99" s="86">
        <v>617</v>
      </c>
      <c r="D99" s="16"/>
    </row>
    <row r="100" spans="1:4">
      <c r="A100" s="214"/>
      <c r="B100" s="215" t="s">
        <v>250</v>
      </c>
      <c r="C100" s="86">
        <v>3</v>
      </c>
      <c r="D100" s="16"/>
    </row>
    <row r="101" spans="1:4">
      <c r="A101" s="214"/>
      <c r="B101" s="215" t="s">
        <v>126</v>
      </c>
      <c r="C101" s="86">
        <v>20</v>
      </c>
      <c r="D101" s="16"/>
    </row>
    <row r="102" spans="1:4">
      <c r="A102" s="214"/>
      <c r="B102" s="215" t="s">
        <v>127</v>
      </c>
      <c r="C102" s="86">
        <v>7</v>
      </c>
      <c r="D102" s="16"/>
    </row>
    <row r="103" spans="1:4">
      <c r="A103" s="214"/>
      <c r="B103" s="215" t="s">
        <v>343</v>
      </c>
      <c r="C103" s="86">
        <v>2</v>
      </c>
    </row>
    <row r="104" spans="1:4">
      <c r="A104" s="214"/>
      <c r="B104" s="215" t="s">
        <v>128</v>
      </c>
      <c r="C104" s="86">
        <v>2</v>
      </c>
    </row>
    <row r="105" spans="1:4">
      <c r="A105" s="214"/>
      <c r="B105" s="215" t="s">
        <v>129</v>
      </c>
      <c r="C105" s="86">
        <v>5</v>
      </c>
    </row>
    <row r="106" spans="1:4">
      <c r="A106" s="214"/>
      <c r="B106" s="215" t="s">
        <v>246</v>
      </c>
      <c r="C106" s="86">
        <v>5</v>
      </c>
    </row>
    <row r="107" spans="1:4">
      <c r="A107" s="214"/>
      <c r="B107" s="215" t="s">
        <v>130</v>
      </c>
      <c r="C107" s="86">
        <v>11</v>
      </c>
    </row>
    <row r="108" spans="1:4">
      <c r="A108" s="214"/>
      <c r="B108" s="215" t="s">
        <v>131</v>
      </c>
      <c r="C108" s="86">
        <v>66</v>
      </c>
    </row>
    <row r="109" spans="1:4">
      <c r="A109" s="214"/>
      <c r="B109" s="215" t="s">
        <v>132</v>
      </c>
      <c r="C109" s="86">
        <v>33</v>
      </c>
    </row>
    <row r="110" spans="1:4">
      <c r="A110" s="214"/>
      <c r="B110" s="215" t="s">
        <v>133</v>
      </c>
      <c r="C110" s="86">
        <v>45</v>
      </c>
    </row>
    <row r="111" spans="1:4">
      <c r="A111" s="214"/>
      <c r="B111" s="215" t="s">
        <v>340</v>
      </c>
      <c r="C111" s="86">
        <v>4</v>
      </c>
    </row>
    <row r="112" spans="1:4">
      <c r="A112" s="217"/>
      <c r="B112" s="215" t="s">
        <v>134</v>
      </c>
      <c r="C112" s="86">
        <v>2</v>
      </c>
    </row>
    <row r="113" spans="1:4">
      <c r="A113" s="217"/>
      <c r="B113" s="215" t="s">
        <v>135</v>
      </c>
      <c r="C113" s="86">
        <v>6</v>
      </c>
    </row>
    <row r="114" spans="1:4">
      <c r="A114" s="217"/>
      <c r="B114" s="215" t="s">
        <v>136</v>
      </c>
      <c r="C114" s="86">
        <v>1019</v>
      </c>
    </row>
    <row r="115" spans="1:4">
      <c r="A115" s="217"/>
      <c r="B115" s="215" t="s">
        <v>137</v>
      </c>
      <c r="C115" s="86">
        <v>35</v>
      </c>
      <c r="D115" s="44"/>
    </row>
    <row r="116" spans="1:4">
      <c r="A116" s="219"/>
      <c r="B116" s="215" t="s">
        <v>138</v>
      </c>
      <c r="C116" s="86">
        <v>7</v>
      </c>
    </row>
    <row r="117" spans="1:4">
      <c r="A117" s="220"/>
      <c r="B117" s="215" t="s">
        <v>348</v>
      </c>
      <c r="C117" s="86">
        <v>2</v>
      </c>
    </row>
    <row r="118" spans="1:4">
      <c r="A118" s="213"/>
      <c r="B118" s="215" t="s">
        <v>139</v>
      </c>
      <c r="C118" s="86">
        <v>385</v>
      </c>
    </row>
    <row r="119" spans="1:4">
      <c r="A119" s="217"/>
      <c r="B119" s="215" t="s">
        <v>140</v>
      </c>
      <c r="C119" s="86">
        <v>24</v>
      </c>
    </row>
    <row r="120" spans="1:4">
      <c r="A120" s="217"/>
      <c r="B120" s="215" t="s">
        <v>141</v>
      </c>
      <c r="C120" s="86">
        <v>22</v>
      </c>
    </row>
    <row r="121" spans="1:4">
      <c r="A121" s="220"/>
      <c r="B121" s="215" t="s">
        <v>142</v>
      </c>
      <c r="C121" s="86">
        <v>9</v>
      </c>
    </row>
    <row r="122" spans="1:4">
      <c r="A122" s="221"/>
      <c r="B122" s="222" t="s">
        <v>143</v>
      </c>
      <c r="C122" s="223">
        <v>2</v>
      </c>
    </row>
    <row r="123" spans="1:4">
      <c r="A123" s="224"/>
      <c r="B123" s="225" t="s">
        <v>357</v>
      </c>
      <c r="C123" s="226">
        <f>SUM(C4:C122)</f>
        <v>4451433</v>
      </c>
    </row>
    <row r="124" spans="1:4">
      <c r="B124" s="45"/>
    </row>
    <row r="125" spans="1:4">
      <c r="A125" s="227" t="s">
        <v>438</v>
      </c>
      <c r="B125" s="45" t="s">
        <v>440</v>
      </c>
    </row>
    <row r="126" spans="1:4">
      <c r="A126" s="227" t="s">
        <v>437</v>
      </c>
      <c r="B126" s="45" t="s">
        <v>441</v>
      </c>
    </row>
    <row r="130" spans="3:3">
      <c r="C130" s="12"/>
    </row>
  </sheetData>
  <mergeCells count="1">
    <mergeCell ref="A1:C1"/>
  </mergeCells>
  <pageMargins left="0.70866141732283472" right="0.70866141732283472" top="0.74803149606299213" bottom="0.74803149606299213" header="0.31496062992125984" footer="0.31496062992125984"/>
  <pageSetup paperSize="9" scale="78" fitToHeight="2" orientation="portrait" r:id="rId1"/>
  <headerFooter>
    <oddFooter>&amp;C&amp;P/&amp;N&amp;R&amp;D &amp;T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theme="0"/>
  </sheetPr>
  <dimension ref="A1:F93"/>
  <sheetViews>
    <sheetView topLeftCell="A34" workbookViewId="0">
      <selection activeCell="B12" sqref="B12"/>
    </sheetView>
  </sheetViews>
  <sheetFormatPr defaultRowHeight="15"/>
  <cols>
    <col min="1" max="1" width="37.5703125" style="103" customWidth="1"/>
    <col min="2" max="2" width="17.5703125" style="103" bestFit="1" customWidth="1"/>
    <col min="3" max="3" width="23.140625" style="103" bestFit="1" customWidth="1"/>
    <col min="4" max="4" width="15.85546875" style="103" customWidth="1"/>
    <col min="5" max="5" width="18.7109375" style="103" customWidth="1"/>
    <col min="6" max="6" width="14.42578125" style="103" customWidth="1"/>
    <col min="7" max="16384" width="9.140625" style="103"/>
  </cols>
  <sheetData>
    <row r="1" spans="1:6" s="44" customFormat="1" ht="18.75">
      <c r="A1" s="456" t="s">
        <v>410</v>
      </c>
      <c r="B1" s="456"/>
      <c r="C1" s="456"/>
      <c r="D1" s="456"/>
      <c r="E1" s="456"/>
      <c r="F1" s="456"/>
    </row>
    <row r="2" spans="1:6" ht="15.75" thickBot="1"/>
    <row r="3" spans="1:6" s="44" customFormat="1" ht="16.5" thickBot="1">
      <c r="A3" s="111" t="s">
        <v>404</v>
      </c>
      <c r="B3" s="112" t="s">
        <v>405</v>
      </c>
      <c r="C3" s="112" t="s">
        <v>406</v>
      </c>
      <c r="D3" s="112" t="s">
        <v>407</v>
      </c>
      <c r="E3" s="112" t="s">
        <v>408</v>
      </c>
      <c r="F3" s="113" t="s">
        <v>0</v>
      </c>
    </row>
    <row r="4" spans="1:6">
      <c r="A4" s="248">
        <v>10</v>
      </c>
      <c r="B4" s="249">
        <v>4</v>
      </c>
      <c r="C4" s="249">
        <v>4</v>
      </c>
      <c r="D4" s="249">
        <v>2</v>
      </c>
      <c r="E4" s="249">
        <v>0</v>
      </c>
      <c r="F4" s="250">
        <v>2</v>
      </c>
    </row>
    <row r="5" spans="1:6">
      <c r="A5" s="251">
        <v>10</v>
      </c>
      <c r="B5" s="252">
        <v>3</v>
      </c>
      <c r="C5" s="252">
        <v>3</v>
      </c>
      <c r="D5" s="252">
        <v>4</v>
      </c>
      <c r="E5" s="252">
        <v>0</v>
      </c>
      <c r="F5" s="115">
        <v>1</v>
      </c>
    </row>
    <row r="6" spans="1:6">
      <c r="A6" s="251">
        <v>9</v>
      </c>
      <c r="B6" s="252">
        <v>5</v>
      </c>
      <c r="C6" s="252">
        <v>2</v>
      </c>
      <c r="D6" s="252">
        <v>2</v>
      </c>
      <c r="E6" s="252">
        <v>0</v>
      </c>
      <c r="F6" s="115">
        <v>1</v>
      </c>
    </row>
    <row r="7" spans="1:6">
      <c r="A7" s="251">
        <v>9</v>
      </c>
      <c r="B7" s="252">
        <v>4</v>
      </c>
      <c r="C7" s="252">
        <v>1</v>
      </c>
      <c r="D7" s="252">
        <v>4</v>
      </c>
      <c r="E7" s="252">
        <v>0</v>
      </c>
      <c r="F7" s="115">
        <v>1</v>
      </c>
    </row>
    <row r="8" spans="1:6">
      <c r="A8" s="251">
        <v>9</v>
      </c>
      <c r="B8" s="252">
        <v>4</v>
      </c>
      <c r="C8" s="252">
        <v>2</v>
      </c>
      <c r="D8" s="252">
        <v>3</v>
      </c>
      <c r="E8" s="252">
        <v>0</v>
      </c>
      <c r="F8" s="115">
        <v>1</v>
      </c>
    </row>
    <row r="9" spans="1:6">
      <c r="A9" s="251">
        <v>9</v>
      </c>
      <c r="B9" s="252">
        <v>4</v>
      </c>
      <c r="C9" s="252">
        <v>3</v>
      </c>
      <c r="D9" s="252">
        <v>2</v>
      </c>
      <c r="E9" s="252">
        <v>0</v>
      </c>
      <c r="F9" s="115">
        <v>5</v>
      </c>
    </row>
    <row r="10" spans="1:6">
      <c r="A10" s="251">
        <v>9</v>
      </c>
      <c r="B10" s="252">
        <v>3</v>
      </c>
      <c r="C10" s="252">
        <v>2</v>
      </c>
      <c r="D10" s="252">
        <v>4</v>
      </c>
      <c r="E10" s="252">
        <v>0</v>
      </c>
      <c r="F10" s="115">
        <v>1</v>
      </c>
    </row>
    <row r="11" spans="1:6">
      <c r="A11" s="251">
        <v>8</v>
      </c>
      <c r="B11" s="252">
        <v>6</v>
      </c>
      <c r="C11" s="252">
        <v>2</v>
      </c>
      <c r="D11" s="252">
        <v>0</v>
      </c>
      <c r="E11" s="252">
        <v>0</v>
      </c>
      <c r="F11" s="115">
        <v>1</v>
      </c>
    </row>
    <row r="12" spans="1:6">
      <c r="A12" s="251">
        <v>8</v>
      </c>
      <c r="B12" s="252">
        <v>5</v>
      </c>
      <c r="C12" s="252">
        <v>2</v>
      </c>
      <c r="D12" s="252">
        <v>1</v>
      </c>
      <c r="E12" s="252">
        <v>0</v>
      </c>
      <c r="F12" s="115">
        <v>4</v>
      </c>
    </row>
    <row r="13" spans="1:6" s="11" customFormat="1">
      <c r="A13" s="251">
        <v>8</v>
      </c>
      <c r="B13" s="252">
        <v>5</v>
      </c>
      <c r="C13" s="252">
        <v>3</v>
      </c>
      <c r="D13" s="252">
        <v>0</v>
      </c>
      <c r="E13" s="252">
        <v>0</v>
      </c>
      <c r="F13" s="115">
        <v>1</v>
      </c>
    </row>
    <row r="14" spans="1:6">
      <c r="A14" s="251">
        <v>8</v>
      </c>
      <c r="B14" s="252">
        <v>4</v>
      </c>
      <c r="C14" s="252">
        <v>1</v>
      </c>
      <c r="D14" s="252">
        <v>3</v>
      </c>
      <c r="E14" s="252">
        <v>0</v>
      </c>
      <c r="F14" s="115">
        <v>1</v>
      </c>
    </row>
    <row r="15" spans="1:6">
      <c r="A15" s="251">
        <v>8</v>
      </c>
      <c r="B15" s="252">
        <v>4</v>
      </c>
      <c r="C15" s="252">
        <v>2</v>
      </c>
      <c r="D15" s="252">
        <v>2</v>
      </c>
      <c r="E15" s="252">
        <v>0</v>
      </c>
      <c r="F15" s="115">
        <v>30</v>
      </c>
    </row>
    <row r="16" spans="1:6">
      <c r="A16" s="251">
        <v>8</v>
      </c>
      <c r="B16" s="252">
        <v>4</v>
      </c>
      <c r="C16" s="252">
        <v>3</v>
      </c>
      <c r="D16" s="252">
        <v>1</v>
      </c>
      <c r="E16" s="252">
        <v>0</v>
      </c>
      <c r="F16" s="115">
        <v>7</v>
      </c>
    </row>
    <row r="17" spans="1:6">
      <c r="A17" s="251">
        <v>8</v>
      </c>
      <c r="B17" s="252">
        <v>3</v>
      </c>
      <c r="C17" s="252">
        <v>1</v>
      </c>
      <c r="D17" s="252">
        <v>4</v>
      </c>
      <c r="E17" s="252">
        <v>0</v>
      </c>
      <c r="F17" s="115">
        <v>2</v>
      </c>
    </row>
    <row r="18" spans="1:6">
      <c r="A18" s="251">
        <v>8</v>
      </c>
      <c r="B18" s="252">
        <v>3</v>
      </c>
      <c r="C18" s="252">
        <v>2</v>
      </c>
      <c r="D18" s="252">
        <v>3</v>
      </c>
      <c r="E18" s="252">
        <v>0</v>
      </c>
      <c r="F18" s="115">
        <v>4</v>
      </c>
    </row>
    <row r="19" spans="1:6">
      <c r="A19" s="251">
        <v>8</v>
      </c>
      <c r="B19" s="252">
        <v>3</v>
      </c>
      <c r="C19" s="252">
        <v>3</v>
      </c>
      <c r="D19" s="252">
        <v>2</v>
      </c>
      <c r="E19" s="252">
        <v>0</v>
      </c>
      <c r="F19" s="115">
        <v>13</v>
      </c>
    </row>
    <row r="20" spans="1:6">
      <c r="A20" s="251">
        <v>8</v>
      </c>
      <c r="B20" s="252">
        <v>2</v>
      </c>
      <c r="C20" s="252">
        <v>1</v>
      </c>
      <c r="D20" s="252">
        <v>5</v>
      </c>
      <c r="E20" s="252">
        <v>0</v>
      </c>
      <c r="F20" s="115">
        <v>1</v>
      </c>
    </row>
    <row r="21" spans="1:6">
      <c r="A21" s="251">
        <v>8</v>
      </c>
      <c r="B21" s="252">
        <v>2</v>
      </c>
      <c r="C21" s="252">
        <v>4</v>
      </c>
      <c r="D21" s="252">
        <v>2</v>
      </c>
      <c r="E21" s="252">
        <v>0</v>
      </c>
      <c r="F21" s="115">
        <v>2</v>
      </c>
    </row>
    <row r="22" spans="1:6">
      <c r="A22" s="251">
        <v>7</v>
      </c>
      <c r="B22" s="252">
        <v>5</v>
      </c>
      <c r="C22" s="252">
        <v>1</v>
      </c>
      <c r="D22" s="252">
        <v>1</v>
      </c>
      <c r="E22" s="252">
        <v>0</v>
      </c>
      <c r="F22" s="115">
        <v>1</v>
      </c>
    </row>
    <row r="23" spans="1:6">
      <c r="A23" s="251">
        <v>7</v>
      </c>
      <c r="B23" s="252">
        <v>5</v>
      </c>
      <c r="C23" s="252">
        <v>2</v>
      </c>
      <c r="D23" s="252">
        <v>0</v>
      </c>
      <c r="E23" s="252">
        <v>0</v>
      </c>
      <c r="F23" s="115">
        <v>2</v>
      </c>
    </row>
    <row r="24" spans="1:6">
      <c r="A24" s="251">
        <v>7</v>
      </c>
      <c r="B24" s="252">
        <v>4</v>
      </c>
      <c r="C24" s="252">
        <v>0</v>
      </c>
      <c r="D24" s="252">
        <v>3</v>
      </c>
      <c r="E24" s="252">
        <v>0</v>
      </c>
      <c r="F24" s="115">
        <v>2</v>
      </c>
    </row>
    <row r="25" spans="1:6">
      <c r="A25" s="251">
        <v>7</v>
      </c>
      <c r="B25" s="252">
        <v>4</v>
      </c>
      <c r="C25" s="252">
        <v>1</v>
      </c>
      <c r="D25" s="252">
        <v>2</v>
      </c>
      <c r="E25" s="252">
        <v>0</v>
      </c>
      <c r="F25" s="115">
        <v>46</v>
      </c>
    </row>
    <row r="26" spans="1:6">
      <c r="A26" s="251">
        <v>7</v>
      </c>
      <c r="B26" s="252">
        <v>4</v>
      </c>
      <c r="C26" s="252">
        <v>2</v>
      </c>
      <c r="D26" s="252">
        <v>1</v>
      </c>
      <c r="E26" s="252">
        <v>0</v>
      </c>
      <c r="F26" s="115">
        <v>73</v>
      </c>
    </row>
    <row r="27" spans="1:6">
      <c r="A27" s="251">
        <v>7</v>
      </c>
      <c r="B27" s="252">
        <v>4</v>
      </c>
      <c r="C27" s="252">
        <v>3</v>
      </c>
      <c r="D27" s="252">
        <v>0</v>
      </c>
      <c r="E27" s="252">
        <v>0</v>
      </c>
      <c r="F27" s="115">
        <v>4</v>
      </c>
    </row>
    <row r="28" spans="1:6">
      <c r="A28" s="251">
        <v>7</v>
      </c>
      <c r="B28" s="252">
        <v>3</v>
      </c>
      <c r="C28" s="252">
        <v>0</v>
      </c>
      <c r="D28" s="252">
        <v>4</v>
      </c>
      <c r="E28" s="252">
        <v>0</v>
      </c>
      <c r="F28" s="115">
        <v>8</v>
      </c>
    </row>
    <row r="29" spans="1:6">
      <c r="A29" s="251">
        <v>7</v>
      </c>
      <c r="B29" s="252">
        <v>3</v>
      </c>
      <c r="C29" s="252">
        <v>1</v>
      </c>
      <c r="D29" s="252">
        <v>3</v>
      </c>
      <c r="E29" s="252">
        <v>0</v>
      </c>
      <c r="F29" s="115">
        <v>46</v>
      </c>
    </row>
    <row r="30" spans="1:6">
      <c r="A30" s="251">
        <v>7</v>
      </c>
      <c r="B30" s="252">
        <v>3</v>
      </c>
      <c r="C30" s="252">
        <v>2</v>
      </c>
      <c r="D30" s="252">
        <v>2</v>
      </c>
      <c r="E30" s="252">
        <v>0</v>
      </c>
      <c r="F30" s="115">
        <v>207</v>
      </c>
    </row>
    <row r="31" spans="1:6">
      <c r="A31" s="251">
        <v>7</v>
      </c>
      <c r="B31" s="252">
        <v>3</v>
      </c>
      <c r="C31" s="252">
        <v>3</v>
      </c>
      <c r="D31" s="252">
        <v>1</v>
      </c>
      <c r="E31" s="252">
        <v>0</v>
      </c>
      <c r="F31" s="115">
        <v>50</v>
      </c>
    </row>
    <row r="32" spans="1:6">
      <c r="A32" s="251">
        <v>7</v>
      </c>
      <c r="B32" s="252">
        <v>3</v>
      </c>
      <c r="C32" s="252">
        <v>4</v>
      </c>
      <c r="D32" s="252">
        <v>0</v>
      </c>
      <c r="E32" s="252">
        <v>0</v>
      </c>
      <c r="F32" s="115">
        <v>3</v>
      </c>
    </row>
    <row r="33" spans="1:6">
      <c r="A33" s="251">
        <v>7</v>
      </c>
      <c r="B33" s="252">
        <v>2</v>
      </c>
      <c r="C33" s="252">
        <v>1</v>
      </c>
      <c r="D33" s="252">
        <v>4</v>
      </c>
      <c r="E33" s="252">
        <v>0</v>
      </c>
      <c r="F33" s="115">
        <v>4</v>
      </c>
    </row>
    <row r="34" spans="1:6">
      <c r="A34" s="251">
        <v>7</v>
      </c>
      <c r="B34" s="252">
        <v>2</v>
      </c>
      <c r="C34" s="252">
        <v>2</v>
      </c>
      <c r="D34" s="252">
        <v>3</v>
      </c>
      <c r="E34" s="252">
        <v>0</v>
      </c>
      <c r="F34" s="115">
        <v>2</v>
      </c>
    </row>
    <row r="35" spans="1:6">
      <c r="A35" s="251">
        <v>7</v>
      </c>
      <c r="B35" s="252">
        <v>2</v>
      </c>
      <c r="C35" s="252">
        <v>3</v>
      </c>
      <c r="D35" s="252">
        <v>2</v>
      </c>
      <c r="E35" s="252">
        <v>0</v>
      </c>
      <c r="F35" s="115">
        <v>10</v>
      </c>
    </row>
    <row r="36" spans="1:6">
      <c r="A36" s="251">
        <v>7</v>
      </c>
      <c r="B36" s="252">
        <v>2</v>
      </c>
      <c r="C36" s="252">
        <v>4</v>
      </c>
      <c r="D36" s="252">
        <v>1</v>
      </c>
      <c r="E36" s="252">
        <v>0</v>
      </c>
      <c r="F36" s="115">
        <v>1</v>
      </c>
    </row>
    <row r="37" spans="1:6">
      <c r="A37" s="251">
        <v>6</v>
      </c>
      <c r="B37" s="252">
        <v>5</v>
      </c>
      <c r="C37" s="252">
        <v>1</v>
      </c>
      <c r="D37" s="252">
        <v>0</v>
      </c>
      <c r="E37" s="252">
        <v>0</v>
      </c>
      <c r="F37" s="115">
        <v>2</v>
      </c>
    </row>
    <row r="38" spans="1:6">
      <c r="A38" s="251">
        <v>6</v>
      </c>
      <c r="B38" s="252">
        <v>4</v>
      </c>
      <c r="C38" s="252">
        <v>0</v>
      </c>
      <c r="D38" s="252">
        <v>2</v>
      </c>
      <c r="E38" s="252">
        <v>0</v>
      </c>
      <c r="F38" s="115">
        <v>21</v>
      </c>
    </row>
    <row r="39" spans="1:6">
      <c r="A39" s="251">
        <v>6</v>
      </c>
      <c r="B39" s="252">
        <v>4</v>
      </c>
      <c r="C39" s="252">
        <v>1</v>
      </c>
      <c r="D39" s="252">
        <v>1</v>
      </c>
      <c r="E39" s="252">
        <v>0</v>
      </c>
      <c r="F39" s="115">
        <v>87</v>
      </c>
    </row>
    <row r="40" spans="1:6">
      <c r="A40" s="251">
        <v>6</v>
      </c>
      <c r="B40" s="252">
        <v>4</v>
      </c>
      <c r="C40" s="252">
        <v>2</v>
      </c>
      <c r="D40" s="252">
        <v>0</v>
      </c>
      <c r="E40" s="252">
        <v>0</v>
      </c>
      <c r="F40" s="115">
        <v>122</v>
      </c>
    </row>
    <row r="41" spans="1:6">
      <c r="A41" s="251">
        <v>6</v>
      </c>
      <c r="B41" s="252">
        <v>3</v>
      </c>
      <c r="C41" s="252">
        <v>0</v>
      </c>
      <c r="D41" s="252">
        <v>3</v>
      </c>
      <c r="E41" s="252">
        <v>0</v>
      </c>
      <c r="F41" s="115">
        <v>18</v>
      </c>
    </row>
    <row r="42" spans="1:6">
      <c r="A42" s="251">
        <v>6</v>
      </c>
      <c r="B42" s="252">
        <v>3</v>
      </c>
      <c r="C42" s="252">
        <v>1</v>
      </c>
      <c r="D42" s="252">
        <v>2</v>
      </c>
      <c r="E42" s="252">
        <v>0</v>
      </c>
      <c r="F42" s="115">
        <v>384</v>
      </c>
    </row>
    <row r="43" spans="1:6">
      <c r="A43" s="251">
        <v>6</v>
      </c>
      <c r="B43" s="252">
        <v>3</v>
      </c>
      <c r="C43" s="252">
        <v>2</v>
      </c>
      <c r="D43" s="252">
        <v>1</v>
      </c>
      <c r="E43" s="252">
        <v>0</v>
      </c>
      <c r="F43" s="115">
        <v>786</v>
      </c>
    </row>
    <row r="44" spans="1:6">
      <c r="A44" s="251">
        <v>6</v>
      </c>
      <c r="B44" s="252">
        <v>3</v>
      </c>
      <c r="C44" s="252">
        <v>3</v>
      </c>
      <c r="D44" s="252">
        <v>0</v>
      </c>
      <c r="E44" s="252">
        <v>0</v>
      </c>
      <c r="F44" s="115">
        <v>62</v>
      </c>
    </row>
    <row r="45" spans="1:6">
      <c r="A45" s="251">
        <v>6</v>
      </c>
      <c r="B45" s="252">
        <v>2</v>
      </c>
      <c r="C45" s="252">
        <v>0</v>
      </c>
      <c r="D45" s="252">
        <v>4</v>
      </c>
      <c r="E45" s="252">
        <v>0</v>
      </c>
      <c r="F45" s="115">
        <v>21</v>
      </c>
    </row>
    <row r="46" spans="1:6">
      <c r="A46" s="251">
        <v>6</v>
      </c>
      <c r="B46" s="252">
        <v>2</v>
      </c>
      <c r="C46" s="252">
        <v>1</v>
      </c>
      <c r="D46" s="252">
        <v>3</v>
      </c>
      <c r="E46" s="252">
        <v>0</v>
      </c>
      <c r="F46" s="115">
        <v>399</v>
      </c>
    </row>
    <row r="47" spans="1:6">
      <c r="A47" s="251">
        <v>6</v>
      </c>
      <c r="B47" s="252">
        <v>2</v>
      </c>
      <c r="C47" s="252">
        <v>2</v>
      </c>
      <c r="D47" s="252">
        <v>2</v>
      </c>
      <c r="E47" s="252">
        <v>0</v>
      </c>
      <c r="F47" s="115">
        <v>4100</v>
      </c>
    </row>
    <row r="48" spans="1:6">
      <c r="A48" s="251">
        <v>6</v>
      </c>
      <c r="B48" s="252">
        <v>2</v>
      </c>
      <c r="C48" s="252">
        <v>3</v>
      </c>
      <c r="D48" s="252">
        <v>1</v>
      </c>
      <c r="E48" s="252">
        <v>0</v>
      </c>
      <c r="F48" s="115">
        <v>60</v>
      </c>
    </row>
    <row r="49" spans="1:6">
      <c r="A49" s="251">
        <v>6</v>
      </c>
      <c r="B49" s="252">
        <v>2</v>
      </c>
      <c r="C49" s="252">
        <v>4</v>
      </c>
      <c r="D49" s="252">
        <v>0</v>
      </c>
      <c r="E49" s="252">
        <v>0</v>
      </c>
      <c r="F49" s="115">
        <v>3</v>
      </c>
    </row>
    <row r="50" spans="1:6">
      <c r="A50" s="251">
        <v>6</v>
      </c>
      <c r="B50" s="252">
        <v>1</v>
      </c>
      <c r="C50" s="252">
        <v>3</v>
      </c>
      <c r="D50" s="252">
        <v>2</v>
      </c>
      <c r="E50" s="252">
        <v>0</v>
      </c>
      <c r="F50" s="115">
        <v>2</v>
      </c>
    </row>
    <row r="51" spans="1:6">
      <c r="A51" s="251">
        <v>5</v>
      </c>
      <c r="B51" s="252">
        <v>5</v>
      </c>
      <c r="C51" s="252">
        <v>0</v>
      </c>
      <c r="D51" s="252">
        <v>0</v>
      </c>
      <c r="E51" s="252">
        <v>0</v>
      </c>
      <c r="F51" s="115">
        <v>1</v>
      </c>
    </row>
    <row r="52" spans="1:6">
      <c r="A52" s="251">
        <v>5</v>
      </c>
      <c r="B52" s="252">
        <v>4</v>
      </c>
      <c r="C52" s="252">
        <v>0</v>
      </c>
      <c r="D52" s="252">
        <v>1</v>
      </c>
      <c r="E52" s="252">
        <v>0</v>
      </c>
      <c r="F52" s="115">
        <v>21</v>
      </c>
    </row>
    <row r="53" spans="1:6">
      <c r="A53" s="251">
        <v>5</v>
      </c>
      <c r="B53" s="252">
        <v>4</v>
      </c>
      <c r="C53" s="252">
        <v>1</v>
      </c>
      <c r="D53" s="252">
        <v>0</v>
      </c>
      <c r="E53" s="252">
        <v>0</v>
      </c>
      <c r="F53" s="115">
        <v>171</v>
      </c>
    </row>
    <row r="54" spans="1:6">
      <c r="A54" s="251">
        <v>5</v>
      </c>
      <c r="B54" s="252">
        <v>3</v>
      </c>
      <c r="C54" s="252">
        <v>0</v>
      </c>
      <c r="D54" s="252">
        <v>2</v>
      </c>
      <c r="E54" s="252">
        <v>0</v>
      </c>
      <c r="F54" s="115">
        <v>148</v>
      </c>
    </row>
    <row r="55" spans="1:6">
      <c r="A55" s="251">
        <v>5</v>
      </c>
      <c r="B55" s="252">
        <v>3</v>
      </c>
      <c r="C55" s="252">
        <v>1</v>
      </c>
      <c r="D55" s="252">
        <v>1</v>
      </c>
      <c r="E55" s="252">
        <v>0</v>
      </c>
      <c r="F55" s="115">
        <v>1218</v>
      </c>
    </row>
    <row r="56" spans="1:6">
      <c r="A56" s="251">
        <v>5</v>
      </c>
      <c r="B56" s="252">
        <v>3</v>
      </c>
      <c r="C56" s="252">
        <v>2</v>
      </c>
      <c r="D56" s="252">
        <v>0</v>
      </c>
      <c r="E56" s="252">
        <v>0</v>
      </c>
      <c r="F56" s="115">
        <v>1536</v>
      </c>
    </row>
    <row r="57" spans="1:6">
      <c r="A57" s="251">
        <v>5</v>
      </c>
      <c r="B57" s="252">
        <v>2</v>
      </c>
      <c r="C57" s="252">
        <v>0</v>
      </c>
      <c r="D57" s="252">
        <v>3</v>
      </c>
      <c r="E57" s="252">
        <v>0</v>
      </c>
      <c r="F57" s="115">
        <v>130</v>
      </c>
    </row>
    <row r="58" spans="1:6">
      <c r="A58" s="251">
        <v>5</v>
      </c>
      <c r="B58" s="252">
        <v>2</v>
      </c>
      <c r="C58" s="252">
        <v>1</v>
      </c>
      <c r="D58" s="252">
        <v>2</v>
      </c>
      <c r="E58" s="252">
        <v>0</v>
      </c>
      <c r="F58" s="115">
        <v>3102</v>
      </c>
    </row>
    <row r="59" spans="1:6">
      <c r="A59" s="251">
        <v>5</v>
      </c>
      <c r="B59" s="252">
        <v>2</v>
      </c>
      <c r="C59" s="252">
        <v>2</v>
      </c>
      <c r="D59" s="252">
        <v>1</v>
      </c>
      <c r="E59" s="252">
        <v>0</v>
      </c>
      <c r="F59" s="115">
        <v>8608</v>
      </c>
    </row>
    <row r="60" spans="1:6">
      <c r="A60" s="251">
        <v>5</v>
      </c>
      <c r="B60" s="252">
        <v>2</v>
      </c>
      <c r="C60" s="252">
        <v>3</v>
      </c>
      <c r="D60" s="252">
        <v>0</v>
      </c>
      <c r="E60" s="252">
        <v>0</v>
      </c>
      <c r="F60" s="115">
        <v>121</v>
      </c>
    </row>
    <row r="61" spans="1:6">
      <c r="A61" s="251">
        <v>5</v>
      </c>
      <c r="B61" s="252">
        <v>1</v>
      </c>
      <c r="C61" s="252">
        <v>0</v>
      </c>
      <c r="D61" s="252">
        <v>4</v>
      </c>
      <c r="E61" s="252">
        <v>0</v>
      </c>
      <c r="F61" s="115">
        <v>14</v>
      </c>
    </row>
    <row r="62" spans="1:6">
      <c r="A62" s="251">
        <v>5</v>
      </c>
      <c r="B62" s="252">
        <v>1</v>
      </c>
      <c r="C62" s="252">
        <v>1</v>
      </c>
      <c r="D62" s="252">
        <v>3</v>
      </c>
      <c r="E62" s="252">
        <v>0</v>
      </c>
      <c r="F62" s="115">
        <v>126</v>
      </c>
    </row>
    <row r="63" spans="1:6">
      <c r="A63" s="251">
        <v>5</v>
      </c>
      <c r="B63" s="252">
        <v>1</v>
      </c>
      <c r="C63" s="252">
        <v>2</v>
      </c>
      <c r="D63" s="252">
        <v>2</v>
      </c>
      <c r="E63" s="252">
        <v>0</v>
      </c>
      <c r="F63" s="115">
        <v>83</v>
      </c>
    </row>
    <row r="64" spans="1:6">
      <c r="A64" s="251">
        <v>5</v>
      </c>
      <c r="B64" s="252">
        <v>1</v>
      </c>
      <c r="C64" s="252">
        <v>3</v>
      </c>
      <c r="D64" s="252">
        <v>1</v>
      </c>
      <c r="E64" s="252">
        <v>0</v>
      </c>
      <c r="F64" s="115">
        <v>4</v>
      </c>
    </row>
    <row r="65" spans="1:6">
      <c r="A65" s="251">
        <v>4</v>
      </c>
      <c r="B65" s="252">
        <v>4</v>
      </c>
      <c r="C65" s="252">
        <v>0</v>
      </c>
      <c r="D65" s="252">
        <v>0</v>
      </c>
      <c r="E65" s="252">
        <v>0</v>
      </c>
      <c r="F65" s="115">
        <v>71</v>
      </c>
    </row>
    <row r="66" spans="1:6">
      <c r="A66" s="251">
        <v>4</v>
      </c>
      <c r="B66" s="252">
        <v>3</v>
      </c>
      <c r="C66" s="252">
        <v>0</v>
      </c>
      <c r="D66" s="252">
        <v>1</v>
      </c>
      <c r="E66" s="252">
        <v>0</v>
      </c>
      <c r="F66" s="115">
        <v>356</v>
      </c>
    </row>
    <row r="67" spans="1:6">
      <c r="A67" s="251">
        <v>4</v>
      </c>
      <c r="B67" s="252">
        <v>3</v>
      </c>
      <c r="C67" s="252">
        <v>1</v>
      </c>
      <c r="D67" s="252">
        <v>0</v>
      </c>
      <c r="E67" s="252">
        <v>0</v>
      </c>
      <c r="F67" s="115">
        <v>3061</v>
      </c>
    </row>
    <row r="68" spans="1:6">
      <c r="A68" s="251">
        <v>4</v>
      </c>
      <c r="B68" s="252">
        <v>2</v>
      </c>
      <c r="C68" s="252">
        <v>0</v>
      </c>
      <c r="D68" s="252">
        <v>2</v>
      </c>
      <c r="E68" s="252">
        <v>0</v>
      </c>
      <c r="F68" s="115">
        <v>2267</v>
      </c>
    </row>
    <row r="69" spans="1:6" s="114" customFormat="1">
      <c r="A69" s="251">
        <v>4</v>
      </c>
      <c r="B69" s="252">
        <v>2</v>
      </c>
      <c r="C69" s="252">
        <v>1</v>
      </c>
      <c r="D69" s="252">
        <v>1</v>
      </c>
      <c r="E69" s="252">
        <v>0</v>
      </c>
      <c r="F69" s="115">
        <v>22545</v>
      </c>
    </row>
    <row r="70" spans="1:6">
      <c r="A70" s="251">
        <v>4</v>
      </c>
      <c r="B70" s="252">
        <v>2</v>
      </c>
      <c r="C70" s="252">
        <v>2</v>
      </c>
      <c r="D70" s="252">
        <v>0</v>
      </c>
      <c r="E70" s="252">
        <v>0</v>
      </c>
      <c r="F70" s="115">
        <v>36086</v>
      </c>
    </row>
    <row r="71" spans="1:6">
      <c r="A71" s="251">
        <v>4</v>
      </c>
      <c r="B71" s="252">
        <v>1</v>
      </c>
      <c r="C71" s="252">
        <v>0</v>
      </c>
      <c r="D71" s="252">
        <v>3</v>
      </c>
      <c r="E71" s="252">
        <v>0</v>
      </c>
      <c r="F71" s="115">
        <v>103</v>
      </c>
    </row>
    <row r="72" spans="1:6">
      <c r="A72" s="251">
        <v>4</v>
      </c>
      <c r="B72" s="252">
        <v>1</v>
      </c>
      <c r="C72" s="252">
        <v>1</v>
      </c>
      <c r="D72" s="252">
        <v>2</v>
      </c>
      <c r="E72" s="252">
        <v>0</v>
      </c>
      <c r="F72" s="115">
        <v>1520</v>
      </c>
    </row>
    <row r="73" spans="1:6">
      <c r="A73" s="251">
        <v>4</v>
      </c>
      <c r="B73" s="252">
        <v>1</v>
      </c>
      <c r="C73" s="252">
        <v>2</v>
      </c>
      <c r="D73" s="252">
        <v>1</v>
      </c>
      <c r="E73" s="252">
        <v>0</v>
      </c>
      <c r="F73" s="115">
        <v>626</v>
      </c>
    </row>
    <row r="74" spans="1:6">
      <c r="A74" s="251">
        <v>4</v>
      </c>
      <c r="B74" s="252">
        <v>1</v>
      </c>
      <c r="C74" s="252">
        <v>3</v>
      </c>
      <c r="D74" s="252">
        <v>0</v>
      </c>
      <c r="E74" s="252">
        <v>0</v>
      </c>
      <c r="F74" s="115">
        <v>10</v>
      </c>
    </row>
    <row r="75" spans="1:6">
      <c r="A75" s="251">
        <v>4</v>
      </c>
      <c r="B75" s="252">
        <v>0</v>
      </c>
      <c r="C75" s="252">
        <v>2</v>
      </c>
      <c r="D75" s="252">
        <v>2</v>
      </c>
      <c r="E75" s="252">
        <v>0</v>
      </c>
      <c r="F75" s="115">
        <v>1</v>
      </c>
    </row>
    <row r="76" spans="1:6">
      <c r="A76" s="251">
        <v>3</v>
      </c>
      <c r="B76" s="252">
        <v>3</v>
      </c>
      <c r="C76" s="252">
        <v>0</v>
      </c>
      <c r="D76" s="252">
        <v>0</v>
      </c>
      <c r="E76" s="252">
        <v>0</v>
      </c>
      <c r="F76" s="115">
        <v>2168</v>
      </c>
    </row>
    <row r="77" spans="1:6">
      <c r="A77" s="251">
        <v>3</v>
      </c>
      <c r="B77" s="252">
        <v>2</v>
      </c>
      <c r="C77" s="252">
        <v>0</v>
      </c>
      <c r="D77" s="252">
        <v>1</v>
      </c>
      <c r="E77" s="252">
        <v>0</v>
      </c>
      <c r="F77" s="115">
        <v>6365</v>
      </c>
    </row>
    <row r="78" spans="1:6">
      <c r="A78" s="251">
        <v>3</v>
      </c>
      <c r="B78" s="252">
        <v>2</v>
      </c>
      <c r="C78" s="252">
        <v>1</v>
      </c>
      <c r="D78" s="252">
        <v>0</v>
      </c>
      <c r="E78" s="252">
        <v>0</v>
      </c>
      <c r="F78" s="115">
        <v>90798</v>
      </c>
    </row>
    <row r="79" spans="1:6">
      <c r="A79" s="251">
        <v>3</v>
      </c>
      <c r="B79" s="252">
        <v>1</v>
      </c>
      <c r="C79" s="252">
        <v>0</v>
      </c>
      <c r="D79" s="252">
        <v>2</v>
      </c>
      <c r="E79" s="252">
        <v>0</v>
      </c>
      <c r="F79" s="115">
        <v>36136</v>
      </c>
    </row>
    <row r="80" spans="1:6">
      <c r="A80" s="251">
        <v>3</v>
      </c>
      <c r="B80" s="252">
        <v>1</v>
      </c>
      <c r="C80" s="252">
        <v>1</v>
      </c>
      <c r="D80" s="252">
        <v>1</v>
      </c>
      <c r="E80" s="252">
        <v>0</v>
      </c>
      <c r="F80" s="115">
        <v>218015</v>
      </c>
    </row>
    <row r="81" spans="1:6">
      <c r="A81" s="251">
        <v>3</v>
      </c>
      <c r="B81" s="252">
        <v>1</v>
      </c>
      <c r="C81" s="252">
        <v>2</v>
      </c>
      <c r="D81" s="252">
        <v>0</v>
      </c>
      <c r="E81" s="252">
        <v>0</v>
      </c>
      <c r="F81" s="115">
        <v>1998</v>
      </c>
    </row>
    <row r="82" spans="1:6">
      <c r="A82" s="251">
        <v>3</v>
      </c>
      <c r="B82" s="252">
        <v>0</v>
      </c>
      <c r="C82" s="252">
        <v>0</v>
      </c>
      <c r="D82" s="252">
        <v>3</v>
      </c>
      <c r="E82" s="252">
        <v>0</v>
      </c>
      <c r="F82" s="115">
        <v>3</v>
      </c>
    </row>
    <row r="83" spans="1:6">
      <c r="A83" s="251">
        <v>3</v>
      </c>
      <c r="B83" s="252">
        <v>0</v>
      </c>
      <c r="C83" s="252">
        <v>2</v>
      </c>
      <c r="D83" s="252">
        <v>1</v>
      </c>
      <c r="E83" s="252">
        <v>0</v>
      </c>
      <c r="F83" s="115">
        <v>1</v>
      </c>
    </row>
    <row r="84" spans="1:6">
      <c r="A84" s="251">
        <v>2</v>
      </c>
      <c r="B84" s="252">
        <v>2</v>
      </c>
      <c r="C84" s="252">
        <v>0</v>
      </c>
      <c r="D84" s="252">
        <v>0</v>
      </c>
      <c r="E84" s="252">
        <v>0</v>
      </c>
      <c r="F84" s="115">
        <v>80452</v>
      </c>
    </row>
    <row r="85" spans="1:6">
      <c r="A85" s="251">
        <v>2</v>
      </c>
      <c r="B85" s="252">
        <v>1</v>
      </c>
      <c r="C85" s="252">
        <v>0</v>
      </c>
      <c r="D85" s="252">
        <v>1</v>
      </c>
      <c r="E85" s="252">
        <v>0</v>
      </c>
      <c r="F85" s="115">
        <v>44429</v>
      </c>
    </row>
    <row r="86" spans="1:6">
      <c r="A86" s="251">
        <v>2</v>
      </c>
      <c r="B86" s="252">
        <v>1</v>
      </c>
      <c r="C86" s="252">
        <v>1</v>
      </c>
      <c r="D86" s="252">
        <v>0</v>
      </c>
      <c r="E86" s="252">
        <v>0</v>
      </c>
      <c r="F86" s="115">
        <v>783361</v>
      </c>
    </row>
    <row r="87" spans="1:6">
      <c r="A87" s="251">
        <v>2</v>
      </c>
      <c r="B87" s="252">
        <v>0</v>
      </c>
      <c r="C87" s="252">
        <v>0</v>
      </c>
      <c r="D87" s="252">
        <v>2</v>
      </c>
      <c r="E87" s="252">
        <v>0</v>
      </c>
      <c r="F87" s="115">
        <v>407</v>
      </c>
    </row>
    <row r="88" spans="1:6">
      <c r="A88" s="251">
        <v>2</v>
      </c>
      <c r="B88" s="252">
        <v>0</v>
      </c>
      <c r="C88" s="252">
        <v>1</v>
      </c>
      <c r="D88" s="252">
        <v>1</v>
      </c>
      <c r="E88" s="252">
        <v>0</v>
      </c>
      <c r="F88" s="115">
        <v>152</v>
      </c>
    </row>
    <row r="89" spans="1:6">
      <c r="A89" s="251">
        <v>2</v>
      </c>
      <c r="B89" s="252">
        <v>0</v>
      </c>
      <c r="C89" s="252">
        <v>2</v>
      </c>
      <c r="D89" s="252">
        <v>0</v>
      </c>
      <c r="E89" s="252">
        <v>0</v>
      </c>
      <c r="F89" s="115">
        <v>52</v>
      </c>
    </row>
    <row r="90" spans="1:6">
      <c r="A90" s="251">
        <v>1</v>
      </c>
      <c r="B90" s="252">
        <v>1</v>
      </c>
      <c r="C90" s="252">
        <v>0</v>
      </c>
      <c r="D90" s="252">
        <v>0</v>
      </c>
      <c r="E90" s="252">
        <v>0</v>
      </c>
      <c r="F90" s="115">
        <v>1177052</v>
      </c>
    </row>
    <row r="91" spans="1:6">
      <c r="A91" s="251">
        <v>1</v>
      </c>
      <c r="B91" s="252">
        <v>0</v>
      </c>
      <c r="C91" s="252">
        <v>0</v>
      </c>
      <c r="D91" s="252">
        <v>1</v>
      </c>
      <c r="E91" s="252">
        <v>0</v>
      </c>
      <c r="F91" s="115">
        <v>3823</v>
      </c>
    </row>
    <row r="92" spans="1:6" ht="15.75" thickBot="1">
      <c r="A92" s="253">
        <v>1</v>
      </c>
      <c r="B92" s="254">
        <v>0</v>
      </c>
      <c r="C92" s="254">
        <v>1</v>
      </c>
      <c r="D92" s="254">
        <v>0</v>
      </c>
      <c r="E92" s="254">
        <v>0</v>
      </c>
      <c r="F92" s="255">
        <v>3148</v>
      </c>
    </row>
    <row r="93" spans="1:6" ht="16.5" thickBot="1">
      <c r="A93" s="256"/>
      <c r="B93" s="257"/>
      <c r="C93" s="257"/>
      <c r="D93" s="257"/>
      <c r="E93" s="258"/>
      <c r="F93" s="259">
        <f>SUM(F4:F92)</f>
        <v>2536893</v>
      </c>
    </row>
  </sheetData>
  <mergeCells count="1">
    <mergeCell ref="A1:F1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theme="0"/>
  </sheetPr>
  <dimension ref="A1:F16"/>
  <sheetViews>
    <sheetView workbookViewId="0">
      <selection activeCell="B15" sqref="B15"/>
    </sheetView>
  </sheetViews>
  <sheetFormatPr defaultRowHeight="15"/>
  <cols>
    <col min="1" max="1" width="22.85546875" customWidth="1"/>
    <col min="2" max="2" width="24.5703125" customWidth="1"/>
    <col min="3" max="3" width="9.140625" customWidth="1"/>
    <col min="4" max="4" width="12.28515625" customWidth="1"/>
  </cols>
  <sheetData>
    <row r="1" spans="1:6" ht="18.75">
      <c r="A1" s="456" t="s">
        <v>431</v>
      </c>
      <c r="B1" s="456"/>
      <c r="C1" s="456"/>
      <c r="D1" s="456"/>
      <c r="E1" s="196"/>
      <c r="F1" s="196"/>
    </row>
    <row r="2" spans="1:6" s="103" customFormat="1" ht="18.75">
      <c r="A2" s="193"/>
      <c r="B2" s="193"/>
      <c r="C2" s="193"/>
      <c r="D2" s="193"/>
      <c r="E2" s="193"/>
      <c r="F2" s="193"/>
    </row>
    <row r="3" spans="1:6" ht="45">
      <c r="A3" s="197" t="s">
        <v>414</v>
      </c>
      <c r="B3" s="198" t="s">
        <v>415</v>
      </c>
      <c r="C3" s="198" t="s">
        <v>416</v>
      </c>
      <c r="D3" s="199" t="s">
        <v>417</v>
      </c>
    </row>
    <row r="4" spans="1:6" ht="35.25" customHeight="1">
      <c r="A4" s="194" t="s">
        <v>418</v>
      </c>
      <c r="B4" s="228">
        <v>108369571.79000001</v>
      </c>
      <c r="C4" s="229">
        <v>7013</v>
      </c>
      <c r="D4" s="195">
        <v>0.18543203500356481</v>
      </c>
    </row>
    <row r="5" spans="1:6">
      <c r="A5" s="55" t="s">
        <v>419</v>
      </c>
      <c r="B5" s="228">
        <v>361216203.19</v>
      </c>
      <c r="C5" s="229">
        <v>24453</v>
      </c>
      <c r="D5" s="195">
        <v>0.17726227613298981</v>
      </c>
    </row>
    <row r="6" spans="1:6">
      <c r="A6" s="55" t="s">
        <v>420</v>
      </c>
      <c r="B6" s="228">
        <v>56707395.689999998</v>
      </c>
      <c r="C6" s="229">
        <v>4383</v>
      </c>
      <c r="D6" s="195">
        <v>0.15525638792607802</v>
      </c>
    </row>
    <row r="7" spans="1:6">
      <c r="A7" s="55" t="s">
        <v>421</v>
      </c>
      <c r="B7" s="228">
        <v>148969667.67000002</v>
      </c>
      <c r="C7" s="229">
        <v>9284</v>
      </c>
      <c r="D7" s="195">
        <v>0.19255019517880226</v>
      </c>
    </row>
    <row r="8" spans="1:6">
      <c r="A8" s="55" t="s">
        <v>422</v>
      </c>
      <c r="B8" s="228">
        <v>70101154.950000003</v>
      </c>
      <c r="C8" s="229">
        <v>3965</v>
      </c>
      <c r="D8" s="195">
        <v>0.21215986365699874</v>
      </c>
    </row>
    <row r="9" spans="1:6">
      <c r="A9" s="55" t="s">
        <v>423</v>
      </c>
      <c r="B9" s="228">
        <v>36951395.25</v>
      </c>
      <c r="C9" s="230">
        <v>3054</v>
      </c>
      <c r="D9" s="195">
        <v>0.14519212278978388</v>
      </c>
    </row>
    <row r="10" spans="1:6">
      <c r="A10" s="55" t="s">
        <v>424</v>
      </c>
      <c r="B10" s="228">
        <v>125987840.14</v>
      </c>
      <c r="C10" s="229">
        <v>8318</v>
      </c>
      <c r="D10" s="195">
        <v>0.18175692253907189</v>
      </c>
    </row>
    <row r="11" spans="1:6">
      <c r="A11" s="55" t="s">
        <v>425</v>
      </c>
      <c r="B11" s="228">
        <v>107767940.39000002</v>
      </c>
      <c r="C11" s="229">
        <v>8315</v>
      </c>
      <c r="D11" s="195">
        <v>0.15552799575225498</v>
      </c>
    </row>
    <row r="12" spans="1:6">
      <c r="A12" s="55" t="s">
        <v>426</v>
      </c>
      <c r="B12" s="228">
        <v>109283141.52</v>
      </c>
      <c r="C12" s="229">
        <v>7910</v>
      </c>
      <c r="D12" s="195">
        <v>0.16578984807079644</v>
      </c>
    </row>
    <row r="13" spans="1:6">
      <c r="A13" s="55" t="s">
        <v>427</v>
      </c>
      <c r="B13" s="228">
        <v>925699396.90999997</v>
      </c>
      <c r="C13" s="229">
        <v>86468</v>
      </c>
      <c r="D13" s="195">
        <v>0.1284682514100014</v>
      </c>
    </row>
    <row r="14" spans="1:6">
      <c r="A14" s="55" t="s">
        <v>428</v>
      </c>
      <c r="B14" s="228">
        <v>38562299.649999999</v>
      </c>
      <c r="C14" s="229">
        <v>2654</v>
      </c>
      <c r="D14" s="195">
        <v>0.17399999999999999</v>
      </c>
    </row>
    <row r="15" spans="1:6">
      <c r="A15" s="55" t="s">
        <v>429</v>
      </c>
      <c r="B15" s="228">
        <v>49055084.210000001</v>
      </c>
      <c r="C15" s="229">
        <v>5832</v>
      </c>
      <c r="D15" s="195">
        <v>0.10100000000000001</v>
      </c>
    </row>
    <row r="16" spans="1:6">
      <c r="A16" s="55" t="s">
        <v>430</v>
      </c>
      <c r="B16" s="228">
        <v>110524166.89</v>
      </c>
      <c r="C16" s="229">
        <v>8831</v>
      </c>
      <c r="D16" s="195">
        <v>0.15018570973615672</v>
      </c>
    </row>
  </sheetData>
  <mergeCells count="1">
    <mergeCell ref="A1:D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theme="0"/>
  </sheetPr>
  <dimension ref="A1:E33"/>
  <sheetViews>
    <sheetView zoomScaleNormal="100" workbookViewId="0">
      <selection sqref="A1:E1"/>
    </sheetView>
  </sheetViews>
  <sheetFormatPr defaultRowHeight="15"/>
  <cols>
    <col min="1" max="1" width="35.28515625" style="103" bestFit="1" customWidth="1"/>
    <col min="2" max="2" width="15.140625" style="103" customWidth="1"/>
    <col min="3" max="3" width="22.85546875" style="103" customWidth="1"/>
    <col min="4" max="5" width="17.140625" style="103" customWidth="1"/>
    <col min="6" max="6" width="7.42578125" style="103" customWidth="1"/>
    <col min="7" max="16384" width="9.140625" style="103"/>
  </cols>
  <sheetData>
    <row r="1" spans="1:5" s="11" customFormat="1" ht="18.75">
      <c r="A1" s="456" t="s">
        <v>767</v>
      </c>
      <c r="B1" s="456"/>
      <c r="C1" s="456"/>
      <c r="D1" s="456"/>
      <c r="E1" s="456"/>
    </row>
    <row r="2" spans="1:5">
      <c r="A2" s="10"/>
    </row>
    <row r="3" spans="1:5" s="44" customFormat="1" ht="15.75">
      <c r="A3" s="262" t="s">
        <v>455</v>
      </c>
      <c r="B3" s="247" t="s">
        <v>0</v>
      </c>
      <c r="C3" s="247" t="s">
        <v>1</v>
      </c>
      <c r="D3" s="247" t="s">
        <v>456</v>
      </c>
      <c r="E3" s="247" t="s">
        <v>253</v>
      </c>
    </row>
    <row r="4" spans="1:5">
      <c r="A4" s="1" t="s">
        <v>457</v>
      </c>
      <c r="B4" s="263">
        <f>B5+B6+B7+B8+B9</f>
        <v>2806575</v>
      </c>
      <c r="C4" s="264">
        <f>C5+C6+C7+C8+C9</f>
        <v>2006108633.2</v>
      </c>
      <c r="D4" s="264">
        <f>C4/B4</f>
        <v>714.78889151367775</v>
      </c>
      <c r="E4" s="264"/>
    </row>
    <row r="5" spans="1:5">
      <c r="A5" s="3" t="s">
        <v>2</v>
      </c>
      <c r="B5" s="265">
        <v>1926446</v>
      </c>
      <c r="C5" s="266">
        <v>1554706549.52</v>
      </c>
      <c r="D5" s="266">
        <v>807.03</v>
      </c>
      <c r="E5" s="266">
        <v>678.38</v>
      </c>
    </row>
    <row r="6" spans="1:5">
      <c r="A6" s="3" t="s">
        <v>3</v>
      </c>
      <c r="B6" s="265">
        <v>593890</v>
      </c>
      <c r="C6" s="266">
        <v>296003372.27999997</v>
      </c>
      <c r="D6" s="266">
        <v>498.41</v>
      </c>
      <c r="E6" s="266">
        <v>433.47</v>
      </c>
    </row>
    <row r="7" spans="1:5">
      <c r="A7" s="3" t="s">
        <v>458</v>
      </c>
      <c r="B7" s="265">
        <v>247044</v>
      </c>
      <c r="C7" s="266">
        <v>140891763.19999999</v>
      </c>
      <c r="D7" s="266">
        <v>570.30999999999995</v>
      </c>
      <c r="E7" s="266">
        <v>485.25</v>
      </c>
    </row>
    <row r="8" spans="1:5">
      <c r="A8" s="3" t="s">
        <v>4</v>
      </c>
      <c r="B8" s="265">
        <v>5191</v>
      </c>
      <c r="C8" s="266">
        <v>3956213.14</v>
      </c>
      <c r="D8" s="266">
        <v>762.13</v>
      </c>
      <c r="E8" s="266">
        <v>783.3</v>
      </c>
    </row>
    <row r="9" spans="1:5">
      <c r="A9" s="267" t="s">
        <v>459</v>
      </c>
      <c r="B9" s="265">
        <v>34004</v>
      </c>
      <c r="C9" s="266">
        <v>10550735.060000001</v>
      </c>
      <c r="D9" s="266">
        <v>310.27999999999997</v>
      </c>
      <c r="E9" s="266">
        <v>360</v>
      </c>
    </row>
    <row r="10" spans="1:5">
      <c r="A10" s="3"/>
      <c r="B10" s="211"/>
      <c r="C10" s="4"/>
      <c r="D10" s="4"/>
      <c r="E10" s="55"/>
    </row>
    <row r="11" spans="1:5">
      <c r="A11" s="1" t="s">
        <v>460</v>
      </c>
      <c r="B11" s="263">
        <f>B12+B13+B14+B15</f>
        <v>1237935</v>
      </c>
      <c r="C11" s="264">
        <f>C12+C13+C14+C15</f>
        <v>213347838.55000001</v>
      </c>
      <c r="D11" s="264">
        <f>C11/B11</f>
        <v>172.34171305440108</v>
      </c>
      <c r="E11" s="55"/>
    </row>
    <row r="12" spans="1:5">
      <c r="A12" s="3" t="s">
        <v>2</v>
      </c>
      <c r="B12" s="265">
        <v>909158</v>
      </c>
      <c r="C12" s="266">
        <v>172430113.52000001</v>
      </c>
      <c r="D12" s="266">
        <v>189.66</v>
      </c>
      <c r="E12" s="266">
        <v>186.87</v>
      </c>
    </row>
    <row r="13" spans="1:5">
      <c r="A13" s="3" t="s">
        <v>3</v>
      </c>
      <c r="B13" s="265">
        <v>257641</v>
      </c>
      <c r="C13" s="266">
        <v>30375415.57</v>
      </c>
      <c r="D13" s="266">
        <v>117.9</v>
      </c>
      <c r="E13" s="266">
        <v>107.25</v>
      </c>
    </row>
    <row r="14" spans="1:5">
      <c r="A14" s="3" t="s">
        <v>458</v>
      </c>
      <c r="B14" s="265">
        <v>71136</v>
      </c>
      <c r="C14" s="266">
        <v>10542309.460000001</v>
      </c>
      <c r="D14" s="266">
        <v>148.19999999999999</v>
      </c>
      <c r="E14" s="266">
        <v>142.30000000000001</v>
      </c>
    </row>
    <row r="15" spans="1:5">
      <c r="A15" s="3" t="s">
        <v>4</v>
      </c>
      <c r="B15" s="266">
        <v>0</v>
      </c>
      <c r="C15" s="266">
        <v>0</v>
      </c>
      <c r="D15" s="266">
        <v>0</v>
      </c>
      <c r="E15" s="266" t="s">
        <v>252</v>
      </c>
    </row>
    <row r="16" spans="1:5">
      <c r="A16" s="3"/>
      <c r="B16" s="265"/>
      <c r="C16" s="266"/>
      <c r="D16" s="266"/>
      <c r="E16" s="55"/>
    </row>
    <row r="17" spans="1:5">
      <c r="A17" s="1" t="s">
        <v>461</v>
      </c>
      <c r="B17" s="263">
        <f>B18+B19+B20</f>
        <v>406924</v>
      </c>
      <c r="C17" s="264">
        <f>C18+C19+C20</f>
        <v>39915152.710000001</v>
      </c>
      <c r="D17" s="264">
        <f>C17/B17</f>
        <v>98.089944829992831</v>
      </c>
      <c r="E17" s="55"/>
    </row>
    <row r="18" spans="1:5">
      <c r="A18" s="3" t="s">
        <v>2</v>
      </c>
      <c r="B18" s="265">
        <v>338763</v>
      </c>
      <c r="C18" s="266">
        <v>35315893.219999999</v>
      </c>
      <c r="D18" s="266">
        <v>104.25</v>
      </c>
      <c r="E18" s="266">
        <v>97.08</v>
      </c>
    </row>
    <row r="19" spans="1:5">
      <c r="A19" s="3" t="s">
        <v>3</v>
      </c>
      <c r="B19" s="265">
        <v>68140</v>
      </c>
      <c r="C19" s="266">
        <v>4594260.0599999996</v>
      </c>
      <c r="D19" s="266">
        <v>67.42</v>
      </c>
      <c r="E19" s="266">
        <v>49.86</v>
      </c>
    </row>
    <row r="20" spans="1:5">
      <c r="A20" s="3" t="s">
        <v>458</v>
      </c>
      <c r="B20" s="265">
        <v>21</v>
      </c>
      <c r="C20" s="266">
        <v>4999.43</v>
      </c>
      <c r="D20" s="266">
        <v>238.07</v>
      </c>
      <c r="E20" s="266">
        <v>251.37</v>
      </c>
    </row>
    <row r="21" spans="1:5">
      <c r="A21" s="3" t="s">
        <v>4</v>
      </c>
      <c r="B21" s="265">
        <v>0</v>
      </c>
      <c r="C21" s="266">
        <v>0</v>
      </c>
      <c r="D21" s="266">
        <v>0</v>
      </c>
      <c r="E21" s="266" t="s">
        <v>252</v>
      </c>
    </row>
    <row r="22" spans="1:5">
      <c r="A22" s="3"/>
      <c r="B22" s="268"/>
      <c r="C22" s="269"/>
      <c r="D22" s="269"/>
      <c r="E22" s="270"/>
    </row>
    <row r="23" spans="1:5" s="11" customFormat="1">
      <c r="A23" s="1" t="s">
        <v>462</v>
      </c>
      <c r="B23" s="263">
        <v>0</v>
      </c>
      <c r="C23" s="264">
        <v>0</v>
      </c>
      <c r="D23" s="264">
        <v>0</v>
      </c>
      <c r="E23" s="265" t="s">
        <v>252</v>
      </c>
    </row>
    <row r="24" spans="1:5">
      <c r="A24" s="3" t="s">
        <v>2</v>
      </c>
      <c r="B24" s="265">
        <v>0</v>
      </c>
      <c r="C24" s="266">
        <v>0</v>
      </c>
      <c r="D24" s="266">
        <v>0</v>
      </c>
      <c r="E24" s="266" t="s">
        <v>252</v>
      </c>
    </row>
    <row r="25" spans="1:5">
      <c r="A25" s="3" t="s">
        <v>3</v>
      </c>
      <c r="B25" s="265">
        <v>0</v>
      </c>
      <c r="C25" s="266">
        <v>0</v>
      </c>
      <c r="D25" s="266">
        <v>0</v>
      </c>
      <c r="E25" s="266" t="s">
        <v>252</v>
      </c>
    </row>
    <row r="26" spans="1:5">
      <c r="A26" s="3" t="s">
        <v>458</v>
      </c>
      <c r="B26" s="265">
        <v>0</v>
      </c>
      <c r="C26" s="266">
        <v>0</v>
      </c>
      <c r="D26" s="266">
        <v>0</v>
      </c>
      <c r="E26" s="266" t="s">
        <v>252</v>
      </c>
    </row>
    <row r="27" spans="1:5">
      <c r="A27" s="3" t="s">
        <v>4</v>
      </c>
      <c r="B27" s="265">
        <v>0</v>
      </c>
      <c r="C27" s="266">
        <v>0</v>
      </c>
      <c r="D27" s="266">
        <v>0</v>
      </c>
      <c r="E27" s="266" t="s">
        <v>252</v>
      </c>
    </row>
    <row r="28" spans="1:5" ht="15.75">
      <c r="A28" s="271" t="s">
        <v>5</v>
      </c>
      <c r="B28" s="272">
        <f>B4+B11+B17+B23</f>
        <v>4451434</v>
      </c>
      <c r="C28" s="273">
        <f>C4+C11+C17+C23</f>
        <v>2259371624.46</v>
      </c>
      <c r="D28" s="274"/>
      <c r="E28" s="274"/>
    </row>
    <row r="29" spans="1:5">
      <c r="E29" s="275"/>
    </row>
    <row r="30" spans="1:5">
      <c r="A30" s="104"/>
    </row>
    <row r="33" spans="3:3">
      <c r="C33" s="102"/>
    </row>
  </sheetData>
  <mergeCells count="1">
    <mergeCell ref="A1:E1"/>
  </mergeCells>
  <pageMargins left="0.32" right="0.26" top="0.74803149606299213" bottom="0.74803149606299213" header="0.31496062992125984" footer="0.31496062992125984"/>
  <pageSetup paperSize="9" orientation="portrait" r:id="rId1"/>
  <headerFooter>
    <oddFooter>&amp;C&amp;P/&amp;N&amp;R&amp;D &amp;T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sheetPr>
    <tabColor theme="0"/>
  </sheetPr>
  <dimension ref="A1:E28"/>
  <sheetViews>
    <sheetView workbookViewId="0">
      <selection sqref="A1:E1"/>
    </sheetView>
  </sheetViews>
  <sheetFormatPr defaultRowHeight="15"/>
  <cols>
    <col min="1" max="1" width="35.28515625" style="103" bestFit="1" customWidth="1"/>
    <col min="2" max="2" width="16.28515625" style="103" customWidth="1"/>
    <col min="3" max="3" width="23.42578125" style="103" customWidth="1"/>
    <col min="4" max="4" width="15.140625" style="103" bestFit="1" customWidth="1"/>
    <col min="5" max="5" width="12.7109375" style="103" customWidth="1"/>
    <col min="6" max="16384" width="9.140625" style="103"/>
  </cols>
  <sheetData>
    <row r="1" spans="1:5" ht="18.75">
      <c r="A1" s="456" t="s">
        <v>768</v>
      </c>
      <c r="B1" s="456"/>
      <c r="C1" s="456"/>
      <c r="D1" s="456"/>
      <c r="E1" s="456"/>
    </row>
    <row r="2" spans="1:5">
      <c r="A2" s="10"/>
    </row>
    <row r="3" spans="1:5" ht="15.75">
      <c r="A3" s="262" t="s">
        <v>455</v>
      </c>
      <c r="B3" s="247" t="s">
        <v>0</v>
      </c>
      <c r="C3" s="247" t="s">
        <v>1</v>
      </c>
      <c r="D3" s="247" t="s">
        <v>456</v>
      </c>
      <c r="E3" s="247" t="s">
        <v>253</v>
      </c>
    </row>
    <row r="4" spans="1:5">
      <c r="A4" s="1" t="s">
        <v>457</v>
      </c>
      <c r="B4" s="263">
        <f>B5+B6+B7+B8+B9</f>
        <v>2806575</v>
      </c>
      <c r="C4" s="264">
        <f>C5+C6+C7+C8+C9</f>
        <v>1880688758.99</v>
      </c>
      <c r="D4" s="264">
        <f>C4/B4</f>
        <v>670.10101600349185</v>
      </c>
      <c r="E4" s="264"/>
    </row>
    <row r="5" spans="1:5">
      <c r="A5" s="3" t="s">
        <v>2</v>
      </c>
      <c r="B5" s="265">
        <v>1926446</v>
      </c>
      <c r="C5" s="266">
        <v>1456011748.1800001</v>
      </c>
      <c r="D5" s="266">
        <v>755.8</v>
      </c>
      <c r="E5" s="266">
        <v>636.66</v>
      </c>
    </row>
    <row r="6" spans="1:5">
      <c r="A6" s="3" t="s">
        <v>3</v>
      </c>
      <c r="B6" s="265">
        <v>593890</v>
      </c>
      <c r="C6" s="266">
        <v>277625996.38</v>
      </c>
      <c r="D6" s="266">
        <v>467.47</v>
      </c>
      <c r="E6" s="266">
        <v>411.87</v>
      </c>
    </row>
    <row r="7" spans="1:5">
      <c r="A7" s="3" t="s">
        <v>458</v>
      </c>
      <c r="B7" s="265">
        <v>247044</v>
      </c>
      <c r="C7" s="266">
        <v>133190550.90000001</v>
      </c>
      <c r="D7" s="266">
        <v>539.14</v>
      </c>
      <c r="E7" s="266">
        <v>457.63</v>
      </c>
    </row>
    <row r="8" spans="1:5">
      <c r="A8" s="3" t="s">
        <v>4</v>
      </c>
      <c r="B8" s="265">
        <v>5191</v>
      </c>
      <c r="C8" s="266">
        <v>3836751.99</v>
      </c>
      <c r="D8" s="266">
        <v>739.12</v>
      </c>
      <c r="E8" s="266">
        <v>736.3</v>
      </c>
    </row>
    <row r="9" spans="1:5">
      <c r="A9" s="267" t="s">
        <v>459</v>
      </c>
      <c r="B9" s="265">
        <v>34004</v>
      </c>
      <c r="C9" s="266">
        <v>10023711.539999999</v>
      </c>
      <c r="D9" s="266">
        <v>294.77999999999997</v>
      </c>
      <c r="E9" s="266">
        <v>338.4</v>
      </c>
    </row>
    <row r="10" spans="1:5">
      <c r="A10" s="3"/>
      <c r="B10" s="211"/>
      <c r="C10" s="4"/>
      <c r="D10" s="4"/>
      <c r="E10" s="55"/>
    </row>
    <row r="11" spans="1:5">
      <c r="A11" s="1" t="s">
        <v>460</v>
      </c>
      <c r="B11" s="263">
        <f>B12+B13+B14+B15</f>
        <v>1237935</v>
      </c>
      <c r="C11" s="264">
        <f>C12+C13+C14+C15</f>
        <v>199491416.03</v>
      </c>
      <c r="D11" s="264">
        <f>C11/B11</f>
        <v>161.14853851777355</v>
      </c>
      <c r="E11" s="55"/>
    </row>
    <row r="12" spans="1:5">
      <c r="A12" s="3" t="s">
        <v>2</v>
      </c>
      <c r="B12" s="265">
        <v>909158</v>
      </c>
      <c r="C12" s="266">
        <v>161079651.91</v>
      </c>
      <c r="D12" s="266">
        <v>177.17</v>
      </c>
      <c r="E12" s="266">
        <v>175.66</v>
      </c>
    </row>
    <row r="13" spans="1:5">
      <c r="A13" s="3" t="s">
        <v>3</v>
      </c>
      <c r="B13" s="265">
        <v>257641</v>
      </c>
      <c r="C13" s="266">
        <v>28517551.41</v>
      </c>
      <c r="D13" s="266">
        <v>110.69</v>
      </c>
      <c r="E13" s="266">
        <v>100.81</v>
      </c>
    </row>
    <row r="14" spans="1:5">
      <c r="A14" s="3" t="s">
        <v>458</v>
      </c>
      <c r="B14" s="265">
        <v>71136</v>
      </c>
      <c r="C14" s="266">
        <v>9894212.7100000009</v>
      </c>
      <c r="D14" s="266">
        <v>139.09</v>
      </c>
      <c r="E14" s="266">
        <v>133.77000000000001</v>
      </c>
    </row>
    <row r="15" spans="1:5">
      <c r="A15" s="3" t="s">
        <v>4</v>
      </c>
      <c r="B15" s="266">
        <v>0</v>
      </c>
      <c r="C15" s="266">
        <v>0</v>
      </c>
      <c r="D15" s="266">
        <v>0</v>
      </c>
      <c r="E15" s="266" t="s">
        <v>252</v>
      </c>
    </row>
    <row r="16" spans="1:5">
      <c r="A16" s="3"/>
      <c r="B16" s="265"/>
      <c r="C16" s="266"/>
      <c r="D16" s="266"/>
      <c r="E16" s="55"/>
    </row>
    <row r="17" spans="1:5">
      <c r="A17" s="1" t="s">
        <v>461</v>
      </c>
      <c r="B17" s="263">
        <f>B18+B19+B20</f>
        <v>406924</v>
      </c>
      <c r="C17" s="264">
        <f>C18+C19+C20</f>
        <v>39684214.469999999</v>
      </c>
      <c r="D17" s="264">
        <f>C17/B17</f>
        <v>97.522423032310698</v>
      </c>
      <c r="E17" s="55"/>
    </row>
    <row r="18" spans="1:5">
      <c r="A18" s="3" t="s">
        <v>2</v>
      </c>
      <c r="B18" s="265">
        <v>338763</v>
      </c>
      <c r="C18" s="266">
        <v>35109486.259999998</v>
      </c>
      <c r="D18" s="266">
        <v>103.64</v>
      </c>
      <c r="E18" s="266">
        <v>96.68</v>
      </c>
    </row>
    <row r="19" spans="1:5">
      <c r="A19" s="3" t="s">
        <v>3</v>
      </c>
      <c r="B19" s="265">
        <v>68140</v>
      </c>
      <c r="C19" s="266">
        <v>4569745.13</v>
      </c>
      <c r="D19" s="266">
        <v>67.06</v>
      </c>
      <c r="E19" s="266">
        <v>49.81</v>
      </c>
    </row>
    <row r="20" spans="1:5">
      <c r="A20" s="3" t="s">
        <v>458</v>
      </c>
      <c r="B20" s="265">
        <v>21</v>
      </c>
      <c r="C20" s="266">
        <v>4983.08</v>
      </c>
      <c r="D20" s="266">
        <v>237.29</v>
      </c>
      <c r="E20" s="266">
        <v>248.99</v>
      </c>
    </row>
    <row r="21" spans="1:5">
      <c r="A21" s="3" t="s">
        <v>4</v>
      </c>
      <c r="B21" s="265">
        <v>0</v>
      </c>
      <c r="C21" s="266">
        <v>0</v>
      </c>
      <c r="D21" s="266">
        <v>0</v>
      </c>
      <c r="E21" s="266" t="s">
        <v>252</v>
      </c>
    </row>
    <row r="22" spans="1:5">
      <c r="A22" s="3"/>
      <c r="B22" s="268"/>
      <c r="C22" s="269"/>
      <c r="D22" s="269"/>
      <c r="E22" s="270"/>
    </row>
    <row r="23" spans="1:5">
      <c r="A23" s="1" t="s">
        <v>462</v>
      </c>
      <c r="B23" s="263">
        <v>0</v>
      </c>
      <c r="C23" s="264">
        <v>0</v>
      </c>
      <c r="D23" s="264">
        <v>0</v>
      </c>
      <c r="E23" s="265" t="s">
        <v>252</v>
      </c>
    </row>
    <row r="24" spans="1:5">
      <c r="A24" s="3" t="s">
        <v>2</v>
      </c>
      <c r="B24" s="265">
        <v>0</v>
      </c>
      <c r="C24" s="266">
        <v>0</v>
      </c>
      <c r="D24" s="266">
        <v>0</v>
      </c>
      <c r="E24" s="266" t="s">
        <v>252</v>
      </c>
    </row>
    <row r="25" spans="1:5">
      <c r="A25" s="3" t="s">
        <v>3</v>
      </c>
      <c r="B25" s="265">
        <v>0</v>
      </c>
      <c r="C25" s="266">
        <v>0</v>
      </c>
      <c r="D25" s="266">
        <v>0</v>
      </c>
      <c r="E25" s="266" t="s">
        <v>252</v>
      </c>
    </row>
    <row r="26" spans="1:5">
      <c r="A26" s="3" t="s">
        <v>458</v>
      </c>
      <c r="B26" s="265">
        <v>0</v>
      </c>
      <c r="C26" s="266">
        <v>0</v>
      </c>
      <c r="D26" s="266">
        <v>0</v>
      </c>
      <c r="E26" s="266" t="s">
        <v>252</v>
      </c>
    </row>
    <row r="27" spans="1:5">
      <c r="A27" s="3" t="s">
        <v>4</v>
      </c>
      <c r="B27" s="265">
        <v>0</v>
      </c>
      <c r="C27" s="266">
        <v>0</v>
      </c>
      <c r="D27" s="266">
        <v>0</v>
      </c>
      <c r="E27" s="266" t="s">
        <v>252</v>
      </c>
    </row>
    <row r="28" spans="1:5" ht="15.75">
      <c r="A28" s="271" t="s">
        <v>5</v>
      </c>
      <c r="B28" s="272">
        <f>B4+B11+B17+B23</f>
        <v>4451434</v>
      </c>
      <c r="C28" s="273">
        <f>C4+C11+C17+C23</f>
        <v>2119864389.49</v>
      </c>
      <c r="D28" s="274"/>
      <c r="E28" s="274"/>
    </row>
  </sheetData>
  <mergeCells count="1">
    <mergeCell ref="A1:E1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G31"/>
  <sheetViews>
    <sheetView workbookViewId="0">
      <selection sqref="A1:F1"/>
    </sheetView>
  </sheetViews>
  <sheetFormatPr defaultRowHeight="15"/>
  <cols>
    <col min="1" max="1" width="35.28515625" style="103" bestFit="1" customWidth="1"/>
    <col min="2" max="2" width="16.42578125" style="103" customWidth="1"/>
    <col min="3" max="3" width="21" style="103" customWidth="1"/>
    <col min="4" max="4" width="19.28515625" style="103" customWidth="1"/>
    <col min="5" max="5" width="22" style="103" customWidth="1"/>
    <col min="6" max="6" width="18.140625" style="103" bestFit="1" customWidth="1"/>
    <col min="7" max="7" width="19.42578125" style="103" customWidth="1"/>
    <col min="8" max="16384" width="9.140625" style="103"/>
  </cols>
  <sheetData>
    <row r="1" spans="1:7" s="11" customFormat="1" ht="18.75">
      <c r="A1" s="456" t="s">
        <v>769</v>
      </c>
      <c r="B1" s="456"/>
      <c r="C1" s="456"/>
      <c r="D1" s="456"/>
      <c r="E1" s="456"/>
      <c r="F1" s="456"/>
      <c r="G1" s="276"/>
    </row>
    <row r="2" spans="1:7">
      <c r="A2" s="10"/>
    </row>
    <row r="3" spans="1:7" s="12" customFormat="1" ht="47.25">
      <c r="A3" s="30" t="s">
        <v>463</v>
      </c>
      <c r="B3" s="30" t="s">
        <v>464</v>
      </c>
      <c r="C3" s="30" t="s">
        <v>465</v>
      </c>
      <c r="D3" s="277" t="s">
        <v>466</v>
      </c>
      <c r="E3" s="277" t="s">
        <v>467</v>
      </c>
      <c r="F3" s="277" t="s">
        <v>468</v>
      </c>
    </row>
    <row r="4" spans="1:7">
      <c r="A4" s="278" t="s">
        <v>2</v>
      </c>
      <c r="B4" s="279">
        <v>1902840</v>
      </c>
      <c r="C4" s="280">
        <v>1857661972.47</v>
      </c>
      <c r="D4" s="280" t="s">
        <v>469</v>
      </c>
      <c r="E4" s="280">
        <v>100924504.36</v>
      </c>
      <c r="F4" s="280" t="s">
        <v>470</v>
      </c>
    </row>
    <row r="5" spans="1:7">
      <c r="A5" s="278" t="s">
        <v>459</v>
      </c>
      <c r="B5" s="279">
        <v>24447</v>
      </c>
      <c r="C5" s="280">
        <v>8807830.0600000005</v>
      </c>
      <c r="D5" s="280" t="s">
        <v>471</v>
      </c>
      <c r="E5" s="280">
        <v>527956.61</v>
      </c>
      <c r="F5" s="280" t="s">
        <v>472</v>
      </c>
    </row>
    <row r="6" spans="1:7" ht="15" customHeight="1">
      <c r="A6" s="278" t="s">
        <v>3</v>
      </c>
      <c r="B6" s="279">
        <v>385079</v>
      </c>
      <c r="C6" s="280">
        <v>241489475.62</v>
      </c>
      <c r="D6" s="280" t="s">
        <v>473</v>
      </c>
      <c r="E6" s="280">
        <v>13087287.609999999</v>
      </c>
      <c r="F6" s="280" t="s">
        <v>474</v>
      </c>
    </row>
    <row r="7" spans="1:7">
      <c r="A7" s="278" t="s">
        <v>23</v>
      </c>
      <c r="B7" s="279">
        <v>212980</v>
      </c>
      <c r="C7" s="280">
        <v>132766061.18000001</v>
      </c>
      <c r="D7" s="280" t="s">
        <v>475</v>
      </c>
      <c r="E7" s="280">
        <v>7231960.1399999997</v>
      </c>
      <c r="F7" s="280" t="s">
        <v>476</v>
      </c>
    </row>
    <row r="8" spans="1:7" ht="15" customHeight="1">
      <c r="A8" s="278" t="s">
        <v>4</v>
      </c>
      <c r="B8" s="281">
        <v>11547</v>
      </c>
      <c r="C8" s="282">
        <v>3325571.37</v>
      </c>
      <c r="D8" s="282" t="s">
        <v>477</v>
      </c>
      <c r="E8" s="280">
        <v>93754.45</v>
      </c>
      <c r="F8" s="282" t="s">
        <v>478</v>
      </c>
    </row>
    <row r="9" spans="1:7" ht="15.75">
      <c r="A9" s="283" t="s">
        <v>5</v>
      </c>
      <c r="B9" s="272">
        <f>SUM(B4:B8)</f>
        <v>2536893</v>
      </c>
      <c r="C9" s="273">
        <f>SUM(C4:C8)</f>
        <v>2244050910.6999998</v>
      </c>
      <c r="D9" s="273"/>
      <c r="E9" s="273">
        <f>SUM(E4:E8)</f>
        <v>121865463.17</v>
      </c>
      <c r="F9" s="273"/>
    </row>
    <row r="10" spans="1:7" ht="15" customHeight="1"/>
    <row r="12" spans="1:7" ht="15.75">
      <c r="A12" s="476" t="s">
        <v>479</v>
      </c>
      <c r="B12" s="476"/>
      <c r="C12" s="476"/>
      <c r="D12" s="476"/>
      <c r="E12" s="476"/>
      <c r="F12" s="476"/>
    </row>
    <row r="13" spans="1:7">
      <c r="A13" s="10"/>
    </row>
    <row r="14" spans="1:7" ht="47.25">
      <c r="A14" s="30" t="s">
        <v>463</v>
      </c>
      <c r="B14" s="30" t="s">
        <v>464</v>
      </c>
      <c r="C14" s="30" t="s">
        <v>465</v>
      </c>
      <c r="D14" s="277" t="s">
        <v>466</v>
      </c>
      <c r="E14" s="277" t="s">
        <v>467</v>
      </c>
      <c r="F14" s="277" t="s">
        <v>468</v>
      </c>
    </row>
    <row r="15" spans="1:7">
      <c r="A15" s="278" t="s">
        <v>2</v>
      </c>
      <c r="B15" s="279">
        <v>1904824</v>
      </c>
      <c r="C15" s="280">
        <v>1858766105.5999999</v>
      </c>
      <c r="D15" s="280" t="s">
        <v>480</v>
      </c>
      <c r="E15" s="280">
        <v>101020666.76000001</v>
      </c>
      <c r="F15" s="280" t="s">
        <v>481</v>
      </c>
    </row>
    <row r="16" spans="1:7">
      <c r="A16" s="278" t="s">
        <v>459</v>
      </c>
      <c r="B16" s="279">
        <v>24602</v>
      </c>
      <c r="C16" s="280">
        <v>8865313.6199999992</v>
      </c>
      <c r="D16" s="280" t="s">
        <v>482</v>
      </c>
      <c r="E16" s="280">
        <v>531405.62</v>
      </c>
      <c r="F16" s="280" t="s">
        <v>483</v>
      </c>
    </row>
    <row r="17" spans="1:6">
      <c r="A17" s="278" t="s">
        <v>3</v>
      </c>
      <c r="B17" s="279">
        <v>384391</v>
      </c>
      <c r="C17" s="280">
        <v>241386236.88</v>
      </c>
      <c r="D17" s="280" t="s">
        <v>484</v>
      </c>
      <c r="E17" s="280">
        <v>13127280.74</v>
      </c>
      <c r="F17" s="280" t="s">
        <v>485</v>
      </c>
    </row>
    <row r="18" spans="1:6">
      <c r="A18" s="278" t="s">
        <v>23</v>
      </c>
      <c r="B18" s="279">
        <v>213168</v>
      </c>
      <c r="C18" s="280">
        <v>132795375</v>
      </c>
      <c r="D18" s="280" t="s">
        <v>486</v>
      </c>
      <c r="E18" s="280">
        <v>7235653.0700000003</v>
      </c>
      <c r="F18" s="280" t="s">
        <v>487</v>
      </c>
    </row>
    <row r="19" spans="1:6">
      <c r="A19" s="278" t="s">
        <v>4</v>
      </c>
      <c r="B19" s="281">
        <v>11248</v>
      </c>
      <c r="C19" s="282">
        <v>3241336.97</v>
      </c>
      <c r="D19" s="282" t="s">
        <v>488</v>
      </c>
      <c r="E19" s="280">
        <v>92628.78</v>
      </c>
      <c r="F19" s="282" t="s">
        <v>489</v>
      </c>
    </row>
    <row r="20" spans="1:6" ht="15.75">
      <c r="A20" s="283" t="s">
        <v>5</v>
      </c>
      <c r="B20" s="272">
        <v>2538233</v>
      </c>
      <c r="C20" s="273">
        <v>2245054368.0699997</v>
      </c>
      <c r="D20" s="273"/>
      <c r="E20" s="273">
        <v>122007634.97</v>
      </c>
      <c r="F20" s="273"/>
    </row>
    <row r="23" spans="1:6" ht="15.75">
      <c r="A23" s="476" t="s">
        <v>490</v>
      </c>
      <c r="B23" s="476"/>
      <c r="C23" s="476"/>
      <c r="D23" s="476"/>
      <c r="E23" s="476"/>
      <c r="F23" s="476"/>
    </row>
    <row r="24" spans="1:6">
      <c r="A24" s="10"/>
    </row>
    <row r="25" spans="1:6" ht="47.25">
      <c r="A25" s="30" t="s">
        <v>463</v>
      </c>
      <c r="B25" s="30" t="s">
        <v>464</v>
      </c>
      <c r="C25" s="30" t="s">
        <v>465</v>
      </c>
      <c r="D25" s="277" t="s">
        <v>466</v>
      </c>
      <c r="E25" s="277" t="s">
        <v>467</v>
      </c>
      <c r="F25" s="277" t="s">
        <v>468</v>
      </c>
    </row>
    <row r="26" spans="1:6">
      <c r="A26" s="278" t="s">
        <v>2</v>
      </c>
      <c r="B26" s="279">
        <v>1909112</v>
      </c>
      <c r="C26" s="280">
        <v>1859986344.1099999</v>
      </c>
      <c r="D26" s="280" t="s">
        <v>491</v>
      </c>
      <c r="E26" s="280">
        <v>101300549.22</v>
      </c>
      <c r="F26" s="280" t="s">
        <v>492</v>
      </c>
    </row>
    <row r="27" spans="1:6">
      <c r="A27" s="278" t="s">
        <v>459</v>
      </c>
      <c r="B27" s="279">
        <v>24802</v>
      </c>
      <c r="C27" s="280">
        <v>8936451.7200000007</v>
      </c>
      <c r="D27" s="280" t="s">
        <v>493</v>
      </c>
      <c r="E27" s="280">
        <v>535703.53</v>
      </c>
      <c r="F27" s="280" t="s">
        <v>494</v>
      </c>
    </row>
    <row r="28" spans="1:6">
      <c r="A28" s="278" t="s">
        <v>3</v>
      </c>
      <c r="B28" s="279">
        <v>385300</v>
      </c>
      <c r="C28" s="280">
        <v>241381411.16999999</v>
      </c>
      <c r="D28" s="280" t="s">
        <v>495</v>
      </c>
      <c r="E28" s="280">
        <v>13143110.210000001</v>
      </c>
      <c r="F28" s="280" t="s">
        <v>496</v>
      </c>
    </row>
    <row r="29" spans="1:6">
      <c r="A29" s="278" t="s">
        <v>23</v>
      </c>
      <c r="B29" s="279">
        <v>212430</v>
      </c>
      <c r="C29" s="280">
        <v>132111759.23</v>
      </c>
      <c r="D29" s="280" t="s">
        <v>497</v>
      </c>
      <c r="E29" s="280">
        <v>7212396.5199999996</v>
      </c>
      <c r="F29" s="280" t="s">
        <v>498</v>
      </c>
    </row>
    <row r="30" spans="1:6">
      <c r="A30" s="278" t="s">
        <v>4</v>
      </c>
      <c r="B30" s="281">
        <v>11076</v>
      </c>
      <c r="C30" s="282">
        <v>3182212.93</v>
      </c>
      <c r="D30" s="282" t="s">
        <v>499</v>
      </c>
      <c r="E30" s="280">
        <v>91447.37</v>
      </c>
      <c r="F30" s="282" t="s">
        <v>500</v>
      </c>
    </row>
    <row r="31" spans="1:6" ht="15.75">
      <c r="A31" s="283" t="s">
        <v>5</v>
      </c>
      <c r="B31" s="272">
        <v>2542720</v>
      </c>
      <c r="C31" s="273">
        <v>2245598179.1599998</v>
      </c>
      <c r="D31" s="273"/>
      <c r="E31" s="273">
        <v>122283206.85000001</v>
      </c>
      <c r="F31" s="273"/>
    </row>
  </sheetData>
  <mergeCells count="3">
    <mergeCell ref="A1:F1"/>
    <mergeCell ref="A12:F12"/>
    <mergeCell ref="A23:F23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  <headerFooter>
    <oddFooter>&amp;C&amp;P/&amp;N&amp;R&amp;D &amp;T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>
  <sheetPr>
    <tabColor theme="0"/>
  </sheetPr>
  <dimension ref="A1:M53"/>
  <sheetViews>
    <sheetView workbookViewId="0">
      <selection sqref="A1:M1"/>
    </sheetView>
  </sheetViews>
  <sheetFormatPr defaultRowHeight="15"/>
  <cols>
    <col min="1" max="1" width="23.7109375" style="103" bestFit="1" customWidth="1"/>
    <col min="2" max="2" width="11.85546875" style="103" customWidth="1"/>
    <col min="3" max="3" width="13.140625" style="103" customWidth="1"/>
    <col min="4" max="4" width="12.42578125" style="103" customWidth="1"/>
    <col min="5" max="5" width="13.5703125" style="103" customWidth="1"/>
    <col min="6" max="6" width="12.85546875" style="103" customWidth="1"/>
    <col min="7" max="7" width="12.7109375" style="103" customWidth="1"/>
    <col min="8" max="8" width="13.5703125" style="103" customWidth="1"/>
    <col min="9" max="9" width="12.42578125" style="103" customWidth="1"/>
    <col min="10" max="10" width="12.85546875" style="103" customWidth="1"/>
    <col min="11" max="11" width="13.5703125" style="103" customWidth="1"/>
    <col min="12" max="12" width="12.28515625" style="103" customWidth="1"/>
    <col min="13" max="13" width="12.42578125" style="103" customWidth="1"/>
    <col min="14" max="16384" width="9.140625" style="103"/>
  </cols>
  <sheetData>
    <row r="1" spans="1:13" ht="18.75">
      <c r="A1" s="456" t="s">
        <v>770</v>
      </c>
      <c r="B1" s="456"/>
      <c r="C1" s="456"/>
      <c r="D1" s="456"/>
      <c r="E1" s="456"/>
      <c r="F1" s="456"/>
      <c r="G1" s="456"/>
      <c r="H1" s="456"/>
      <c r="I1" s="456"/>
      <c r="J1" s="456"/>
      <c r="K1" s="456"/>
      <c r="L1" s="456"/>
      <c r="M1" s="456"/>
    </row>
    <row r="2" spans="1:13">
      <c r="A2" s="10"/>
      <c r="B2" s="102"/>
      <c r="C2" s="102"/>
      <c r="D2" s="104"/>
      <c r="E2" s="102"/>
      <c r="F2" s="104"/>
      <c r="G2" s="104"/>
      <c r="H2" s="102"/>
      <c r="I2" s="102"/>
      <c r="J2" s="104"/>
    </row>
    <row r="3" spans="1:13" ht="15.75">
      <c r="A3" s="501" t="s">
        <v>10</v>
      </c>
      <c r="B3" s="503" t="s">
        <v>2</v>
      </c>
      <c r="C3" s="503"/>
      <c r="D3" s="503"/>
      <c r="E3" s="503" t="s">
        <v>3</v>
      </c>
      <c r="F3" s="503"/>
      <c r="G3" s="192"/>
      <c r="H3" s="503" t="s">
        <v>11</v>
      </c>
      <c r="I3" s="503"/>
      <c r="J3" s="503"/>
      <c r="K3" s="503" t="s">
        <v>12</v>
      </c>
      <c r="L3" s="503"/>
      <c r="M3" s="503"/>
    </row>
    <row r="4" spans="1:13" ht="15.75">
      <c r="A4" s="502"/>
      <c r="B4" s="192" t="s">
        <v>0</v>
      </c>
      <c r="C4" s="19" t="s">
        <v>13</v>
      </c>
      <c r="D4" s="19" t="s">
        <v>253</v>
      </c>
      <c r="E4" s="192" t="s">
        <v>0</v>
      </c>
      <c r="F4" s="19" t="s">
        <v>13</v>
      </c>
      <c r="G4" s="19" t="s">
        <v>253</v>
      </c>
      <c r="H4" s="192" t="s">
        <v>0</v>
      </c>
      <c r="I4" s="19" t="s">
        <v>13</v>
      </c>
      <c r="J4" s="19" t="s">
        <v>253</v>
      </c>
      <c r="K4" s="192" t="s">
        <v>0</v>
      </c>
      <c r="L4" s="19" t="s">
        <v>13</v>
      </c>
      <c r="M4" s="19" t="s">
        <v>253</v>
      </c>
    </row>
    <row r="5" spans="1:13">
      <c r="A5" s="1" t="s">
        <v>14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105"/>
    </row>
    <row r="6" spans="1:13">
      <c r="A6" s="3" t="s">
        <v>256</v>
      </c>
      <c r="B6" s="6">
        <v>655875</v>
      </c>
      <c r="C6" s="14">
        <v>370.3</v>
      </c>
      <c r="D6" s="92">
        <v>412.05</v>
      </c>
      <c r="E6" s="56">
        <v>410431</v>
      </c>
      <c r="F6" s="92">
        <v>329.22</v>
      </c>
      <c r="G6" s="92">
        <v>356</v>
      </c>
      <c r="H6" s="56">
        <v>151610</v>
      </c>
      <c r="I6" s="92">
        <v>377.54</v>
      </c>
      <c r="J6" s="92">
        <v>377.78</v>
      </c>
      <c r="K6" s="56">
        <v>305</v>
      </c>
      <c r="L6" s="92">
        <v>382.73</v>
      </c>
      <c r="M6" s="92">
        <v>391.65</v>
      </c>
    </row>
    <row r="7" spans="1:13">
      <c r="A7" s="3" t="s">
        <v>257</v>
      </c>
      <c r="B7" s="6">
        <v>682223</v>
      </c>
      <c r="C7" s="14">
        <v>697.72</v>
      </c>
      <c r="D7" s="92">
        <v>664.07</v>
      </c>
      <c r="E7" s="56">
        <v>154299</v>
      </c>
      <c r="F7" s="92">
        <v>702.34</v>
      </c>
      <c r="G7" s="92">
        <v>676.8</v>
      </c>
      <c r="H7" s="56">
        <v>78613</v>
      </c>
      <c r="I7" s="92">
        <v>700.44</v>
      </c>
      <c r="J7" s="92">
        <v>702.42</v>
      </c>
      <c r="K7" s="56">
        <v>4882</v>
      </c>
      <c r="L7" s="92">
        <v>760.91</v>
      </c>
      <c r="M7" s="92">
        <v>773.15</v>
      </c>
    </row>
    <row r="8" spans="1:13">
      <c r="A8" s="3" t="s">
        <v>258</v>
      </c>
      <c r="B8" s="6">
        <v>529351</v>
      </c>
      <c r="C8" s="14">
        <v>1205.04</v>
      </c>
      <c r="D8" s="92">
        <v>1190.9000000000001</v>
      </c>
      <c r="E8" s="56">
        <v>28264</v>
      </c>
      <c r="F8" s="92">
        <v>1146.45</v>
      </c>
      <c r="G8" s="92">
        <v>1128.01</v>
      </c>
      <c r="H8" s="56">
        <v>14974</v>
      </c>
      <c r="I8" s="92">
        <v>1180.45</v>
      </c>
      <c r="J8" s="92">
        <v>1145.25</v>
      </c>
      <c r="K8" s="56">
        <v>4</v>
      </c>
      <c r="L8" s="92">
        <v>1308.83</v>
      </c>
      <c r="M8" s="92">
        <v>1367.42</v>
      </c>
    </row>
    <row r="9" spans="1:13">
      <c r="A9" s="3" t="s">
        <v>259</v>
      </c>
      <c r="B9" s="6">
        <v>55591</v>
      </c>
      <c r="C9" s="14">
        <v>1634.21</v>
      </c>
      <c r="D9" s="92">
        <v>1616.19</v>
      </c>
      <c r="E9" s="56">
        <v>567</v>
      </c>
      <c r="F9" s="92">
        <v>1700.91</v>
      </c>
      <c r="G9" s="92">
        <v>1681.78</v>
      </c>
      <c r="H9" s="56">
        <v>1643</v>
      </c>
      <c r="I9" s="92">
        <v>1652.01</v>
      </c>
      <c r="J9" s="92">
        <v>1621.99</v>
      </c>
      <c r="K9" s="56">
        <v>0</v>
      </c>
      <c r="L9" s="92">
        <v>0</v>
      </c>
      <c r="M9" s="92" t="s">
        <v>252</v>
      </c>
    </row>
    <row r="10" spans="1:13">
      <c r="A10" s="3" t="s">
        <v>260</v>
      </c>
      <c r="B10" s="6">
        <v>2189</v>
      </c>
      <c r="C10" s="14">
        <v>2187.15</v>
      </c>
      <c r="D10" s="92">
        <v>2152.46</v>
      </c>
      <c r="E10" s="56">
        <v>295</v>
      </c>
      <c r="F10" s="92">
        <v>2216.92</v>
      </c>
      <c r="G10" s="92">
        <v>2210.3200000000002</v>
      </c>
      <c r="H10" s="56">
        <v>146</v>
      </c>
      <c r="I10" s="92">
        <v>2180.0500000000002</v>
      </c>
      <c r="J10" s="92">
        <v>2160.48</v>
      </c>
      <c r="K10" s="56">
        <v>0</v>
      </c>
      <c r="L10" s="92">
        <v>0</v>
      </c>
      <c r="M10" s="92" t="s">
        <v>252</v>
      </c>
    </row>
    <row r="11" spans="1:13">
      <c r="A11" s="3" t="s">
        <v>261</v>
      </c>
      <c r="B11" s="6">
        <v>1217</v>
      </c>
      <c r="C11" s="14">
        <v>2971.53</v>
      </c>
      <c r="D11" s="92">
        <v>2942.98</v>
      </c>
      <c r="E11" s="56">
        <v>34</v>
      </c>
      <c r="F11" s="92">
        <v>3226.19</v>
      </c>
      <c r="G11" s="92">
        <v>2909.38</v>
      </c>
      <c r="H11" s="56">
        <v>58</v>
      </c>
      <c r="I11" s="92">
        <v>3088.59</v>
      </c>
      <c r="J11" s="92">
        <v>2763.52</v>
      </c>
      <c r="K11" s="56">
        <v>0</v>
      </c>
      <c r="L11" s="92">
        <v>0</v>
      </c>
      <c r="M11" s="92" t="s">
        <v>252</v>
      </c>
    </row>
    <row r="12" spans="1:13" ht="15.75">
      <c r="A12" s="20" t="s">
        <v>15</v>
      </c>
      <c r="B12" s="13">
        <f>SUM(B6:B11)</f>
        <v>1926446</v>
      </c>
      <c r="C12" s="21"/>
      <c r="D12" s="21"/>
      <c r="E12" s="13">
        <f>SUM(E6:E11)</f>
        <v>593890</v>
      </c>
      <c r="F12" s="21"/>
      <c r="G12" s="21"/>
      <c r="H12" s="13">
        <f>SUM(H6:H11)</f>
        <v>247044</v>
      </c>
      <c r="I12" s="21"/>
      <c r="J12" s="21"/>
      <c r="K12" s="13">
        <f>SUM(K6:K11)</f>
        <v>5191</v>
      </c>
      <c r="L12" s="21"/>
      <c r="M12" s="21"/>
    </row>
    <row r="13" spans="1:13">
      <c r="A13" s="24" t="s">
        <v>16</v>
      </c>
      <c r="B13" s="7"/>
      <c r="C13" s="15"/>
      <c r="D13" s="15"/>
      <c r="E13" s="7"/>
      <c r="F13" s="15"/>
      <c r="G13" s="15"/>
      <c r="H13" s="7"/>
      <c r="I13" s="15"/>
      <c r="J13" s="15"/>
      <c r="K13" s="7"/>
      <c r="L13" s="15"/>
      <c r="M13" s="15"/>
    </row>
    <row r="14" spans="1:13">
      <c r="A14" s="3" t="s">
        <v>262</v>
      </c>
      <c r="B14" s="6">
        <v>71838</v>
      </c>
      <c r="C14" s="14">
        <v>76.83</v>
      </c>
      <c r="D14" s="14">
        <v>81.31</v>
      </c>
      <c r="E14" s="6">
        <v>127616</v>
      </c>
      <c r="F14" s="14">
        <v>69.930000000000007</v>
      </c>
      <c r="G14" s="14">
        <v>78.5</v>
      </c>
      <c r="H14" s="6">
        <v>17216</v>
      </c>
      <c r="I14" s="14">
        <v>71.010000000000005</v>
      </c>
      <c r="J14" s="14">
        <v>76.010000000000005</v>
      </c>
      <c r="K14" s="6">
        <v>0</v>
      </c>
      <c r="L14" s="14">
        <v>0</v>
      </c>
      <c r="M14" s="14" t="s">
        <v>252</v>
      </c>
    </row>
    <row r="15" spans="1:13">
      <c r="A15" s="3" t="s">
        <v>263</v>
      </c>
      <c r="B15" s="6">
        <v>583467</v>
      </c>
      <c r="C15" s="14">
        <v>156.47999999999999</v>
      </c>
      <c r="D15" s="14">
        <v>162.07</v>
      </c>
      <c r="E15" s="6">
        <v>118658</v>
      </c>
      <c r="F15" s="14">
        <v>141.74</v>
      </c>
      <c r="G15" s="14">
        <v>137.97999999999999</v>
      </c>
      <c r="H15" s="6">
        <v>45022</v>
      </c>
      <c r="I15" s="14">
        <v>143.29</v>
      </c>
      <c r="J15" s="14">
        <v>141.80000000000001</v>
      </c>
      <c r="K15" s="6">
        <v>0</v>
      </c>
      <c r="L15" s="14">
        <v>0</v>
      </c>
      <c r="M15" s="14" t="s">
        <v>252</v>
      </c>
    </row>
    <row r="16" spans="1:13">
      <c r="A16" s="3" t="s">
        <v>264</v>
      </c>
      <c r="B16" s="6">
        <v>212879</v>
      </c>
      <c r="C16" s="14">
        <v>228.11</v>
      </c>
      <c r="D16" s="14">
        <v>219.1</v>
      </c>
      <c r="E16" s="6">
        <v>10047</v>
      </c>
      <c r="F16" s="14">
        <v>226.15</v>
      </c>
      <c r="G16" s="14">
        <v>218.75</v>
      </c>
      <c r="H16" s="6">
        <v>7700</v>
      </c>
      <c r="I16" s="14">
        <v>229.76</v>
      </c>
      <c r="J16" s="14">
        <v>225.03</v>
      </c>
      <c r="K16" s="6">
        <v>0</v>
      </c>
      <c r="L16" s="14">
        <v>0</v>
      </c>
      <c r="M16" s="14" t="s">
        <v>252</v>
      </c>
    </row>
    <row r="17" spans="1:13">
      <c r="A17" s="3" t="s">
        <v>265</v>
      </c>
      <c r="B17" s="6">
        <v>30239</v>
      </c>
      <c r="C17" s="14">
        <v>336.81</v>
      </c>
      <c r="D17" s="14">
        <v>332.98</v>
      </c>
      <c r="E17" s="6">
        <v>939</v>
      </c>
      <c r="F17" s="14">
        <v>339.06</v>
      </c>
      <c r="G17" s="14">
        <v>334.85</v>
      </c>
      <c r="H17" s="6">
        <v>884</v>
      </c>
      <c r="I17" s="14">
        <v>339.51</v>
      </c>
      <c r="J17" s="14">
        <v>334.83</v>
      </c>
      <c r="K17" s="6">
        <v>0</v>
      </c>
      <c r="L17" s="14">
        <v>0</v>
      </c>
      <c r="M17" s="14" t="s">
        <v>252</v>
      </c>
    </row>
    <row r="18" spans="1:13">
      <c r="A18" s="3" t="s">
        <v>266</v>
      </c>
      <c r="B18" s="6">
        <v>6278</v>
      </c>
      <c r="C18" s="14">
        <v>445.78</v>
      </c>
      <c r="D18" s="14">
        <v>442.04</v>
      </c>
      <c r="E18" s="6">
        <v>260</v>
      </c>
      <c r="F18" s="14">
        <v>442.17</v>
      </c>
      <c r="G18" s="14">
        <v>439.97</v>
      </c>
      <c r="H18" s="6">
        <v>226</v>
      </c>
      <c r="I18" s="14">
        <v>440.36</v>
      </c>
      <c r="J18" s="14">
        <v>437.23</v>
      </c>
      <c r="K18" s="6">
        <v>0</v>
      </c>
      <c r="L18" s="14">
        <v>0</v>
      </c>
      <c r="M18" s="14" t="s">
        <v>252</v>
      </c>
    </row>
    <row r="19" spans="1:13">
      <c r="A19" s="23" t="s">
        <v>267</v>
      </c>
      <c r="B19" s="6">
        <v>4422</v>
      </c>
      <c r="C19" s="14">
        <v>604.71</v>
      </c>
      <c r="D19" s="14">
        <v>581.79</v>
      </c>
      <c r="E19" s="6">
        <v>121</v>
      </c>
      <c r="F19" s="14">
        <v>575.38</v>
      </c>
      <c r="G19" s="14">
        <v>548.53</v>
      </c>
      <c r="H19" s="6">
        <v>88</v>
      </c>
      <c r="I19" s="14">
        <v>587.77</v>
      </c>
      <c r="J19" s="14">
        <v>556.92999999999995</v>
      </c>
      <c r="K19" s="6">
        <v>0</v>
      </c>
      <c r="L19" s="14">
        <v>0</v>
      </c>
      <c r="M19" s="14" t="s">
        <v>252</v>
      </c>
    </row>
    <row r="20" spans="1:13">
      <c r="A20" s="3" t="s">
        <v>268</v>
      </c>
      <c r="B20" s="6">
        <v>34</v>
      </c>
      <c r="C20" s="14">
        <v>1110.05</v>
      </c>
      <c r="D20" s="14">
        <v>1071.6500000000001</v>
      </c>
      <c r="E20" s="6">
        <v>0</v>
      </c>
      <c r="F20" s="14">
        <v>0</v>
      </c>
      <c r="G20" s="14" t="s">
        <v>252</v>
      </c>
      <c r="H20" s="6">
        <v>0</v>
      </c>
      <c r="I20" s="14">
        <v>0</v>
      </c>
      <c r="J20" s="14" t="s">
        <v>252</v>
      </c>
      <c r="K20" s="6">
        <v>0</v>
      </c>
      <c r="L20" s="14">
        <v>0</v>
      </c>
      <c r="M20" s="14" t="s">
        <v>252</v>
      </c>
    </row>
    <row r="21" spans="1:13">
      <c r="A21" s="3" t="s">
        <v>269</v>
      </c>
      <c r="B21" s="6">
        <v>1</v>
      </c>
      <c r="C21" s="14">
        <v>1526.93</v>
      </c>
      <c r="D21" s="14">
        <v>1526.93</v>
      </c>
      <c r="E21" s="6">
        <v>0</v>
      </c>
      <c r="F21" s="14">
        <v>0</v>
      </c>
      <c r="G21" s="14" t="s">
        <v>252</v>
      </c>
      <c r="H21" s="6">
        <v>0</v>
      </c>
      <c r="I21" s="14">
        <v>0</v>
      </c>
      <c r="J21" s="14" t="s">
        <v>252</v>
      </c>
      <c r="K21" s="6">
        <v>0</v>
      </c>
      <c r="L21" s="14">
        <v>0</v>
      </c>
      <c r="M21" s="14" t="s">
        <v>252</v>
      </c>
    </row>
    <row r="22" spans="1:13">
      <c r="A22" s="3" t="s">
        <v>270</v>
      </c>
      <c r="B22" s="6">
        <v>0</v>
      </c>
      <c r="C22" s="14">
        <v>0</v>
      </c>
      <c r="D22" s="14" t="s">
        <v>252</v>
      </c>
      <c r="E22" s="6">
        <v>0</v>
      </c>
      <c r="F22" s="14">
        <v>0</v>
      </c>
      <c r="G22" s="14" t="s">
        <v>252</v>
      </c>
      <c r="H22" s="6">
        <v>0</v>
      </c>
      <c r="I22" s="14">
        <v>0</v>
      </c>
      <c r="J22" s="14" t="s">
        <v>252</v>
      </c>
      <c r="K22" s="6">
        <v>0</v>
      </c>
      <c r="L22" s="14">
        <v>0</v>
      </c>
      <c r="M22" s="14" t="s">
        <v>252</v>
      </c>
    </row>
    <row r="23" spans="1:13">
      <c r="A23" s="3" t="s">
        <v>261</v>
      </c>
      <c r="B23" s="6">
        <v>0</v>
      </c>
      <c r="C23" s="14">
        <v>0</v>
      </c>
      <c r="D23" s="14" t="s">
        <v>252</v>
      </c>
      <c r="E23" s="6">
        <v>0</v>
      </c>
      <c r="F23" s="14">
        <v>0</v>
      </c>
      <c r="G23" s="14" t="s">
        <v>252</v>
      </c>
      <c r="H23" s="6">
        <v>0</v>
      </c>
      <c r="I23" s="14">
        <v>0</v>
      </c>
      <c r="J23" s="14" t="s">
        <v>252</v>
      </c>
      <c r="K23" s="6">
        <v>0</v>
      </c>
      <c r="L23" s="14">
        <v>0</v>
      </c>
      <c r="M23" s="14" t="s">
        <v>252</v>
      </c>
    </row>
    <row r="24" spans="1:13" ht="15.75">
      <c r="A24" s="20" t="s">
        <v>17</v>
      </c>
      <c r="B24" s="13">
        <f>SUM(B14:B23)</f>
        <v>909158</v>
      </c>
      <c r="C24" s="21"/>
      <c r="D24" s="21"/>
      <c r="E24" s="13">
        <f>SUM(E14:E23)</f>
        <v>257641</v>
      </c>
      <c r="F24" s="21"/>
      <c r="G24" s="21"/>
      <c r="H24" s="13">
        <f>SUM(H14:H23)</f>
        <v>71136</v>
      </c>
      <c r="I24" s="21"/>
      <c r="J24" s="21"/>
      <c r="K24" s="13">
        <f>SUM(K14:K23)</f>
        <v>0</v>
      </c>
      <c r="L24" s="21"/>
      <c r="M24" s="21"/>
    </row>
    <row r="25" spans="1:13">
      <c r="A25" s="1" t="s">
        <v>254</v>
      </c>
      <c r="B25" s="7"/>
      <c r="C25" s="15"/>
      <c r="D25" s="15"/>
      <c r="E25" s="7"/>
      <c r="F25" s="15"/>
      <c r="G25" s="15"/>
      <c r="H25" s="7"/>
      <c r="I25" s="15"/>
      <c r="J25" s="15"/>
      <c r="K25" s="7"/>
      <c r="L25" s="15"/>
      <c r="M25" s="15"/>
    </row>
    <row r="26" spans="1:13">
      <c r="A26" s="3" t="s">
        <v>262</v>
      </c>
      <c r="B26" s="6">
        <v>182307</v>
      </c>
      <c r="C26" s="92">
        <v>72.44</v>
      </c>
      <c r="D26" s="92">
        <v>74.3</v>
      </c>
      <c r="E26" s="6">
        <v>54351</v>
      </c>
      <c r="F26" s="14">
        <v>46.84</v>
      </c>
      <c r="G26" s="14">
        <v>44.7</v>
      </c>
      <c r="H26" s="6">
        <v>2</v>
      </c>
      <c r="I26" s="14">
        <v>47.78</v>
      </c>
      <c r="J26" s="14">
        <v>47.78</v>
      </c>
      <c r="K26" s="56">
        <v>0</v>
      </c>
      <c r="L26" s="92">
        <v>0</v>
      </c>
      <c r="M26" s="92" t="s">
        <v>252</v>
      </c>
    </row>
    <row r="27" spans="1:13">
      <c r="A27" s="3" t="s">
        <v>263</v>
      </c>
      <c r="B27" s="6">
        <v>137234</v>
      </c>
      <c r="C27" s="92">
        <v>124.86</v>
      </c>
      <c r="D27" s="92">
        <v>117.58</v>
      </c>
      <c r="E27" s="6">
        <v>12308</v>
      </c>
      <c r="F27" s="14">
        <v>134.16999999999999</v>
      </c>
      <c r="G27" s="14">
        <v>127.21</v>
      </c>
      <c r="H27" s="6">
        <v>1</v>
      </c>
      <c r="I27" s="14">
        <v>152.84</v>
      </c>
      <c r="J27" s="14">
        <v>152.84</v>
      </c>
      <c r="K27" s="56">
        <v>0</v>
      </c>
      <c r="L27" s="92">
        <v>0</v>
      </c>
      <c r="M27" s="92" t="s">
        <v>252</v>
      </c>
    </row>
    <row r="28" spans="1:13">
      <c r="A28" s="3" t="s">
        <v>264</v>
      </c>
      <c r="B28" s="6">
        <v>18236</v>
      </c>
      <c r="C28" s="92">
        <v>243.55</v>
      </c>
      <c r="D28" s="92">
        <v>242.76</v>
      </c>
      <c r="E28" s="6">
        <v>1326</v>
      </c>
      <c r="F28" s="14">
        <v>244.21</v>
      </c>
      <c r="G28" s="14">
        <v>243.68</v>
      </c>
      <c r="H28" s="6">
        <v>12</v>
      </c>
      <c r="I28" s="14">
        <v>241.84</v>
      </c>
      <c r="J28" s="14">
        <v>247.93</v>
      </c>
      <c r="K28" s="56">
        <v>0</v>
      </c>
      <c r="L28" s="92">
        <v>0</v>
      </c>
      <c r="M28" s="92" t="s">
        <v>252</v>
      </c>
    </row>
    <row r="29" spans="1:13">
      <c r="A29" s="3" t="s">
        <v>265</v>
      </c>
      <c r="B29" s="6">
        <v>972</v>
      </c>
      <c r="C29" s="92">
        <v>329.67</v>
      </c>
      <c r="D29" s="92">
        <v>324.45</v>
      </c>
      <c r="E29" s="6">
        <v>153</v>
      </c>
      <c r="F29" s="14">
        <v>314.43</v>
      </c>
      <c r="G29" s="14">
        <v>309.86</v>
      </c>
      <c r="H29" s="6">
        <v>6</v>
      </c>
      <c r="I29" s="14">
        <v>305.43</v>
      </c>
      <c r="J29" s="14">
        <v>303.8</v>
      </c>
      <c r="K29" s="56">
        <v>0</v>
      </c>
      <c r="L29" s="92">
        <v>0</v>
      </c>
      <c r="M29" s="92" t="s">
        <v>252</v>
      </c>
    </row>
    <row r="30" spans="1:13">
      <c r="A30" s="3" t="s">
        <v>266</v>
      </c>
      <c r="B30" s="6">
        <v>10</v>
      </c>
      <c r="C30" s="92">
        <v>442</v>
      </c>
      <c r="D30" s="92">
        <v>435.81</v>
      </c>
      <c r="E30" s="6">
        <v>2</v>
      </c>
      <c r="F30" s="14">
        <v>441.77</v>
      </c>
      <c r="G30" s="14">
        <v>441.77</v>
      </c>
      <c r="H30" s="6">
        <v>0</v>
      </c>
      <c r="I30" s="14">
        <v>0</v>
      </c>
      <c r="J30" s="14" t="s">
        <v>252</v>
      </c>
      <c r="K30" s="56">
        <v>0</v>
      </c>
      <c r="L30" s="92">
        <v>0</v>
      </c>
      <c r="M30" s="92" t="s">
        <v>252</v>
      </c>
    </row>
    <row r="31" spans="1:13">
      <c r="A31" s="23" t="s">
        <v>267</v>
      </c>
      <c r="B31" s="6">
        <v>4</v>
      </c>
      <c r="C31" s="92">
        <v>564.4</v>
      </c>
      <c r="D31" s="92">
        <v>558.47</v>
      </c>
      <c r="E31" s="6">
        <v>0</v>
      </c>
      <c r="F31" s="14">
        <v>0</v>
      </c>
      <c r="G31" s="14" t="s">
        <v>252</v>
      </c>
      <c r="H31" s="6">
        <v>0</v>
      </c>
      <c r="I31" s="14">
        <v>0</v>
      </c>
      <c r="J31" s="14" t="s">
        <v>252</v>
      </c>
      <c r="K31" s="56">
        <v>0</v>
      </c>
      <c r="L31" s="92">
        <v>0</v>
      </c>
      <c r="M31" s="92" t="s">
        <v>252</v>
      </c>
    </row>
    <row r="32" spans="1:13">
      <c r="A32" s="3" t="s">
        <v>268</v>
      </c>
      <c r="B32" s="6">
        <v>0</v>
      </c>
      <c r="C32" s="92">
        <v>0</v>
      </c>
      <c r="D32" s="92" t="s">
        <v>252</v>
      </c>
      <c r="E32" s="6">
        <v>0</v>
      </c>
      <c r="F32" s="14">
        <v>0</v>
      </c>
      <c r="G32" s="14" t="s">
        <v>252</v>
      </c>
      <c r="H32" s="6">
        <v>0</v>
      </c>
      <c r="I32" s="14">
        <v>0</v>
      </c>
      <c r="J32" s="14" t="s">
        <v>252</v>
      </c>
      <c r="K32" s="6">
        <v>0</v>
      </c>
      <c r="L32" s="14">
        <v>0</v>
      </c>
      <c r="M32" s="14" t="s">
        <v>252</v>
      </c>
    </row>
    <row r="33" spans="1:13">
      <c r="A33" s="3" t="s">
        <v>269</v>
      </c>
      <c r="B33" s="6">
        <v>0</v>
      </c>
      <c r="C33" s="92">
        <v>0</v>
      </c>
      <c r="D33" s="92" t="s">
        <v>252</v>
      </c>
      <c r="E33" s="6">
        <v>0</v>
      </c>
      <c r="F33" s="14">
        <v>0</v>
      </c>
      <c r="G33" s="14" t="s">
        <v>252</v>
      </c>
      <c r="H33" s="6">
        <v>0</v>
      </c>
      <c r="I33" s="14">
        <v>0</v>
      </c>
      <c r="J33" s="14" t="s">
        <v>252</v>
      </c>
      <c r="K33" s="6">
        <v>0</v>
      </c>
      <c r="L33" s="14">
        <v>0</v>
      </c>
      <c r="M33" s="14" t="s">
        <v>252</v>
      </c>
    </row>
    <row r="34" spans="1:13">
      <c r="A34" s="3" t="s">
        <v>270</v>
      </c>
      <c r="B34" s="6">
        <v>0</v>
      </c>
      <c r="C34" s="92">
        <v>0</v>
      </c>
      <c r="D34" s="92" t="s">
        <v>252</v>
      </c>
      <c r="E34" s="6">
        <v>0</v>
      </c>
      <c r="F34" s="14">
        <v>0</v>
      </c>
      <c r="G34" s="14" t="s">
        <v>252</v>
      </c>
      <c r="H34" s="6">
        <v>0</v>
      </c>
      <c r="I34" s="14">
        <v>0</v>
      </c>
      <c r="J34" s="14" t="s">
        <v>252</v>
      </c>
      <c r="K34" s="6">
        <v>0</v>
      </c>
      <c r="L34" s="14">
        <v>0</v>
      </c>
      <c r="M34" s="14" t="s">
        <v>252</v>
      </c>
    </row>
    <row r="35" spans="1:13">
      <c r="A35" s="3" t="s">
        <v>261</v>
      </c>
      <c r="B35" s="6">
        <v>0</v>
      </c>
      <c r="C35" s="92">
        <v>0</v>
      </c>
      <c r="D35" s="92" t="s">
        <v>252</v>
      </c>
      <c r="E35" s="6">
        <v>0</v>
      </c>
      <c r="F35" s="14">
        <v>0</v>
      </c>
      <c r="G35" s="14" t="s">
        <v>252</v>
      </c>
      <c r="H35" s="6">
        <v>0</v>
      </c>
      <c r="I35" s="14">
        <v>0</v>
      </c>
      <c r="J35" s="14" t="s">
        <v>252</v>
      </c>
      <c r="K35" s="6">
        <v>0</v>
      </c>
      <c r="L35" s="14">
        <v>0</v>
      </c>
      <c r="M35" s="14" t="s">
        <v>252</v>
      </c>
    </row>
    <row r="36" spans="1:13" ht="15.75">
      <c r="A36" s="20" t="s">
        <v>255</v>
      </c>
      <c r="B36" s="13">
        <f>SUM(B26:B35)</f>
        <v>338763</v>
      </c>
      <c r="C36" s="21"/>
      <c r="D36" s="21"/>
      <c r="E36" s="13">
        <f>SUM(E26:E35)</f>
        <v>68140</v>
      </c>
      <c r="F36" s="21"/>
      <c r="G36" s="21"/>
      <c r="H36" s="13">
        <f>SUM(H26:H35)</f>
        <v>21</v>
      </c>
      <c r="I36" s="21"/>
      <c r="J36" s="21"/>
      <c r="K36" s="13">
        <f>SUM(K26:K35)</f>
        <v>0</v>
      </c>
      <c r="L36" s="21"/>
      <c r="M36" s="21"/>
    </row>
    <row r="37" spans="1:13">
      <c r="A37" s="1" t="s">
        <v>361</v>
      </c>
      <c r="B37" s="8"/>
      <c r="C37" s="210"/>
      <c r="D37" s="15"/>
      <c r="E37" s="7"/>
      <c r="F37" s="15"/>
      <c r="G37" s="15"/>
      <c r="H37" s="7"/>
      <c r="I37" s="15"/>
      <c r="J37" s="15"/>
      <c r="K37" s="7"/>
      <c r="L37" s="15"/>
      <c r="M37" s="15"/>
    </row>
    <row r="38" spans="1:13">
      <c r="A38" s="3" t="s">
        <v>256</v>
      </c>
      <c r="B38" s="6">
        <v>24391</v>
      </c>
      <c r="C38" s="92">
        <v>338.51</v>
      </c>
      <c r="D38" s="92">
        <v>338.4</v>
      </c>
      <c r="E38" s="6">
        <v>0</v>
      </c>
      <c r="F38" s="14">
        <v>0</v>
      </c>
      <c r="G38" s="14" t="s">
        <v>252</v>
      </c>
      <c r="H38" s="6">
        <v>0</v>
      </c>
      <c r="I38" s="14">
        <v>0</v>
      </c>
      <c r="J38" s="14" t="s">
        <v>252</v>
      </c>
      <c r="K38" s="6">
        <v>9613</v>
      </c>
      <c r="L38" s="14">
        <v>183.82</v>
      </c>
      <c r="M38" s="14">
        <v>149.91999999999999</v>
      </c>
    </row>
    <row r="39" spans="1:13">
      <c r="A39" s="3" t="s">
        <v>257</v>
      </c>
      <c r="B39" s="56">
        <v>0</v>
      </c>
      <c r="C39" s="92">
        <v>0</v>
      </c>
      <c r="D39" s="92" t="s">
        <v>252</v>
      </c>
      <c r="E39" s="211">
        <v>0</v>
      </c>
      <c r="F39" s="4">
        <v>0</v>
      </c>
      <c r="G39" s="4" t="s">
        <v>252</v>
      </c>
      <c r="H39" s="211">
        <v>0</v>
      </c>
      <c r="I39" s="4">
        <v>0</v>
      </c>
      <c r="J39" s="4" t="s">
        <v>252</v>
      </c>
      <c r="K39" s="211">
        <v>0</v>
      </c>
      <c r="L39" s="4">
        <v>0</v>
      </c>
      <c r="M39" s="4" t="s">
        <v>252</v>
      </c>
    </row>
    <row r="40" spans="1:13">
      <c r="A40" s="3" t="s">
        <v>258</v>
      </c>
      <c r="B40" s="56">
        <v>0</v>
      </c>
      <c r="C40" s="92">
        <v>0</v>
      </c>
      <c r="D40" s="92" t="s">
        <v>252</v>
      </c>
      <c r="E40" s="211">
        <v>0</v>
      </c>
      <c r="F40" s="4">
        <v>0</v>
      </c>
      <c r="G40" s="4" t="s">
        <v>252</v>
      </c>
      <c r="H40" s="211">
        <v>0</v>
      </c>
      <c r="I40" s="4">
        <v>0</v>
      </c>
      <c r="J40" s="4" t="s">
        <v>252</v>
      </c>
      <c r="K40" s="211">
        <v>0</v>
      </c>
      <c r="L40" s="4">
        <v>0</v>
      </c>
      <c r="M40" s="4" t="s">
        <v>252</v>
      </c>
    </row>
    <row r="41" spans="1:13">
      <c r="A41" s="3" t="s">
        <v>259</v>
      </c>
      <c r="B41" s="56">
        <v>0</v>
      </c>
      <c r="C41" s="92">
        <v>0</v>
      </c>
      <c r="D41" s="92" t="s">
        <v>252</v>
      </c>
      <c r="E41" s="211">
        <v>0</v>
      </c>
      <c r="F41" s="4">
        <v>0</v>
      </c>
      <c r="G41" s="4" t="s">
        <v>252</v>
      </c>
      <c r="H41" s="211">
        <v>0</v>
      </c>
      <c r="I41" s="4">
        <v>0</v>
      </c>
      <c r="J41" s="4" t="s">
        <v>252</v>
      </c>
      <c r="K41" s="211">
        <v>0</v>
      </c>
      <c r="L41" s="4">
        <v>0</v>
      </c>
      <c r="M41" s="4" t="s">
        <v>252</v>
      </c>
    </row>
    <row r="42" spans="1:13">
      <c r="A42" s="3" t="s">
        <v>260</v>
      </c>
      <c r="B42" s="56">
        <v>0</v>
      </c>
      <c r="C42" s="92">
        <v>0</v>
      </c>
      <c r="D42" s="92" t="s">
        <v>252</v>
      </c>
      <c r="E42" s="211">
        <v>0</v>
      </c>
      <c r="F42" s="4">
        <v>0</v>
      </c>
      <c r="G42" s="4" t="s">
        <v>252</v>
      </c>
      <c r="H42" s="211">
        <v>0</v>
      </c>
      <c r="I42" s="4">
        <v>0</v>
      </c>
      <c r="J42" s="4" t="s">
        <v>252</v>
      </c>
      <c r="K42" s="211">
        <v>0</v>
      </c>
      <c r="L42" s="4">
        <v>0</v>
      </c>
      <c r="M42" s="4" t="s">
        <v>252</v>
      </c>
    </row>
    <row r="43" spans="1:13">
      <c r="A43" s="3" t="s">
        <v>261</v>
      </c>
      <c r="B43" s="56">
        <v>0</v>
      </c>
      <c r="C43" s="92">
        <v>0</v>
      </c>
      <c r="D43" s="92" t="s">
        <v>252</v>
      </c>
      <c r="E43" s="211">
        <v>0</v>
      </c>
      <c r="F43" s="4">
        <v>0</v>
      </c>
      <c r="G43" s="4" t="s">
        <v>252</v>
      </c>
      <c r="H43" s="211">
        <v>0</v>
      </c>
      <c r="I43" s="4">
        <v>0</v>
      </c>
      <c r="J43" s="4" t="s">
        <v>252</v>
      </c>
      <c r="K43" s="211">
        <v>0</v>
      </c>
      <c r="L43" s="4">
        <v>0</v>
      </c>
      <c r="M43" s="4" t="s">
        <v>252</v>
      </c>
    </row>
    <row r="44" spans="1:13" ht="15.75">
      <c r="A44" s="20" t="s">
        <v>367</v>
      </c>
      <c r="B44" s="22">
        <f>SUM(B38:B43)</f>
        <v>24391</v>
      </c>
      <c r="C44" s="212"/>
      <c r="D44" s="21"/>
      <c r="E44" s="13">
        <f>SUM(E38:E43)</f>
        <v>0</v>
      </c>
      <c r="F44" s="21"/>
      <c r="G44" s="21"/>
      <c r="H44" s="13">
        <f>SUM(H38:H43)</f>
        <v>0</v>
      </c>
      <c r="I44" s="21"/>
      <c r="J44" s="21"/>
      <c r="K44" s="13">
        <f>SUM(K38:K43)</f>
        <v>9613</v>
      </c>
      <c r="L44" s="21"/>
      <c r="M44" s="21"/>
    </row>
    <row r="45" spans="1:13">
      <c r="A45" s="1" t="s">
        <v>501</v>
      </c>
      <c r="B45" s="8"/>
      <c r="C45" s="210"/>
      <c r="D45" s="15"/>
      <c r="E45" s="7"/>
      <c r="F45" s="15"/>
      <c r="G45" s="15"/>
      <c r="H45" s="7"/>
      <c r="I45" s="15"/>
      <c r="J45" s="15"/>
      <c r="K45" s="7"/>
      <c r="L45" s="15"/>
      <c r="M45" s="15"/>
    </row>
    <row r="46" spans="1:13">
      <c r="A46" s="3" t="s">
        <v>256</v>
      </c>
      <c r="B46" s="6">
        <v>0</v>
      </c>
      <c r="C46" s="92">
        <v>0</v>
      </c>
      <c r="D46" s="92" t="s">
        <v>252</v>
      </c>
      <c r="E46" s="6">
        <v>0</v>
      </c>
      <c r="F46" s="14">
        <v>0</v>
      </c>
      <c r="G46" s="14" t="s">
        <v>252</v>
      </c>
      <c r="H46" s="6">
        <v>0</v>
      </c>
      <c r="I46" s="14">
        <v>0</v>
      </c>
      <c r="J46" s="14" t="s">
        <v>252</v>
      </c>
      <c r="K46" s="6">
        <v>0</v>
      </c>
      <c r="L46" s="14">
        <v>0</v>
      </c>
      <c r="M46" s="14" t="s">
        <v>252</v>
      </c>
    </row>
    <row r="47" spans="1:13">
      <c r="A47" s="3" t="s">
        <v>257</v>
      </c>
      <c r="B47" s="56">
        <v>0</v>
      </c>
      <c r="C47" s="92">
        <v>0</v>
      </c>
      <c r="D47" s="92" t="s">
        <v>252</v>
      </c>
      <c r="E47" s="211">
        <v>0</v>
      </c>
      <c r="F47" s="4">
        <v>0</v>
      </c>
      <c r="G47" s="4" t="s">
        <v>252</v>
      </c>
      <c r="H47" s="211">
        <v>0</v>
      </c>
      <c r="I47" s="4">
        <v>0</v>
      </c>
      <c r="J47" s="4" t="s">
        <v>252</v>
      </c>
      <c r="K47" s="211">
        <v>0</v>
      </c>
      <c r="L47" s="4">
        <v>0</v>
      </c>
      <c r="M47" s="4" t="s">
        <v>252</v>
      </c>
    </row>
    <row r="48" spans="1:13">
      <c r="A48" s="3" t="s">
        <v>258</v>
      </c>
      <c r="B48" s="56">
        <v>0</v>
      </c>
      <c r="C48" s="92">
        <v>0</v>
      </c>
      <c r="D48" s="92" t="s">
        <v>252</v>
      </c>
      <c r="E48" s="211">
        <v>0</v>
      </c>
      <c r="F48" s="4">
        <v>0</v>
      </c>
      <c r="G48" s="4" t="s">
        <v>252</v>
      </c>
      <c r="H48" s="211">
        <v>0</v>
      </c>
      <c r="I48" s="4">
        <v>0</v>
      </c>
      <c r="J48" s="4" t="s">
        <v>252</v>
      </c>
      <c r="K48" s="211">
        <v>0</v>
      </c>
      <c r="L48" s="4">
        <v>0</v>
      </c>
      <c r="M48" s="4" t="s">
        <v>252</v>
      </c>
    </row>
    <row r="49" spans="1:13">
      <c r="A49" s="3" t="s">
        <v>259</v>
      </c>
      <c r="B49" s="56">
        <v>0</v>
      </c>
      <c r="C49" s="92">
        <v>0</v>
      </c>
      <c r="D49" s="92" t="s">
        <v>252</v>
      </c>
      <c r="E49" s="211">
        <v>0</v>
      </c>
      <c r="F49" s="4">
        <v>0</v>
      </c>
      <c r="G49" s="4" t="s">
        <v>252</v>
      </c>
      <c r="H49" s="211">
        <v>0</v>
      </c>
      <c r="I49" s="4">
        <v>0</v>
      </c>
      <c r="J49" s="4" t="s">
        <v>252</v>
      </c>
      <c r="K49" s="211">
        <v>0</v>
      </c>
      <c r="L49" s="4">
        <v>0</v>
      </c>
      <c r="M49" s="4" t="s">
        <v>252</v>
      </c>
    </row>
    <row r="50" spans="1:13">
      <c r="A50" s="3" t="s">
        <v>260</v>
      </c>
      <c r="B50" s="56">
        <v>0</v>
      </c>
      <c r="C50" s="92">
        <v>0</v>
      </c>
      <c r="D50" s="92" t="s">
        <v>252</v>
      </c>
      <c r="E50" s="211">
        <v>0</v>
      </c>
      <c r="F50" s="4">
        <v>0</v>
      </c>
      <c r="G50" s="4" t="s">
        <v>252</v>
      </c>
      <c r="H50" s="211">
        <v>0</v>
      </c>
      <c r="I50" s="4">
        <v>0</v>
      </c>
      <c r="J50" s="4" t="s">
        <v>252</v>
      </c>
      <c r="K50" s="211">
        <v>0</v>
      </c>
      <c r="L50" s="4">
        <v>0</v>
      </c>
      <c r="M50" s="4" t="s">
        <v>252</v>
      </c>
    </row>
    <row r="51" spans="1:13">
      <c r="A51" s="3" t="s">
        <v>261</v>
      </c>
      <c r="B51" s="56">
        <v>0</v>
      </c>
      <c r="C51" s="92">
        <v>0</v>
      </c>
      <c r="D51" s="92" t="s">
        <v>252</v>
      </c>
      <c r="E51" s="211">
        <v>0</v>
      </c>
      <c r="F51" s="4">
        <v>0</v>
      </c>
      <c r="G51" s="4" t="s">
        <v>252</v>
      </c>
      <c r="H51" s="211">
        <v>0</v>
      </c>
      <c r="I51" s="4">
        <v>0</v>
      </c>
      <c r="J51" s="4" t="s">
        <v>252</v>
      </c>
      <c r="K51" s="211">
        <v>0</v>
      </c>
      <c r="L51" s="4">
        <v>0</v>
      </c>
      <c r="M51" s="4" t="s">
        <v>252</v>
      </c>
    </row>
    <row r="52" spans="1:13" ht="15.75">
      <c r="A52" s="20" t="s">
        <v>435</v>
      </c>
      <c r="B52" s="22">
        <f>SUM(B46:B51)</f>
        <v>0</v>
      </c>
      <c r="C52" s="212"/>
      <c r="D52" s="21"/>
      <c r="E52" s="13">
        <f>SUM(E46:E51)</f>
        <v>0</v>
      </c>
      <c r="F52" s="21"/>
      <c r="G52" s="21"/>
      <c r="H52" s="13">
        <f>SUM(H46:H51)</f>
        <v>0</v>
      </c>
      <c r="I52" s="21"/>
      <c r="J52" s="21"/>
      <c r="K52" s="13">
        <f>SUM(K46:K51)</f>
        <v>0</v>
      </c>
      <c r="L52" s="21"/>
      <c r="M52" s="21"/>
    </row>
    <row r="53" spans="1:13">
      <c r="H53" s="102"/>
    </row>
  </sheetData>
  <mergeCells count="6">
    <mergeCell ref="A1:M1"/>
    <mergeCell ref="A3:A4"/>
    <mergeCell ref="B3:D3"/>
    <mergeCell ref="E3:F3"/>
    <mergeCell ref="H3:J3"/>
    <mergeCell ref="K3:M3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J32"/>
  <sheetViews>
    <sheetView workbookViewId="0">
      <selection sqref="A1:G1"/>
    </sheetView>
  </sheetViews>
  <sheetFormatPr defaultRowHeight="15"/>
  <cols>
    <col min="1" max="1" width="6.140625" style="103" bestFit="1" customWidth="1"/>
    <col min="2" max="2" width="50.42578125" style="103" customWidth="1"/>
    <col min="3" max="3" width="16.5703125" style="103" customWidth="1"/>
    <col min="4" max="4" width="19" style="103" customWidth="1"/>
    <col min="5" max="5" width="23.7109375" style="103" customWidth="1"/>
    <col min="6" max="6" width="17.5703125" style="103" customWidth="1"/>
    <col min="7" max="7" width="17.7109375" style="103" customWidth="1"/>
    <col min="8" max="16384" width="9.140625" style="103"/>
  </cols>
  <sheetData>
    <row r="1" spans="1:10" s="44" customFormat="1" ht="18.75">
      <c r="A1" s="456" t="s">
        <v>771</v>
      </c>
      <c r="B1" s="456"/>
      <c r="C1" s="456"/>
      <c r="D1" s="456"/>
      <c r="E1" s="456"/>
      <c r="F1" s="456"/>
      <c r="G1" s="456"/>
    </row>
    <row r="2" spans="1:10">
      <c r="A2" s="10"/>
    </row>
    <row r="3" spans="1:10" s="44" customFormat="1" ht="15.75">
      <c r="A3" s="247" t="s">
        <v>9</v>
      </c>
      <c r="B3" s="47" t="s">
        <v>404</v>
      </c>
      <c r="C3" s="247" t="s">
        <v>502</v>
      </c>
      <c r="D3" s="247" t="s">
        <v>405</v>
      </c>
      <c r="E3" s="247" t="s">
        <v>406</v>
      </c>
      <c r="F3" s="247" t="s">
        <v>407</v>
      </c>
      <c r="G3" s="247" t="s">
        <v>408</v>
      </c>
    </row>
    <row r="4" spans="1:10">
      <c r="A4" s="43">
        <v>1</v>
      </c>
      <c r="B4" s="55">
        <v>10</v>
      </c>
      <c r="C4" s="41">
        <v>3</v>
      </c>
      <c r="D4" s="41">
        <v>11</v>
      </c>
      <c r="E4" s="41">
        <v>11</v>
      </c>
      <c r="F4" s="41">
        <v>8</v>
      </c>
      <c r="G4" s="41">
        <v>0</v>
      </c>
    </row>
    <row r="5" spans="1:10">
      <c r="A5" s="43">
        <v>2</v>
      </c>
      <c r="B5" s="55">
        <v>9</v>
      </c>
      <c r="C5" s="41">
        <v>9</v>
      </c>
      <c r="D5" s="41">
        <v>36</v>
      </c>
      <c r="E5" s="41">
        <v>22</v>
      </c>
      <c r="F5" s="41">
        <v>23</v>
      </c>
      <c r="G5" s="41">
        <v>0</v>
      </c>
    </row>
    <row r="6" spans="1:10">
      <c r="A6" s="43">
        <v>3</v>
      </c>
      <c r="B6" s="55">
        <v>8</v>
      </c>
      <c r="C6" s="41">
        <v>66</v>
      </c>
      <c r="D6" s="41">
        <v>246</v>
      </c>
      <c r="E6" s="41">
        <v>153</v>
      </c>
      <c r="F6" s="41">
        <v>129</v>
      </c>
      <c r="G6" s="41">
        <v>0</v>
      </c>
    </row>
    <row r="7" spans="1:10">
      <c r="A7" s="43">
        <v>4</v>
      </c>
      <c r="B7" s="55">
        <v>7</v>
      </c>
      <c r="C7" s="41">
        <v>459</v>
      </c>
      <c r="D7" s="41">
        <v>1491</v>
      </c>
      <c r="E7" s="41">
        <v>873</v>
      </c>
      <c r="F7" s="41">
        <v>849</v>
      </c>
      <c r="G7" s="41">
        <v>0</v>
      </c>
    </row>
    <row r="8" spans="1:10">
      <c r="A8" s="43">
        <v>5</v>
      </c>
      <c r="B8" s="55">
        <v>6</v>
      </c>
      <c r="C8" s="41">
        <v>6067</v>
      </c>
      <c r="D8" s="41">
        <v>13848</v>
      </c>
      <c r="E8" s="41">
        <v>11272</v>
      </c>
      <c r="F8" s="41">
        <v>11282</v>
      </c>
      <c r="G8" s="41">
        <v>0</v>
      </c>
    </row>
    <row r="9" spans="1:10">
      <c r="A9" s="43">
        <v>6</v>
      </c>
      <c r="B9" s="55">
        <v>5</v>
      </c>
      <c r="C9" s="41">
        <v>15283</v>
      </c>
      <c r="D9" s="41">
        <v>33628</v>
      </c>
      <c r="E9" s="41">
        <v>25446</v>
      </c>
      <c r="F9" s="41">
        <v>17341</v>
      </c>
      <c r="G9" s="41">
        <v>0</v>
      </c>
    </row>
    <row r="10" spans="1:10">
      <c r="A10" s="43">
        <v>7</v>
      </c>
      <c r="B10" s="55">
        <v>4</v>
      </c>
      <c r="C10" s="41">
        <v>66646</v>
      </c>
      <c r="D10" s="41">
        <v>134590</v>
      </c>
      <c r="E10" s="41">
        <v>100582</v>
      </c>
      <c r="F10" s="41">
        <v>31412</v>
      </c>
      <c r="G10" s="41">
        <v>0</v>
      </c>
    </row>
    <row r="11" spans="1:10">
      <c r="A11" s="43">
        <v>8</v>
      </c>
      <c r="B11" s="55">
        <v>3</v>
      </c>
      <c r="C11" s="41">
        <v>355484</v>
      </c>
      <c r="D11" s="41">
        <v>456979</v>
      </c>
      <c r="E11" s="41">
        <v>312811</v>
      </c>
      <c r="F11" s="41">
        <v>296662</v>
      </c>
      <c r="G11" s="41">
        <v>0</v>
      </c>
    </row>
    <row r="12" spans="1:10">
      <c r="A12" s="43">
        <v>9</v>
      </c>
      <c r="B12" s="55">
        <v>2</v>
      </c>
      <c r="C12" s="41">
        <v>908853</v>
      </c>
      <c r="D12" s="41">
        <v>988694</v>
      </c>
      <c r="E12" s="41">
        <v>783617</v>
      </c>
      <c r="F12" s="41">
        <v>45395</v>
      </c>
      <c r="G12" s="41">
        <v>0</v>
      </c>
    </row>
    <row r="13" spans="1:10">
      <c r="A13" s="43">
        <v>10</v>
      </c>
      <c r="B13" s="55">
        <v>1</v>
      </c>
      <c r="C13" s="41">
        <v>1184023</v>
      </c>
      <c r="D13" s="41">
        <v>1177052</v>
      </c>
      <c r="E13" s="41">
        <v>3148</v>
      </c>
      <c r="F13" s="41">
        <v>3823</v>
      </c>
      <c r="G13" s="41">
        <v>0</v>
      </c>
    </row>
    <row r="14" spans="1:10" s="11" customFormat="1" ht="15.75">
      <c r="A14" s="284"/>
      <c r="B14" s="242" t="s">
        <v>503</v>
      </c>
      <c r="C14" s="46">
        <v>2536893</v>
      </c>
      <c r="D14" s="46">
        <v>2806575</v>
      </c>
      <c r="E14" s="46">
        <v>1237935</v>
      </c>
      <c r="F14" s="46">
        <v>406924</v>
      </c>
      <c r="G14" s="46">
        <v>0</v>
      </c>
      <c r="J14" s="285"/>
    </row>
    <row r="15" spans="1:10">
      <c r="C15" s="102"/>
    </row>
    <row r="16" spans="1:10" s="12" customFormat="1" ht="15.75">
      <c r="A16" s="44" t="s">
        <v>504</v>
      </c>
      <c r="D16" s="286"/>
      <c r="E16" s="286"/>
      <c r="G16" s="287"/>
    </row>
    <row r="17" spans="1:9">
      <c r="E17" s="102"/>
    </row>
    <row r="18" spans="1:9" s="12" customFormat="1" ht="15.75">
      <c r="A18" s="247" t="s">
        <v>9</v>
      </c>
      <c r="B18" s="47" t="s">
        <v>505</v>
      </c>
      <c r="C18" s="247" t="s">
        <v>502</v>
      </c>
      <c r="E18" s="84"/>
      <c r="F18" s="84"/>
      <c r="G18" s="103"/>
      <c r="H18" s="103"/>
      <c r="I18" s="103"/>
    </row>
    <row r="19" spans="1:9">
      <c r="A19" s="288">
        <v>1</v>
      </c>
      <c r="B19" s="289">
        <v>6</v>
      </c>
      <c r="C19" s="56">
        <v>1</v>
      </c>
      <c r="D19" s="290"/>
      <c r="E19" s="291"/>
      <c r="F19" s="84"/>
    </row>
    <row r="20" spans="1:9">
      <c r="A20" s="288">
        <v>2</v>
      </c>
      <c r="B20" s="289">
        <v>5</v>
      </c>
      <c r="C20" s="56">
        <v>12</v>
      </c>
      <c r="D20" s="290"/>
      <c r="E20" s="291"/>
      <c r="F20" s="84"/>
    </row>
    <row r="21" spans="1:9">
      <c r="A21" s="288">
        <v>3</v>
      </c>
      <c r="B21" s="289">
        <v>4</v>
      </c>
      <c r="C21" s="56">
        <v>665</v>
      </c>
      <c r="D21" s="290"/>
      <c r="E21" s="291"/>
      <c r="F21" s="84"/>
      <c r="G21" s="181"/>
      <c r="H21" s="84"/>
      <c r="I21" s="181"/>
    </row>
    <row r="22" spans="1:9">
      <c r="A22" s="288">
        <v>4</v>
      </c>
      <c r="B22" s="289">
        <v>3</v>
      </c>
      <c r="C22" s="56">
        <v>10072</v>
      </c>
      <c r="D22" s="290"/>
      <c r="E22" s="291"/>
      <c r="F22" s="84"/>
      <c r="H22" s="291"/>
      <c r="I22" s="181"/>
    </row>
    <row r="23" spans="1:9">
      <c r="A23" s="288">
        <v>5</v>
      </c>
      <c r="B23" s="289">
        <v>2</v>
      </c>
      <c r="C23" s="56">
        <v>255077</v>
      </c>
      <c r="D23" s="102"/>
      <c r="E23" s="292"/>
      <c r="F23" s="293"/>
      <c r="H23" s="291"/>
      <c r="I23" s="181"/>
    </row>
    <row r="24" spans="1:9">
      <c r="A24" s="288">
        <v>6</v>
      </c>
      <c r="B24" s="289">
        <v>1</v>
      </c>
      <c r="C24" s="56">
        <v>2263479</v>
      </c>
      <c r="D24" s="294"/>
      <c r="E24" s="181"/>
      <c r="H24" s="291"/>
      <c r="I24" s="181"/>
    </row>
    <row r="25" spans="1:9" ht="15.75">
      <c r="A25" s="295"/>
      <c r="B25" s="46" t="s">
        <v>503</v>
      </c>
      <c r="C25" s="46">
        <f>SUBTOTAL(9,C19:C24)</f>
        <v>2529306</v>
      </c>
      <c r="D25" s="294"/>
      <c r="H25" s="181"/>
      <c r="I25" s="181"/>
    </row>
    <row r="26" spans="1:9">
      <c r="D26" s="294"/>
    </row>
    <row r="27" spans="1:9" ht="15.75">
      <c r="A27" s="247" t="s">
        <v>9</v>
      </c>
      <c r="B27" s="47" t="s">
        <v>506</v>
      </c>
      <c r="C27" s="247" t="s">
        <v>502</v>
      </c>
    </row>
    <row r="28" spans="1:9">
      <c r="A28" s="268">
        <v>1</v>
      </c>
      <c r="B28" s="56">
        <v>4</v>
      </c>
      <c r="C28" s="56">
        <v>11</v>
      </c>
    </row>
    <row r="29" spans="1:9">
      <c r="A29" s="296">
        <v>2</v>
      </c>
      <c r="B29" s="297">
        <v>3</v>
      </c>
      <c r="C29" s="297">
        <v>350</v>
      </c>
    </row>
    <row r="30" spans="1:9">
      <c r="A30" s="298">
        <v>3</v>
      </c>
      <c r="B30" s="299">
        <v>2</v>
      </c>
      <c r="C30" s="299">
        <v>54325</v>
      </c>
    </row>
    <row r="31" spans="1:9">
      <c r="A31" s="268">
        <v>4</v>
      </c>
      <c r="B31" s="41">
        <v>1</v>
      </c>
      <c r="C31" s="41">
        <v>1128191</v>
      </c>
    </row>
    <row r="32" spans="1:9" ht="15.75">
      <c r="A32" s="295"/>
      <c r="B32" s="46" t="s">
        <v>503</v>
      </c>
      <c r="C32" s="46">
        <v>1182877</v>
      </c>
    </row>
  </sheetData>
  <mergeCells count="1">
    <mergeCell ref="A1:G1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  <headerFooter>
    <oddFooter>&amp;C&amp;P/&amp;N&amp;R&amp;D &amp;T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I65"/>
  <sheetViews>
    <sheetView workbookViewId="0">
      <selection activeCell="E10" sqref="E10"/>
    </sheetView>
  </sheetViews>
  <sheetFormatPr defaultRowHeight="15"/>
  <cols>
    <col min="1" max="1" width="4.85546875" style="103" bestFit="1" customWidth="1"/>
    <col min="2" max="2" width="21.5703125" style="103" customWidth="1"/>
    <col min="3" max="3" width="13.85546875" style="103" customWidth="1"/>
    <col min="4" max="4" width="13.140625" style="103" customWidth="1"/>
    <col min="5" max="5" width="12.85546875" style="103" customWidth="1"/>
    <col min="6" max="6" width="14" style="103" customWidth="1"/>
    <col min="7" max="7" width="14.7109375" style="103" customWidth="1"/>
    <col min="8" max="8" width="13.85546875" style="103" customWidth="1"/>
    <col min="9" max="16384" width="9.140625" style="103"/>
  </cols>
  <sheetData>
    <row r="1" spans="1:8" s="44" customFormat="1" ht="18.75">
      <c r="A1" s="456" t="s">
        <v>772</v>
      </c>
      <c r="B1" s="456"/>
      <c r="C1" s="456"/>
      <c r="D1" s="456"/>
      <c r="E1" s="456"/>
      <c r="F1" s="456"/>
      <c r="G1" s="456"/>
      <c r="H1" s="456"/>
    </row>
    <row r="2" spans="1:8">
      <c r="A2" s="10"/>
    </row>
    <row r="3" spans="1:8" s="276" customFormat="1" ht="31.5">
      <c r="A3" s="58" t="s">
        <v>30</v>
      </c>
      <c r="B3" s="58" t="s">
        <v>18</v>
      </c>
      <c r="C3" s="58" t="s">
        <v>508</v>
      </c>
      <c r="D3" s="58" t="s">
        <v>2</v>
      </c>
      <c r="E3" s="58" t="s">
        <v>3</v>
      </c>
      <c r="F3" s="58" t="s">
        <v>23</v>
      </c>
      <c r="G3" s="30" t="s">
        <v>509</v>
      </c>
      <c r="H3" s="30" t="s">
        <v>510</v>
      </c>
    </row>
    <row r="4" spans="1:8">
      <c r="A4" s="43">
        <v>1</v>
      </c>
      <c r="B4" s="55" t="s">
        <v>21</v>
      </c>
      <c r="C4" s="41">
        <v>77185</v>
      </c>
      <c r="D4" s="41">
        <v>54998</v>
      </c>
      <c r="E4" s="41">
        <v>13899</v>
      </c>
      <c r="F4" s="41">
        <v>8103</v>
      </c>
      <c r="G4" s="41">
        <v>185</v>
      </c>
      <c r="H4" s="41">
        <v>0</v>
      </c>
    </row>
    <row r="5" spans="1:8">
      <c r="A5" s="43">
        <v>2</v>
      </c>
      <c r="B5" s="55" t="s">
        <v>144</v>
      </c>
      <c r="C5" s="41">
        <v>35631</v>
      </c>
      <c r="D5" s="41">
        <v>26258</v>
      </c>
      <c r="E5" s="41">
        <v>6470</v>
      </c>
      <c r="F5" s="41">
        <v>2800</v>
      </c>
      <c r="G5" s="41">
        <v>103</v>
      </c>
      <c r="H5" s="41">
        <v>0</v>
      </c>
    </row>
    <row r="6" spans="1:8">
      <c r="A6" s="43">
        <v>3</v>
      </c>
      <c r="B6" s="55" t="s">
        <v>145</v>
      </c>
      <c r="C6" s="41">
        <v>34428</v>
      </c>
      <c r="D6" s="41">
        <v>26391</v>
      </c>
      <c r="E6" s="41">
        <v>5603</v>
      </c>
      <c r="F6" s="41">
        <v>2361</v>
      </c>
      <c r="G6" s="41">
        <v>73</v>
      </c>
      <c r="H6" s="41">
        <v>0</v>
      </c>
    </row>
    <row r="7" spans="1:8">
      <c r="A7" s="43">
        <v>4</v>
      </c>
      <c r="B7" s="55" t="s">
        <v>146</v>
      </c>
      <c r="C7" s="41">
        <v>32813</v>
      </c>
      <c r="D7" s="41">
        <v>23827</v>
      </c>
      <c r="E7" s="41">
        <v>5577</v>
      </c>
      <c r="F7" s="41">
        <v>3360</v>
      </c>
      <c r="G7" s="41">
        <v>49</v>
      </c>
      <c r="H7" s="41">
        <v>0</v>
      </c>
    </row>
    <row r="8" spans="1:8">
      <c r="A8" s="43">
        <v>5</v>
      </c>
      <c r="B8" s="55" t="s">
        <v>147</v>
      </c>
      <c r="C8" s="41">
        <v>1728638</v>
      </c>
      <c r="D8" s="41">
        <v>1225794</v>
      </c>
      <c r="E8" s="41">
        <v>405618</v>
      </c>
      <c r="F8" s="41">
        <v>91277</v>
      </c>
      <c r="G8" s="41">
        <v>5949</v>
      </c>
      <c r="H8" s="41">
        <v>0</v>
      </c>
    </row>
    <row r="9" spans="1:8">
      <c r="A9" s="43">
        <v>6</v>
      </c>
      <c r="B9" s="55" t="s">
        <v>148</v>
      </c>
      <c r="C9" s="41">
        <v>126697</v>
      </c>
      <c r="D9" s="41">
        <v>91366</v>
      </c>
      <c r="E9" s="41">
        <v>25603</v>
      </c>
      <c r="F9" s="41">
        <v>9352</v>
      </c>
      <c r="G9" s="41">
        <v>376</v>
      </c>
      <c r="H9" s="41">
        <v>0</v>
      </c>
    </row>
    <row r="10" spans="1:8">
      <c r="A10" s="43">
        <v>7</v>
      </c>
      <c r="B10" s="55" t="s">
        <v>149</v>
      </c>
      <c r="C10" s="41">
        <v>42768</v>
      </c>
      <c r="D10" s="41">
        <v>30356</v>
      </c>
      <c r="E10" s="41">
        <v>9219</v>
      </c>
      <c r="F10" s="41">
        <v>3106</v>
      </c>
      <c r="G10" s="41">
        <v>87</v>
      </c>
      <c r="H10" s="41">
        <v>0</v>
      </c>
    </row>
    <row r="11" spans="1:8">
      <c r="A11" s="43">
        <v>8</v>
      </c>
      <c r="B11" s="55" t="s">
        <v>150</v>
      </c>
      <c r="C11" s="41">
        <v>13349</v>
      </c>
      <c r="D11" s="41">
        <v>9978</v>
      </c>
      <c r="E11" s="41">
        <v>1914</v>
      </c>
      <c r="F11" s="41">
        <v>1447</v>
      </c>
      <c r="G11" s="41">
        <v>10</v>
      </c>
      <c r="H11" s="41">
        <v>0</v>
      </c>
    </row>
    <row r="12" spans="1:8">
      <c r="A12" s="43">
        <v>9</v>
      </c>
      <c r="B12" s="55" t="s">
        <v>151</v>
      </c>
      <c r="C12" s="41">
        <v>42428</v>
      </c>
      <c r="D12" s="41">
        <v>30486</v>
      </c>
      <c r="E12" s="41">
        <v>7862</v>
      </c>
      <c r="F12" s="41">
        <v>3891</v>
      </c>
      <c r="G12" s="41">
        <v>189</v>
      </c>
      <c r="H12" s="41">
        <v>0</v>
      </c>
    </row>
    <row r="13" spans="1:8">
      <c r="A13" s="43">
        <v>10</v>
      </c>
      <c r="B13" s="55" t="s">
        <v>152</v>
      </c>
      <c r="C13" s="41">
        <v>62498</v>
      </c>
      <c r="D13" s="41">
        <v>45782</v>
      </c>
      <c r="E13" s="41">
        <v>12265</v>
      </c>
      <c r="F13" s="41">
        <v>4277</v>
      </c>
      <c r="G13" s="41">
        <v>174</v>
      </c>
      <c r="H13" s="41">
        <v>0</v>
      </c>
    </row>
    <row r="14" spans="1:8">
      <c r="A14" s="43">
        <v>11</v>
      </c>
      <c r="B14" s="55" t="s">
        <v>153</v>
      </c>
      <c r="C14" s="41">
        <v>57836</v>
      </c>
      <c r="D14" s="41">
        <v>43049</v>
      </c>
      <c r="E14" s="41">
        <v>8681</v>
      </c>
      <c r="F14" s="41">
        <v>5823</v>
      </c>
      <c r="G14" s="41">
        <v>283</v>
      </c>
      <c r="H14" s="41">
        <v>0</v>
      </c>
    </row>
    <row r="15" spans="1:8">
      <c r="A15" s="43">
        <v>12</v>
      </c>
      <c r="B15" s="55" t="s">
        <v>154</v>
      </c>
      <c r="C15" s="41">
        <v>86025</v>
      </c>
      <c r="D15" s="41">
        <v>60823</v>
      </c>
      <c r="E15" s="41">
        <v>19335</v>
      </c>
      <c r="F15" s="41">
        <v>5726</v>
      </c>
      <c r="G15" s="41">
        <v>141</v>
      </c>
      <c r="H15" s="41">
        <v>0</v>
      </c>
    </row>
    <row r="16" spans="1:8">
      <c r="A16" s="43">
        <v>13</v>
      </c>
      <c r="B16" s="55" t="s">
        <v>155</v>
      </c>
      <c r="C16" s="41">
        <v>6831</v>
      </c>
      <c r="D16" s="41">
        <v>5131</v>
      </c>
      <c r="E16" s="41">
        <v>1035</v>
      </c>
      <c r="F16" s="41">
        <v>649</v>
      </c>
      <c r="G16" s="41">
        <v>16</v>
      </c>
      <c r="H16" s="41">
        <v>0</v>
      </c>
    </row>
    <row r="17" spans="1:8">
      <c r="A17" s="43">
        <v>14</v>
      </c>
      <c r="B17" s="55" t="s">
        <v>156</v>
      </c>
      <c r="C17" s="41">
        <v>11948</v>
      </c>
      <c r="D17" s="41">
        <v>9186</v>
      </c>
      <c r="E17" s="41">
        <v>1795</v>
      </c>
      <c r="F17" s="41">
        <v>882</v>
      </c>
      <c r="G17" s="41">
        <v>85</v>
      </c>
      <c r="H17" s="41">
        <v>0</v>
      </c>
    </row>
    <row r="18" spans="1:8">
      <c r="A18" s="43">
        <v>15</v>
      </c>
      <c r="B18" s="55" t="s">
        <v>157</v>
      </c>
      <c r="C18" s="41">
        <v>53539</v>
      </c>
      <c r="D18" s="41">
        <v>39649</v>
      </c>
      <c r="E18" s="41">
        <v>9044</v>
      </c>
      <c r="F18" s="41">
        <v>4733</v>
      </c>
      <c r="G18" s="41">
        <v>113</v>
      </c>
      <c r="H18" s="41">
        <v>0</v>
      </c>
    </row>
    <row r="19" spans="1:8">
      <c r="A19" s="43">
        <v>16</v>
      </c>
      <c r="B19" s="55" t="s">
        <v>158</v>
      </c>
      <c r="C19" s="41">
        <v>56748</v>
      </c>
      <c r="D19" s="41">
        <v>41607</v>
      </c>
      <c r="E19" s="41">
        <v>9702</v>
      </c>
      <c r="F19" s="41">
        <v>5297</v>
      </c>
      <c r="G19" s="41">
        <v>142</v>
      </c>
      <c r="H19" s="41">
        <v>0</v>
      </c>
    </row>
    <row r="20" spans="1:8">
      <c r="A20" s="43">
        <v>17</v>
      </c>
      <c r="B20" s="55" t="s">
        <v>159</v>
      </c>
      <c r="C20" s="41">
        <v>106864</v>
      </c>
      <c r="D20" s="41">
        <v>77385</v>
      </c>
      <c r="E20" s="41">
        <v>18055</v>
      </c>
      <c r="F20" s="41">
        <v>11177</v>
      </c>
      <c r="G20" s="41">
        <v>247</v>
      </c>
      <c r="H20" s="41">
        <v>0</v>
      </c>
    </row>
    <row r="21" spans="1:8">
      <c r="A21" s="43">
        <v>18</v>
      </c>
      <c r="B21" s="55" t="s">
        <v>160</v>
      </c>
      <c r="C21" s="41">
        <v>16253</v>
      </c>
      <c r="D21" s="41">
        <v>12514</v>
      </c>
      <c r="E21" s="41">
        <v>2187</v>
      </c>
      <c r="F21" s="41">
        <v>1513</v>
      </c>
      <c r="G21" s="41">
        <v>39</v>
      </c>
      <c r="H21" s="41">
        <v>0</v>
      </c>
    </row>
    <row r="22" spans="1:8">
      <c r="A22" s="43">
        <v>19</v>
      </c>
      <c r="B22" s="55" t="s">
        <v>161</v>
      </c>
      <c r="C22" s="41">
        <v>448563</v>
      </c>
      <c r="D22" s="41">
        <v>321195</v>
      </c>
      <c r="E22" s="41">
        <v>97703</v>
      </c>
      <c r="F22" s="41">
        <v>27222</v>
      </c>
      <c r="G22" s="41">
        <v>2443</v>
      </c>
      <c r="H22" s="41">
        <v>0</v>
      </c>
    </row>
    <row r="23" spans="1:8">
      <c r="A23" s="43">
        <v>20</v>
      </c>
      <c r="B23" s="55" t="s">
        <v>162</v>
      </c>
      <c r="C23" s="41">
        <v>72737</v>
      </c>
      <c r="D23" s="41">
        <v>53528</v>
      </c>
      <c r="E23" s="41">
        <v>13145</v>
      </c>
      <c r="F23" s="41">
        <v>5852</v>
      </c>
      <c r="G23" s="41">
        <v>212</v>
      </c>
      <c r="H23" s="41">
        <v>0</v>
      </c>
    </row>
    <row r="24" spans="1:8">
      <c r="A24" s="43">
        <v>21</v>
      </c>
      <c r="B24" s="55" t="s">
        <v>163</v>
      </c>
      <c r="C24" s="41">
        <v>60149</v>
      </c>
      <c r="D24" s="41">
        <v>42587</v>
      </c>
      <c r="E24" s="41">
        <v>11962</v>
      </c>
      <c r="F24" s="41">
        <v>5362</v>
      </c>
      <c r="G24" s="41">
        <v>238</v>
      </c>
      <c r="H24" s="41">
        <v>0</v>
      </c>
    </row>
    <row r="25" spans="1:8">
      <c r="A25" s="43">
        <v>22</v>
      </c>
      <c r="B25" s="55" t="s">
        <v>164</v>
      </c>
      <c r="C25" s="41">
        <v>47312</v>
      </c>
      <c r="D25" s="41">
        <v>33901</v>
      </c>
      <c r="E25" s="41">
        <v>7489</v>
      </c>
      <c r="F25" s="41">
        <v>5843</v>
      </c>
      <c r="G25" s="41">
        <v>79</v>
      </c>
      <c r="H25" s="41">
        <v>0</v>
      </c>
    </row>
    <row r="26" spans="1:8">
      <c r="A26" s="43">
        <v>23</v>
      </c>
      <c r="B26" s="55" t="s">
        <v>165</v>
      </c>
      <c r="C26" s="41">
        <v>17159</v>
      </c>
      <c r="D26" s="41">
        <v>12110</v>
      </c>
      <c r="E26" s="41">
        <v>3342</v>
      </c>
      <c r="F26" s="41">
        <v>1637</v>
      </c>
      <c r="G26" s="41">
        <v>70</v>
      </c>
      <c r="H26" s="41">
        <v>0</v>
      </c>
    </row>
    <row r="27" spans="1:8">
      <c r="A27" s="43">
        <v>24</v>
      </c>
      <c r="B27" s="55" t="s">
        <v>166</v>
      </c>
      <c r="C27" s="41">
        <v>41917</v>
      </c>
      <c r="D27" s="41">
        <v>29980</v>
      </c>
      <c r="E27" s="41">
        <v>8233</v>
      </c>
      <c r="F27" s="41">
        <v>3576</v>
      </c>
      <c r="G27" s="41">
        <v>128</v>
      </c>
      <c r="H27" s="41">
        <v>0</v>
      </c>
    </row>
    <row r="28" spans="1:8">
      <c r="A28" s="43">
        <v>25</v>
      </c>
      <c r="B28" s="55" t="s">
        <v>167</v>
      </c>
      <c r="C28" s="41">
        <v>14062</v>
      </c>
      <c r="D28" s="41">
        <v>10525</v>
      </c>
      <c r="E28" s="41">
        <v>2613</v>
      </c>
      <c r="F28" s="41">
        <v>882</v>
      </c>
      <c r="G28" s="41">
        <v>42</v>
      </c>
      <c r="H28" s="41">
        <v>0</v>
      </c>
    </row>
    <row r="29" spans="1:8">
      <c r="A29" s="43">
        <v>26</v>
      </c>
      <c r="B29" s="55" t="s">
        <v>168</v>
      </c>
      <c r="C29" s="41">
        <v>28982</v>
      </c>
      <c r="D29" s="41">
        <v>21702</v>
      </c>
      <c r="E29" s="41">
        <v>4255</v>
      </c>
      <c r="F29" s="41">
        <v>2867</v>
      </c>
      <c r="G29" s="41">
        <v>158</v>
      </c>
      <c r="H29" s="41">
        <v>0</v>
      </c>
    </row>
    <row r="30" spans="1:8">
      <c r="A30" s="43">
        <v>27</v>
      </c>
      <c r="B30" s="55" t="s">
        <v>169</v>
      </c>
      <c r="C30" s="41">
        <v>60840</v>
      </c>
      <c r="D30" s="41">
        <v>44053</v>
      </c>
      <c r="E30" s="41">
        <v>12381</v>
      </c>
      <c r="F30" s="41">
        <v>4304</v>
      </c>
      <c r="G30" s="41">
        <v>102</v>
      </c>
      <c r="H30" s="41">
        <v>0</v>
      </c>
    </row>
    <row r="31" spans="1:8">
      <c r="A31" s="43">
        <v>28</v>
      </c>
      <c r="B31" s="55" t="s">
        <v>170</v>
      </c>
      <c r="C31" s="41">
        <v>54515</v>
      </c>
      <c r="D31" s="41">
        <v>39739</v>
      </c>
      <c r="E31" s="41">
        <v>10549</v>
      </c>
      <c r="F31" s="41">
        <v>3984</v>
      </c>
      <c r="G31" s="41">
        <v>243</v>
      </c>
      <c r="H31" s="41">
        <v>0</v>
      </c>
    </row>
    <row r="32" spans="1:8">
      <c r="A32" s="43">
        <v>29</v>
      </c>
      <c r="B32" s="55" t="s">
        <v>171</v>
      </c>
      <c r="C32" s="41">
        <v>37002</v>
      </c>
      <c r="D32" s="41">
        <v>26666</v>
      </c>
      <c r="E32" s="41">
        <v>7541</v>
      </c>
      <c r="F32" s="41">
        <v>2732</v>
      </c>
      <c r="G32" s="41">
        <v>63</v>
      </c>
      <c r="H32" s="41">
        <v>0</v>
      </c>
    </row>
    <row r="33" spans="1:8">
      <c r="A33" s="43">
        <v>30</v>
      </c>
      <c r="B33" s="55" t="s">
        <v>172</v>
      </c>
      <c r="C33" s="41">
        <v>30959</v>
      </c>
      <c r="D33" s="41">
        <v>23552</v>
      </c>
      <c r="E33" s="41">
        <v>4672</v>
      </c>
      <c r="F33" s="41">
        <v>2678</v>
      </c>
      <c r="G33" s="41">
        <v>57</v>
      </c>
      <c r="H33" s="41">
        <v>0</v>
      </c>
    </row>
    <row r="34" spans="1:8">
      <c r="A34" s="43">
        <v>31</v>
      </c>
      <c r="B34" s="55" t="s">
        <v>173</v>
      </c>
      <c r="C34" s="41">
        <v>112598</v>
      </c>
      <c r="D34" s="41">
        <v>83187</v>
      </c>
      <c r="E34" s="41">
        <v>19328</v>
      </c>
      <c r="F34" s="41">
        <v>9887</v>
      </c>
      <c r="G34" s="41">
        <v>196</v>
      </c>
      <c r="H34" s="41">
        <v>0</v>
      </c>
    </row>
    <row r="35" spans="1:8">
      <c r="A35" s="43">
        <v>32</v>
      </c>
      <c r="B35" s="55" t="s">
        <v>174</v>
      </c>
      <c r="C35" s="41">
        <v>31415</v>
      </c>
      <c r="D35" s="41">
        <v>23587</v>
      </c>
      <c r="E35" s="41">
        <v>5118</v>
      </c>
      <c r="F35" s="41">
        <v>2661</v>
      </c>
      <c r="G35" s="41">
        <v>49</v>
      </c>
      <c r="H35" s="41">
        <v>0</v>
      </c>
    </row>
    <row r="36" spans="1:8">
      <c r="A36" s="43">
        <v>33</v>
      </c>
      <c r="B36" s="55" t="s">
        <v>175</v>
      </c>
      <c r="C36" s="41">
        <v>40092</v>
      </c>
      <c r="D36" s="41">
        <v>28737</v>
      </c>
      <c r="E36" s="41">
        <v>7417</v>
      </c>
      <c r="F36" s="41">
        <v>3884</v>
      </c>
      <c r="G36" s="41">
        <v>54</v>
      </c>
      <c r="H36" s="41">
        <v>0</v>
      </c>
    </row>
    <row r="37" spans="1:8">
      <c r="A37" s="43">
        <v>34</v>
      </c>
      <c r="B37" s="55" t="s">
        <v>176</v>
      </c>
      <c r="C37" s="41">
        <v>9293</v>
      </c>
      <c r="D37" s="41">
        <v>6686</v>
      </c>
      <c r="E37" s="41">
        <v>1644</v>
      </c>
      <c r="F37" s="41">
        <v>933</v>
      </c>
      <c r="G37" s="41">
        <v>30</v>
      </c>
      <c r="H37" s="41">
        <v>0</v>
      </c>
    </row>
    <row r="38" spans="1:8">
      <c r="A38" s="43">
        <v>35</v>
      </c>
      <c r="B38" s="55" t="s">
        <v>177</v>
      </c>
      <c r="C38" s="41">
        <v>87776</v>
      </c>
      <c r="D38" s="41">
        <v>61387</v>
      </c>
      <c r="E38" s="41">
        <v>19339</v>
      </c>
      <c r="F38" s="41">
        <v>6880</v>
      </c>
      <c r="G38" s="41">
        <v>170</v>
      </c>
      <c r="H38" s="41">
        <v>0</v>
      </c>
    </row>
    <row r="39" spans="1:8">
      <c r="A39" s="43">
        <v>36</v>
      </c>
      <c r="B39" s="55" t="s">
        <v>178</v>
      </c>
      <c r="C39" s="41">
        <v>63471</v>
      </c>
      <c r="D39" s="41">
        <v>46943</v>
      </c>
      <c r="E39" s="41">
        <v>10937</v>
      </c>
      <c r="F39" s="41">
        <v>5431</v>
      </c>
      <c r="G39" s="41">
        <v>160</v>
      </c>
      <c r="H39" s="41">
        <v>0</v>
      </c>
    </row>
    <row r="40" spans="1:8">
      <c r="A40" s="43">
        <v>37</v>
      </c>
      <c r="B40" s="55" t="s">
        <v>179</v>
      </c>
      <c r="C40" s="41">
        <v>36421</v>
      </c>
      <c r="D40" s="41">
        <v>26075</v>
      </c>
      <c r="E40" s="41">
        <v>6076</v>
      </c>
      <c r="F40" s="41">
        <v>3935</v>
      </c>
      <c r="G40" s="41">
        <v>335</v>
      </c>
      <c r="H40" s="41">
        <v>0</v>
      </c>
    </row>
    <row r="41" spans="1:8">
      <c r="A41" s="43">
        <v>38</v>
      </c>
      <c r="B41" s="55" t="s">
        <v>180</v>
      </c>
      <c r="C41" s="41">
        <v>50674</v>
      </c>
      <c r="D41" s="41">
        <v>36512</v>
      </c>
      <c r="E41" s="41">
        <v>7835</v>
      </c>
      <c r="F41" s="41">
        <v>6162</v>
      </c>
      <c r="G41" s="41">
        <v>165</v>
      </c>
      <c r="H41" s="41">
        <v>0</v>
      </c>
    </row>
    <row r="42" spans="1:8">
      <c r="A42" s="43">
        <v>39</v>
      </c>
      <c r="B42" s="55" t="s">
        <v>181</v>
      </c>
      <c r="C42" s="41">
        <v>44797</v>
      </c>
      <c r="D42" s="41">
        <v>32487</v>
      </c>
      <c r="E42" s="41">
        <v>7550</v>
      </c>
      <c r="F42" s="41">
        <v>4567</v>
      </c>
      <c r="G42" s="41">
        <v>193</v>
      </c>
      <c r="H42" s="41">
        <v>0</v>
      </c>
    </row>
    <row r="43" spans="1:8">
      <c r="A43" s="43">
        <v>40</v>
      </c>
      <c r="B43" s="55" t="s">
        <v>182</v>
      </c>
      <c r="C43" s="41">
        <v>27125</v>
      </c>
      <c r="D43" s="41">
        <v>20197</v>
      </c>
      <c r="E43" s="41">
        <v>4021</v>
      </c>
      <c r="F43" s="41">
        <v>2843</v>
      </c>
      <c r="G43" s="41">
        <v>64</v>
      </c>
      <c r="H43" s="41">
        <v>0</v>
      </c>
    </row>
    <row r="44" spans="1:8">
      <c r="A44" s="43">
        <v>41</v>
      </c>
      <c r="B44" s="55" t="s">
        <v>183</v>
      </c>
      <c r="C44" s="41">
        <v>28002</v>
      </c>
      <c r="D44" s="41">
        <v>19894</v>
      </c>
      <c r="E44" s="41">
        <v>5349</v>
      </c>
      <c r="F44" s="41">
        <v>2697</v>
      </c>
      <c r="G44" s="41">
        <v>62</v>
      </c>
      <c r="H44" s="41">
        <v>0</v>
      </c>
    </row>
    <row r="45" spans="1:8">
      <c r="A45" s="43">
        <v>42</v>
      </c>
      <c r="B45" s="55" t="s">
        <v>184</v>
      </c>
      <c r="C45" s="41">
        <v>37808</v>
      </c>
      <c r="D45" s="41">
        <v>27903</v>
      </c>
      <c r="E45" s="41">
        <v>5355</v>
      </c>
      <c r="F45" s="41">
        <v>4298</v>
      </c>
      <c r="G45" s="41">
        <v>252</v>
      </c>
      <c r="H45" s="41">
        <v>0</v>
      </c>
    </row>
    <row r="46" spans="1:8">
      <c r="A46" s="43">
        <v>43</v>
      </c>
      <c r="B46" s="55" t="s">
        <v>185</v>
      </c>
      <c r="C46" s="41">
        <v>16104</v>
      </c>
      <c r="D46" s="41">
        <v>12226</v>
      </c>
      <c r="E46" s="41">
        <v>2833</v>
      </c>
      <c r="F46" s="41">
        <v>1027</v>
      </c>
      <c r="G46" s="41">
        <v>18</v>
      </c>
      <c r="H46" s="41">
        <v>0</v>
      </c>
    </row>
    <row r="47" spans="1:8">
      <c r="A47" s="43">
        <v>44</v>
      </c>
      <c r="B47" s="55" t="s">
        <v>186</v>
      </c>
      <c r="C47" s="41">
        <v>73333</v>
      </c>
      <c r="D47" s="41">
        <v>54851</v>
      </c>
      <c r="E47" s="41">
        <v>11841</v>
      </c>
      <c r="F47" s="41">
        <v>6420</v>
      </c>
      <c r="G47" s="41">
        <v>221</v>
      </c>
      <c r="H47" s="41">
        <v>0</v>
      </c>
    </row>
    <row r="48" spans="1:8">
      <c r="A48" s="43">
        <v>45</v>
      </c>
      <c r="B48" s="55" t="s">
        <v>187</v>
      </c>
      <c r="C48" s="41">
        <v>57944</v>
      </c>
      <c r="D48" s="41">
        <v>42423</v>
      </c>
      <c r="E48" s="41">
        <v>9611</v>
      </c>
      <c r="F48" s="41">
        <v>5822</v>
      </c>
      <c r="G48" s="41">
        <v>88</v>
      </c>
      <c r="H48" s="41">
        <v>0</v>
      </c>
    </row>
    <row r="49" spans="1:9">
      <c r="A49" s="43">
        <v>46</v>
      </c>
      <c r="B49" s="55" t="s">
        <v>188</v>
      </c>
      <c r="C49" s="41">
        <v>66159</v>
      </c>
      <c r="D49" s="41">
        <v>46653</v>
      </c>
      <c r="E49" s="41">
        <v>12994</v>
      </c>
      <c r="F49" s="41">
        <v>6381</v>
      </c>
      <c r="G49" s="41">
        <v>131</v>
      </c>
      <c r="H49" s="41">
        <v>0</v>
      </c>
    </row>
    <row r="50" spans="1:9">
      <c r="A50" s="43">
        <v>47</v>
      </c>
      <c r="B50" s="55" t="s">
        <v>189</v>
      </c>
      <c r="C50" s="41">
        <v>18072</v>
      </c>
      <c r="D50" s="41">
        <v>13451</v>
      </c>
      <c r="E50" s="41">
        <v>2967</v>
      </c>
      <c r="F50" s="41">
        <v>1610</v>
      </c>
      <c r="G50" s="41">
        <v>44</v>
      </c>
      <c r="H50" s="41">
        <v>0</v>
      </c>
    </row>
    <row r="51" spans="1:9">
      <c r="A51" s="43">
        <v>48</v>
      </c>
      <c r="B51" s="55" t="s">
        <v>190</v>
      </c>
      <c r="C51" s="41">
        <v>15488</v>
      </c>
      <c r="D51" s="41">
        <v>11040</v>
      </c>
      <c r="E51" s="41">
        <v>3415</v>
      </c>
      <c r="F51" s="41">
        <v>1008</v>
      </c>
      <c r="G51" s="41">
        <v>25</v>
      </c>
      <c r="H51" s="41">
        <v>0</v>
      </c>
    </row>
    <row r="52" spans="1:9">
      <c r="A52" s="43">
        <v>49</v>
      </c>
      <c r="B52" s="55" t="s">
        <v>191</v>
      </c>
      <c r="C52" s="41">
        <v>34465</v>
      </c>
      <c r="D52" s="41">
        <v>25410</v>
      </c>
      <c r="E52" s="41">
        <v>6518</v>
      </c>
      <c r="F52" s="41">
        <v>2384</v>
      </c>
      <c r="G52" s="41">
        <v>153</v>
      </c>
      <c r="H52" s="41">
        <v>0</v>
      </c>
    </row>
    <row r="53" spans="1:9">
      <c r="A53" s="43">
        <v>50</v>
      </c>
      <c r="B53" s="55" t="s">
        <v>192</v>
      </c>
      <c r="C53" s="41">
        <v>56695</v>
      </c>
      <c r="D53" s="41">
        <v>39884</v>
      </c>
      <c r="E53" s="41">
        <v>11933</v>
      </c>
      <c r="F53" s="41">
        <v>4735</v>
      </c>
      <c r="G53" s="41">
        <v>143</v>
      </c>
      <c r="H53" s="41">
        <v>0</v>
      </c>
    </row>
    <row r="54" spans="1:9">
      <c r="A54" s="43">
        <v>51</v>
      </c>
      <c r="B54" s="55" t="s">
        <v>193</v>
      </c>
      <c r="C54" s="41">
        <v>20735</v>
      </c>
      <c r="D54" s="41">
        <v>14742</v>
      </c>
      <c r="E54" s="41">
        <v>4664</v>
      </c>
      <c r="F54" s="41">
        <v>1298</v>
      </c>
      <c r="G54" s="41">
        <v>31</v>
      </c>
      <c r="H54" s="41">
        <v>0</v>
      </c>
    </row>
    <row r="55" spans="1:9">
      <c r="A55" s="43">
        <v>52</v>
      </c>
      <c r="B55" s="301" t="s">
        <v>252</v>
      </c>
      <c r="C55" s="41">
        <v>16291</v>
      </c>
      <c r="D55" s="41">
        <v>10365</v>
      </c>
      <c r="E55" s="41">
        <v>5177</v>
      </c>
      <c r="F55" s="41">
        <v>625</v>
      </c>
      <c r="G55" s="41">
        <v>124</v>
      </c>
      <c r="H55" s="41">
        <v>0</v>
      </c>
    </row>
    <row r="56" spans="1:9" s="11" customFormat="1" ht="15.75">
      <c r="A56" s="242"/>
      <c r="B56" s="302" t="s">
        <v>5</v>
      </c>
      <c r="C56" s="46">
        <f>SUM(C4:C55)</f>
        <v>4451434</v>
      </c>
      <c r="D56" s="46">
        <f>SUM(D4:D55)</f>
        <v>3198758</v>
      </c>
      <c r="E56" s="46">
        <f>SUM(E4:E55)</f>
        <v>919671</v>
      </c>
      <c r="F56" s="46">
        <f>SUM(F4:F55)</f>
        <v>318201</v>
      </c>
      <c r="G56" s="46">
        <f>SUM(G4:G55)</f>
        <v>14804</v>
      </c>
      <c r="H56" s="46">
        <f t="shared" ref="H56" si="0">SUM(H4:H55)</f>
        <v>0</v>
      </c>
      <c r="I56" s="303"/>
    </row>
    <row r="57" spans="1:9">
      <c r="C57" s="102"/>
      <c r="D57" s="102"/>
      <c r="E57" s="102"/>
      <c r="F57" s="102"/>
      <c r="G57" s="102"/>
      <c r="H57" s="102"/>
    </row>
    <row r="58" spans="1:9">
      <c r="B58" s="103" t="s">
        <v>25</v>
      </c>
    </row>
    <row r="60" spans="1:9">
      <c r="D60" s="102"/>
    </row>
    <row r="65" spans="4:4">
      <c r="D65" s="102"/>
    </row>
  </sheetData>
  <mergeCells count="1">
    <mergeCell ref="A1:H1"/>
  </mergeCells>
  <pageMargins left="0.70866141732283472" right="0.70866141732283472" top="0.74803149606299213" bottom="0.74803149606299213" header="0.31496062992125984" footer="0.31496062992125984"/>
  <pageSetup paperSize="9" scale="83" orientation="portrait" r:id="rId1"/>
  <headerFooter>
    <oddFooter>&amp;C&amp;P/&amp;N&amp;R&amp;D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0"/>
  </sheetPr>
  <dimension ref="A1:Q70"/>
  <sheetViews>
    <sheetView workbookViewId="0">
      <selection activeCell="G18" sqref="G18"/>
    </sheetView>
  </sheetViews>
  <sheetFormatPr defaultRowHeight="15"/>
  <cols>
    <col min="1" max="1" width="13.42578125" style="103" customWidth="1"/>
    <col min="2" max="2" width="10.140625" style="103" bestFit="1" customWidth="1"/>
    <col min="3" max="3" width="17.28515625" style="103" bestFit="1" customWidth="1"/>
    <col min="4" max="4" width="13.5703125" style="103" customWidth="1"/>
    <col min="5" max="5" width="14.5703125" style="103" customWidth="1"/>
    <col min="6" max="6" width="12.85546875" style="103" customWidth="1"/>
    <col min="7" max="7" width="15.42578125" style="103" bestFit="1" customWidth="1"/>
    <col min="8" max="8" width="12.85546875" style="103" customWidth="1"/>
    <col min="9" max="9" width="14.140625" style="103" customWidth="1"/>
    <col min="10" max="10" width="12.85546875" style="103" customWidth="1"/>
    <col min="11" max="11" width="15.42578125" style="103" bestFit="1" customWidth="1"/>
    <col min="12" max="12" width="13.28515625" style="103" customWidth="1"/>
    <col min="13" max="13" width="14.140625" style="103" customWidth="1"/>
    <col min="14" max="14" width="12.42578125" style="103" customWidth="1"/>
    <col min="15" max="15" width="13.140625" style="103" bestFit="1" customWidth="1"/>
    <col min="16" max="16" width="11" style="103" customWidth="1"/>
    <col min="17" max="17" width="13.28515625" style="103" customWidth="1"/>
    <col min="18" max="16384" width="9.140625" style="103"/>
  </cols>
  <sheetData>
    <row r="1" spans="1:17" ht="37.5" customHeight="1">
      <c r="A1" s="456" t="s">
        <v>392</v>
      </c>
      <c r="B1" s="456"/>
      <c r="C1" s="456"/>
      <c r="D1" s="456"/>
      <c r="E1" s="456"/>
      <c r="F1" s="456"/>
      <c r="G1" s="456"/>
      <c r="H1" s="456"/>
      <c r="I1" s="456"/>
      <c r="J1" s="456"/>
      <c r="K1" s="456"/>
      <c r="L1" s="456"/>
      <c r="M1" s="456"/>
      <c r="N1" s="456"/>
      <c r="O1" s="456"/>
      <c r="P1" s="456"/>
      <c r="Q1" s="456"/>
    </row>
    <row r="2" spans="1:17">
      <c r="A2" s="457"/>
      <c r="B2" s="457"/>
      <c r="C2" s="457"/>
      <c r="D2" s="457"/>
      <c r="E2" s="457"/>
      <c r="F2" s="457"/>
      <c r="G2" s="457"/>
      <c r="H2" s="457"/>
      <c r="I2" s="457"/>
      <c r="J2" s="457"/>
      <c r="K2" s="457"/>
      <c r="L2" s="457"/>
      <c r="M2" s="457"/>
      <c r="N2" s="457"/>
      <c r="O2" s="457"/>
      <c r="P2" s="457"/>
      <c r="Q2" s="457"/>
    </row>
    <row r="3" spans="1:17" ht="15.75">
      <c r="A3" s="458" t="s">
        <v>442</v>
      </c>
      <c r="B3" s="458"/>
      <c r="C3" s="458"/>
      <c r="D3" s="458"/>
      <c r="E3" s="458"/>
      <c r="F3" s="458"/>
      <c r="G3" s="458"/>
      <c r="H3" s="458"/>
      <c r="I3" s="458"/>
      <c r="J3" s="458"/>
      <c r="K3" s="458"/>
      <c r="L3" s="458"/>
      <c r="M3" s="458"/>
      <c r="N3" s="458"/>
      <c r="O3" s="458"/>
      <c r="P3" s="458"/>
      <c r="Q3" s="458"/>
    </row>
    <row r="4" spans="1:17" ht="16.5" thickBot="1">
      <c r="A4" s="231"/>
      <c r="B4" s="231"/>
      <c r="C4" s="231"/>
      <c r="D4" s="231"/>
      <c r="E4" s="231"/>
      <c r="F4" s="231"/>
      <c r="G4" s="231"/>
      <c r="H4" s="231"/>
      <c r="I4" s="231"/>
      <c r="J4" s="231"/>
      <c r="K4" s="231"/>
      <c r="L4" s="231"/>
      <c r="M4" s="231"/>
      <c r="N4" s="231"/>
      <c r="O4" s="231"/>
      <c r="P4" s="231"/>
      <c r="Q4" s="121"/>
    </row>
    <row r="5" spans="1:17">
      <c r="A5" s="459" t="s">
        <v>10</v>
      </c>
      <c r="B5" s="461" t="s">
        <v>2</v>
      </c>
      <c r="C5" s="462"/>
      <c r="D5" s="462"/>
      <c r="E5" s="463"/>
      <c r="F5" s="461" t="s">
        <v>3</v>
      </c>
      <c r="G5" s="462"/>
      <c r="H5" s="462"/>
      <c r="I5" s="463"/>
      <c r="J5" s="461" t="s">
        <v>11</v>
      </c>
      <c r="K5" s="462"/>
      <c r="L5" s="462"/>
      <c r="M5" s="463"/>
      <c r="N5" s="461" t="s">
        <v>12</v>
      </c>
      <c r="O5" s="462"/>
      <c r="P5" s="462"/>
      <c r="Q5" s="464"/>
    </row>
    <row r="6" spans="1:17" ht="15.75" thickBot="1">
      <c r="A6" s="460"/>
      <c r="B6" s="49" t="s">
        <v>0</v>
      </c>
      <c r="C6" s="50" t="s">
        <v>28</v>
      </c>
      <c r="D6" s="50" t="s">
        <v>13</v>
      </c>
      <c r="E6" s="50" t="s">
        <v>253</v>
      </c>
      <c r="F6" s="49" t="s">
        <v>0</v>
      </c>
      <c r="G6" s="50" t="s">
        <v>28</v>
      </c>
      <c r="H6" s="50" t="s">
        <v>13</v>
      </c>
      <c r="I6" s="50" t="s">
        <v>253</v>
      </c>
      <c r="J6" s="49" t="s">
        <v>0</v>
      </c>
      <c r="K6" s="50" t="s">
        <v>28</v>
      </c>
      <c r="L6" s="50" t="s">
        <v>13</v>
      </c>
      <c r="M6" s="50" t="s">
        <v>253</v>
      </c>
      <c r="N6" s="49" t="s">
        <v>0</v>
      </c>
      <c r="O6" s="50" t="s">
        <v>28</v>
      </c>
      <c r="P6" s="50" t="s">
        <v>13</v>
      </c>
      <c r="Q6" s="51" t="s">
        <v>253</v>
      </c>
    </row>
    <row r="7" spans="1:17">
      <c r="A7" s="122" t="s">
        <v>271</v>
      </c>
      <c r="B7" s="123">
        <v>34689</v>
      </c>
      <c r="C7" s="124">
        <v>1918683.48</v>
      </c>
      <c r="D7" s="124">
        <v>55.31</v>
      </c>
      <c r="E7" s="124">
        <v>54.14</v>
      </c>
      <c r="F7" s="123">
        <v>12486</v>
      </c>
      <c r="G7" s="124">
        <v>758591.28</v>
      </c>
      <c r="H7" s="124">
        <v>60.76</v>
      </c>
      <c r="I7" s="124">
        <v>61.63</v>
      </c>
      <c r="J7" s="123">
        <v>1781</v>
      </c>
      <c r="K7" s="124">
        <v>99584.45</v>
      </c>
      <c r="L7" s="124">
        <v>55.91</v>
      </c>
      <c r="M7" s="124">
        <v>55.93</v>
      </c>
      <c r="N7" s="123">
        <v>2789</v>
      </c>
      <c r="O7" s="124">
        <v>191707.72</v>
      </c>
      <c r="P7" s="125">
        <v>68.739999999999995</v>
      </c>
      <c r="Q7" s="126">
        <v>66.900000000000006</v>
      </c>
    </row>
    <row r="8" spans="1:17">
      <c r="A8" s="127" t="s">
        <v>272</v>
      </c>
      <c r="B8" s="128">
        <v>22243</v>
      </c>
      <c r="C8" s="129">
        <v>3208665.11</v>
      </c>
      <c r="D8" s="129">
        <v>144.26</v>
      </c>
      <c r="E8" s="129">
        <v>141.01</v>
      </c>
      <c r="F8" s="128">
        <v>16431</v>
      </c>
      <c r="G8" s="129">
        <v>2484264.87</v>
      </c>
      <c r="H8" s="129">
        <v>151.19</v>
      </c>
      <c r="I8" s="129">
        <v>155.55000000000001</v>
      </c>
      <c r="J8" s="128">
        <v>1440</v>
      </c>
      <c r="K8" s="129">
        <v>215685.18</v>
      </c>
      <c r="L8" s="129">
        <v>149.78</v>
      </c>
      <c r="M8" s="129">
        <v>150.12</v>
      </c>
      <c r="N8" s="128">
        <v>3542</v>
      </c>
      <c r="O8" s="129">
        <v>509042.53</v>
      </c>
      <c r="P8" s="130">
        <v>143.72</v>
      </c>
      <c r="Q8" s="131">
        <v>142.09</v>
      </c>
    </row>
    <row r="9" spans="1:17">
      <c r="A9" s="127" t="s">
        <v>273</v>
      </c>
      <c r="B9" s="128">
        <v>13476</v>
      </c>
      <c r="C9" s="129">
        <v>3376134.72</v>
      </c>
      <c r="D9" s="129">
        <v>250.53</v>
      </c>
      <c r="E9" s="129">
        <v>251.31</v>
      </c>
      <c r="F9" s="128">
        <v>16347</v>
      </c>
      <c r="G9" s="129">
        <v>4097318.11</v>
      </c>
      <c r="H9" s="129">
        <v>250.65</v>
      </c>
      <c r="I9" s="129">
        <v>251.58</v>
      </c>
      <c r="J9" s="128">
        <v>5619</v>
      </c>
      <c r="K9" s="129">
        <v>1481246.7</v>
      </c>
      <c r="L9" s="129">
        <v>263.61</v>
      </c>
      <c r="M9" s="129">
        <v>270.72000000000003</v>
      </c>
      <c r="N9" s="128">
        <v>766</v>
      </c>
      <c r="O9" s="129">
        <v>178255.55</v>
      </c>
      <c r="P9" s="130">
        <v>232.71</v>
      </c>
      <c r="Q9" s="131">
        <v>226.29</v>
      </c>
    </row>
    <row r="10" spans="1:17">
      <c r="A10" s="127" t="s">
        <v>274</v>
      </c>
      <c r="B10" s="128">
        <v>149619</v>
      </c>
      <c r="C10" s="129">
        <v>52991100.469999999</v>
      </c>
      <c r="D10" s="129">
        <v>354.17</v>
      </c>
      <c r="E10" s="129">
        <v>350.96</v>
      </c>
      <c r="F10" s="128">
        <v>65413</v>
      </c>
      <c r="G10" s="129">
        <v>22893553.600000001</v>
      </c>
      <c r="H10" s="129">
        <v>349.98</v>
      </c>
      <c r="I10" s="129">
        <v>349.87</v>
      </c>
      <c r="J10" s="128">
        <v>53355</v>
      </c>
      <c r="K10" s="129">
        <v>18636237.940000001</v>
      </c>
      <c r="L10" s="129">
        <v>349.29</v>
      </c>
      <c r="M10" s="129">
        <v>338.4</v>
      </c>
      <c r="N10" s="128">
        <v>2470</v>
      </c>
      <c r="O10" s="129">
        <v>888040.51</v>
      </c>
      <c r="P10" s="130">
        <v>359.53</v>
      </c>
      <c r="Q10" s="131">
        <v>360</v>
      </c>
    </row>
    <row r="11" spans="1:17">
      <c r="A11" s="127" t="s">
        <v>275</v>
      </c>
      <c r="B11" s="128">
        <v>234214</v>
      </c>
      <c r="C11" s="129">
        <v>105753590.72</v>
      </c>
      <c r="D11" s="129">
        <v>451.53</v>
      </c>
      <c r="E11" s="129">
        <v>453.46</v>
      </c>
      <c r="F11" s="128">
        <v>79041</v>
      </c>
      <c r="G11" s="129">
        <v>35532597.369999997</v>
      </c>
      <c r="H11" s="129">
        <v>449.55</v>
      </c>
      <c r="I11" s="129">
        <v>442.38</v>
      </c>
      <c r="J11" s="128">
        <v>47311</v>
      </c>
      <c r="K11" s="129">
        <v>21388348.670000002</v>
      </c>
      <c r="L11" s="129">
        <v>452.08</v>
      </c>
      <c r="M11" s="129">
        <v>456.13</v>
      </c>
      <c r="N11" s="128">
        <v>0</v>
      </c>
      <c r="O11" s="129">
        <v>0</v>
      </c>
      <c r="P11" s="130">
        <v>0</v>
      </c>
      <c r="Q11" s="131" t="s">
        <v>252</v>
      </c>
    </row>
    <row r="12" spans="1:17">
      <c r="A12" s="127" t="s">
        <v>276</v>
      </c>
      <c r="B12" s="128">
        <v>196721</v>
      </c>
      <c r="C12" s="129">
        <v>107238045.29000001</v>
      </c>
      <c r="D12" s="129">
        <v>545.13</v>
      </c>
      <c r="E12" s="129">
        <v>543.74</v>
      </c>
      <c r="F12" s="128">
        <v>56352</v>
      </c>
      <c r="G12" s="129">
        <v>30685060.030000001</v>
      </c>
      <c r="H12" s="129">
        <v>544.52</v>
      </c>
      <c r="I12" s="129">
        <v>542.99</v>
      </c>
      <c r="J12" s="128">
        <v>27528</v>
      </c>
      <c r="K12" s="129">
        <v>15054106.82</v>
      </c>
      <c r="L12" s="129">
        <v>546.87</v>
      </c>
      <c r="M12" s="129">
        <v>546.39</v>
      </c>
      <c r="N12" s="128">
        <v>0</v>
      </c>
      <c r="O12" s="129">
        <v>0</v>
      </c>
      <c r="P12" s="130">
        <v>0</v>
      </c>
      <c r="Q12" s="131" t="s">
        <v>252</v>
      </c>
    </row>
    <row r="13" spans="1:17">
      <c r="A13" s="127" t="s">
        <v>277</v>
      </c>
      <c r="B13" s="128">
        <v>161450</v>
      </c>
      <c r="C13" s="129">
        <v>104482243.97</v>
      </c>
      <c r="D13" s="129">
        <v>647.15</v>
      </c>
      <c r="E13" s="129">
        <v>645.08000000000004</v>
      </c>
      <c r="F13" s="128">
        <v>29550</v>
      </c>
      <c r="G13" s="129">
        <v>19153985.550000001</v>
      </c>
      <c r="H13" s="129">
        <v>648.19000000000005</v>
      </c>
      <c r="I13" s="129">
        <v>647.96</v>
      </c>
      <c r="J13" s="128">
        <v>20376</v>
      </c>
      <c r="K13" s="129">
        <v>13110716.9</v>
      </c>
      <c r="L13" s="129">
        <v>643.44000000000005</v>
      </c>
      <c r="M13" s="129">
        <v>641.21</v>
      </c>
      <c r="N13" s="128">
        <v>2</v>
      </c>
      <c r="O13" s="129">
        <v>1262.24</v>
      </c>
      <c r="P13" s="130">
        <v>631.12</v>
      </c>
      <c r="Q13" s="131">
        <v>631.12</v>
      </c>
    </row>
    <row r="14" spans="1:17">
      <c r="A14" s="127" t="s">
        <v>278</v>
      </c>
      <c r="B14" s="128">
        <v>122148</v>
      </c>
      <c r="C14" s="129">
        <v>91296908.370000005</v>
      </c>
      <c r="D14" s="129">
        <v>747.43</v>
      </c>
      <c r="E14" s="129">
        <v>745.65</v>
      </c>
      <c r="F14" s="128">
        <v>23108</v>
      </c>
      <c r="G14" s="129">
        <v>17270432.379999999</v>
      </c>
      <c r="H14" s="129">
        <v>747.38</v>
      </c>
      <c r="I14" s="129">
        <v>745.66</v>
      </c>
      <c r="J14" s="128">
        <v>16379</v>
      </c>
      <c r="K14" s="129">
        <v>12168264.699999999</v>
      </c>
      <c r="L14" s="129">
        <v>742.92</v>
      </c>
      <c r="M14" s="129">
        <v>736.3</v>
      </c>
      <c r="N14" s="128">
        <v>1973</v>
      </c>
      <c r="O14" s="129">
        <v>1457468.55</v>
      </c>
      <c r="P14" s="130">
        <v>738.71</v>
      </c>
      <c r="Q14" s="131">
        <v>736.3</v>
      </c>
    </row>
    <row r="15" spans="1:17">
      <c r="A15" s="127" t="s">
        <v>279</v>
      </c>
      <c r="B15" s="128">
        <v>94721</v>
      </c>
      <c r="C15" s="129">
        <v>80336876.060000002</v>
      </c>
      <c r="D15" s="129">
        <v>848.14</v>
      </c>
      <c r="E15" s="129">
        <v>847.13</v>
      </c>
      <c r="F15" s="128">
        <v>19163</v>
      </c>
      <c r="G15" s="129">
        <v>16267684.67</v>
      </c>
      <c r="H15" s="129">
        <v>848.91</v>
      </c>
      <c r="I15" s="129">
        <v>848.68</v>
      </c>
      <c r="J15" s="128">
        <v>7017</v>
      </c>
      <c r="K15" s="129">
        <v>5949213.2599999998</v>
      </c>
      <c r="L15" s="129">
        <v>847.83</v>
      </c>
      <c r="M15" s="129">
        <v>845.84</v>
      </c>
      <c r="N15" s="128">
        <v>1</v>
      </c>
      <c r="O15" s="129">
        <v>804.5</v>
      </c>
      <c r="P15" s="130">
        <v>804.5</v>
      </c>
      <c r="Q15" s="131">
        <v>804.5</v>
      </c>
    </row>
    <row r="16" spans="1:17">
      <c r="A16" s="127" t="s">
        <v>280</v>
      </c>
      <c r="B16" s="128">
        <v>113037</v>
      </c>
      <c r="C16" s="129">
        <v>107075014.55</v>
      </c>
      <c r="D16" s="129">
        <v>947.26</v>
      </c>
      <c r="E16" s="129">
        <v>940.86</v>
      </c>
      <c r="F16" s="128">
        <v>20952</v>
      </c>
      <c r="G16" s="129">
        <v>19830189.34</v>
      </c>
      <c r="H16" s="129">
        <v>946.46</v>
      </c>
      <c r="I16" s="129">
        <v>940.78</v>
      </c>
      <c r="J16" s="128">
        <v>11543</v>
      </c>
      <c r="K16" s="129">
        <v>10896282.84</v>
      </c>
      <c r="L16" s="129">
        <v>943.97</v>
      </c>
      <c r="M16" s="129">
        <v>940.01</v>
      </c>
      <c r="N16" s="128">
        <v>0</v>
      </c>
      <c r="O16" s="129">
        <v>0</v>
      </c>
      <c r="P16" s="130">
        <v>0</v>
      </c>
      <c r="Q16" s="131" t="s">
        <v>252</v>
      </c>
    </row>
    <row r="17" spans="1:17">
      <c r="A17" s="127" t="s">
        <v>258</v>
      </c>
      <c r="B17" s="128">
        <v>552819</v>
      </c>
      <c r="C17" s="129">
        <v>698854612.50999999</v>
      </c>
      <c r="D17" s="129">
        <v>1264.17</v>
      </c>
      <c r="E17" s="129">
        <v>1263.22</v>
      </c>
      <c r="F17" s="128">
        <v>40860</v>
      </c>
      <c r="G17" s="129">
        <v>48801185.920000002</v>
      </c>
      <c r="H17" s="129">
        <v>1194.3499999999999</v>
      </c>
      <c r="I17" s="129">
        <v>1186.02</v>
      </c>
      <c r="J17" s="128">
        <v>17990</v>
      </c>
      <c r="K17" s="129">
        <v>21599131.289999999</v>
      </c>
      <c r="L17" s="129">
        <v>1200.6199999999999</v>
      </c>
      <c r="M17" s="129">
        <v>1195.73</v>
      </c>
      <c r="N17" s="128">
        <v>4</v>
      </c>
      <c r="O17" s="129">
        <v>5235.32</v>
      </c>
      <c r="P17" s="130">
        <v>1308.83</v>
      </c>
      <c r="Q17" s="131">
        <v>1367.42</v>
      </c>
    </row>
    <row r="18" spans="1:17">
      <c r="A18" s="127" t="s">
        <v>259</v>
      </c>
      <c r="B18" s="128">
        <v>196690</v>
      </c>
      <c r="C18" s="129">
        <v>325679998.42000002</v>
      </c>
      <c r="D18" s="129">
        <v>1655.8</v>
      </c>
      <c r="E18" s="129">
        <v>1622.44</v>
      </c>
      <c r="F18" s="128">
        <v>4708</v>
      </c>
      <c r="G18" s="129">
        <v>7759901.6500000004</v>
      </c>
      <c r="H18" s="129">
        <v>1648.24</v>
      </c>
      <c r="I18" s="129">
        <v>1625.37</v>
      </c>
      <c r="J18" s="128">
        <v>2165</v>
      </c>
      <c r="K18" s="129">
        <v>3628636.34</v>
      </c>
      <c r="L18" s="129">
        <v>1676.04</v>
      </c>
      <c r="M18" s="129">
        <v>1660.52</v>
      </c>
      <c r="N18" s="128">
        <v>0</v>
      </c>
      <c r="O18" s="129">
        <v>0</v>
      </c>
      <c r="P18" s="130">
        <v>0</v>
      </c>
      <c r="Q18" s="131" t="s">
        <v>252</v>
      </c>
    </row>
    <row r="19" spans="1:17">
      <c r="A19" s="127" t="s">
        <v>260</v>
      </c>
      <c r="B19" s="128">
        <v>28587</v>
      </c>
      <c r="C19" s="129">
        <v>62259493.950000003</v>
      </c>
      <c r="D19" s="129">
        <v>2177.9</v>
      </c>
      <c r="E19" s="129">
        <v>2132.9</v>
      </c>
      <c r="F19" s="128">
        <v>486</v>
      </c>
      <c r="G19" s="129">
        <v>1070557.03</v>
      </c>
      <c r="H19" s="129">
        <v>2202.79</v>
      </c>
      <c r="I19" s="129">
        <v>2183.21</v>
      </c>
      <c r="J19" s="128">
        <v>335</v>
      </c>
      <c r="K19" s="129">
        <v>724464.43</v>
      </c>
      <c r="L19" s="129">
        <v>2162.58</v>
      </c>
      <c r="M19" s="129">
        <v>2129.5</v>
      </c>
      <c r="N19" s="128">
        <v>0</v>
      </c>
      <c r="O19" s="129">
        <v>0</v>
      </c>
      <c r="P19" s="130">
        <v>0</v>
      </c>
      <c r="Q19" s="131" t="s">
        <v>252</v>
      </c>
    </row>
    <row r="20" spans="1:17">
      <c r="A20" s="127" t="s">
        <v>282</v>
      </c>
      <c r="B20" s="128">
        <v>5138</v>
      </c>
      <c r="C20" s="129">
        <v>13672004.560000001</v>
      </c>
      <c r="D20" s="129">
        <v>2660.96</v>
      </c>
      <c r="E20" s="129">
        <v>2630.34</v>
      </c>
      <c r="F20" s="128">
        <v>157</v>
      </c>
      <c r="G20" s="129">
        <v>413522.77</v>
      </c>
      <c r="H20" s="129">
        <v>2633.9</v>
      </c>
      <c r="I20" s="129">
        <v>2611.5700000000002</v>
      </c>
      <c r="J20" s="128">
        <v>120</v>
      </c>
      <c r="K20" s="129">
        <v>322778.53000000003</v>
      </c>
      <c r="L20" s="129">
        <v>2689.82</v>
      </c>
      <c r="M20" s="129">
        <v>2734.76</v>
      </c>
      <c r="N20" s="128">
        <v>0</v>
      </c>
      <c r="O20" s="129">
        <v>0</v>
      </c>
      <c r="P20" s="130">
        <v>0</v>
      </c>
      <c r="Q20" s="131" t="s">
        <v>252</v>
      </c>
    </row>
    <row r="21" spans="1:17">
      <c r="A21" s="127" t="s">
        <v>283</v>
      </c>
      <c r="B21" s="128">
        <v>1162</v>
      </c>
      <c r="C21" s="129">
        <v>3766616.32</v>
      </c>
      <c r="D21" s="129">
        <v>3241.49</v>
      </c>
      <c r="E21" s="129">
        <v>3239.7</v>
      </c>
      <c r="F21" s="128">
        <v>14</v>
      </c>
      <c r="G21" s="129">
        <v>45008.44</v>
      </c>
      <c r="H21" s="129">
        <v>3214.89</v>
      </c>
      <c r="I21" s="129">
        <v>3184.45</v>
      </c>
      <c r="J21" s="128">
        <v>13</v>
      </c>
      <c r="K21" s="129">
        <v>41264.660000000003</v>
      </c>
      <c r="L21" s="129">
        <v>3174.2</v>
      </c>
      <c r="M21" s="129">
        <v>3119.62</v>
      </c>
      <c r="N21" s="128">
        <v>0</v>
      </c>
      <c r="O21" s="129">
        <v>0</v>
      </c>
      <c r="P21" s="130">
        <v>0</v>
      </c>
      <c r="Q21" s="131" t="s">
        <v>252</v>
      </c>
    </row>
    <row r="22" spans="1:17">
      <c r="A22" s="127" t="s">
        <v>284</v>
      </c>
      <c r="B22" s="128">
        <v>405</v>
      </c>
      <c r="C22" s="129">
        <v>1492579.79</v>
      </c>
      <c r="D22" s="129">
        <v>3685.38</v>
      </c>
      <c r="E22" s="129">
        <v>3672.39</v>
      </c>
      <c r="F22" s="128">
        <v>7</v>
      </c>
      <c r="G22" s="129">
        <v>26160.95</v>
      </c>
      <c r="H22" s="129">
        <v>3737.28</v>
      </c>
      <c r="I22" s="129">
        <v>3763.04</v>
      </c>
      <c r="J22" s="128">
        <v>5</v>
      </c>
      <c r="K22" s="129">
        <v>18462.46</v>
      </c>
      <c r="L22" s="129">
        <v>3692.49</v>
      </c>
      <c r="M22" s="129">
        <v>3739.37</v>
      </c>
      <c r="N22" s="128">
        <v>0</v>
      </c>
      <c r="O22" s="129">
        <v>0</v>
      </c>
      <c r="P22" s="130">
        <v>0</v>
      </c>
      <c r="Q22" s="131" t="s">
        <v>252</v>
      </c>
    </row>
    <row r="23" spans="1:17" ht="15.75" thickBot="1">
      <c r="A23" s="132" t="s">
        <v>285</v>
      </c>
      <c r="B23" s="133">
        <v>168</v>
      </c>
      <c r="C23" s="134">
        <v>769031.26</v>
      </c>
      <c r="D23" s="134">
        <v>4577.57</v>
      </c>
      <c r="E23" s="134">
        <v>4365.71</v>
      </c>
      <c r="F23" s="133">
        <v>4</v>
      </c>
      <c r="G23" s="134">
        <v>18854.02</v>
      </c>
      <c r="H23" s="134">
        <v>4713.51</v>
      </c>
      <c r="I23" s="134">
        <v>4520.8500000000004</v>
      </c>
      <c r="J23" s="133">
        <v>3</v>
      </c>
      <c r="K23" s="134">
        <v>17679.87</v>
      </c>
      <c r="L23" s="134">
        <v>5893.29</v>
      </c>
      <c r="M23" s="134">
        <v>4725.83</v>
      </c>
      <c r="N23" s="133">
        <v>0</v>
      </c>
      <c r="O23" s="134">
        <v>0</v>
      </c>
      <c r="P23" s="135">
        <v>0</v>
      </c>
      <c r="Q23" s="136" t="s">
        <v>252</v>
      </c>
    </row>
    <row r="24" spans="1:17" ht="16.5" thickBot="1">
      <c r="A24" s="137" t="s">
        <v>412</v>
      </c>
      <c r="B24" s="138">
        <v>1927287</v>
      </c>
      <c r="C24" s="139">
        <v>1764171599.55</v>
      </c>
      <c r="D24" s="139">
        <v>915.37</v>
      </c>
      <c r="E24" s="139">
        <v>828.17</v>
      </c>
      <c r="F24" s="138">
        <v>385079</v>
      </c>
      <c r="G24" s="139">
        <v>227108867.97999999</v>
      </c>
      <c r="H24" s="139">
        <v>589.77</v>
      </c>
      <c r="I24" s="139">
        <v>503.93</v>
      </c>
      <c r="J24" s="138">
        <v>212980</v>
      </c>
      <c r="K24" s="139">
        <v>125352105.04000001</v>
      </c>
      <c r="L24" s="139">
        <v>1149.3600000000001</v>
      </c>
      <c r="M24" s="139">
        <v>1000.37</v>
      </c>
      <c r="N24" s="138">
        <v>11547</v>
      </c>
      <c r="O24" s="139">
        <v>3231816.92</v>
      </c>
      <c r="P24" s="140">
        <v>279.14</v>
      </c>
      <c r="Q24" s="141">
        <v>170.49</v>
      </c>
    </row>
    <row r="26" spans="1:17" ht="15.75">
      <c r="A26" s="458" t="s">
        <v>443</v>
      </c>
      <c r="B26" s="458"/>
      <c r="C26" s="458"/>
      <c r="D26" s="458"/>
      <c r="E26" s="458"/>
      <c r="F26" s="458"/>
      <c r="G26" s="458"/>
      <c r="H26" s="458"/>
      <c r="I26" s="458"/>
      <c r="J26" s="458"/>
      <c r="K26" s="458"/>
      <c r="L26" s="458"/>
      <c r="M26" s="458"/>
      <c r="N26" s="458"/>
      <c r="O26" s="458"/>
      <c r="P26" s="458"/>
      <c r="Q26" s="458"/>
    </row>
    <row r="27" spans="1:17" ht="16.5" thickBot="1">
      <c r="A27" s="231"/>
      <c r="B27" s="231"/>
      <c r="C27" s="231"/>
      <c r="D27" s="231"/>
      <c r="E27" s="231"/>
      <c r="F27" s="231"/>
      <c r="G27" s="231"/>
      <c r="H27" s="231"/>
      <c r="I27" s="231"/>
      <c r="J27" s="231"/>
      <c r="K27" s="231"/>
      <c r="L27" s="231"/>
      <c r="M27" s="231"/>
      <c r="N27" s="231"/>
      <c r="O27" s="231"/>
      <c r="P27" s="231"/>
      <c r="Q27" s="121"/>
    </row>
    <row r="28" spans="1:17">
      <c r="A28" s="459" t="s">
        <v>10</v>
      </c>
      <c r="B28" s="461" t="s">
        <v>2</v>
      </c>
      <c r="C28" s="462"/>
      <c r="D28" s="462"/>
      <c r="E28" s="463"/>
      <c r="F28" s="461" t="s">
        <v>3</v>
      </c>
      <c r="G28" s="462"/>
      <c r="H28" s="462"/>
      <c r="I28" s="463"/>
      <c r="J28" s="461" t="s">
        <v>11</v>
      </c>
      <c r="K28" s="462"/>
      <c r="L28" s="462"/>
      <c r="M28" s="463"/>
      <c r="N28" s="461" t="s">
        <v>12</v>
      </c>
      <c r="O28" s="462"/>
      <c r="P28" s="462"/>
      <c r="Q28" s="464"/>
    </row>
    <row r="29" spans="1:17" ht="15.75" thickBot="1">
      <c r="A29" s="460"/>
      <c r="B29" s="49" t="s">
        <v>0</v>
      </c>
      <c r="C29" s="50" t="s">
        <v>28</v>
      </c>
      <c r="D29" s="50" t="s">
        <v>13</v>
      </c>
      <c r="E29" s="50" t="s">
        <v>253</v>
      </c>
      <c r="F29" s="49" t="s">
        <v>0</v>
      </c>
      <c r="G29" s="50" t="s">
        <v>28</v>
      </c>
      <c r="H29" s="50" t="s">
        <v>13</v>
      </c>
      <c r="I29" s="50" t="s">
        <v>253</v>
      </c>
      <c r="J29" s="49" t="s">
        <v>0</v>
      </c>
      <c r="K29" s="50" t="s">
        <v>28</v>
      </c>
      <c r="L29" s="50" t="s">
        <v>13</v>
      </c>
      <c r="M29" s="50" t="s">
        <v>253</v>
      </c>
      <c r="N29" s="49" t="s">
        <v>0</v>
      </c>
      <c r="O29" s="50" t="s">
        <v>28</v>
      </c>
      <c r="P29" s="50" t="s">
        <v>13</v>
      </c>
      <c r="Q29" s="51" t="s">
        <v>253</v>
      </c>
    </row>
    <row r="30" spans="1:17">
      <c r="A30" s="122" t="s">
        <v>271</v>
      </c>
      <c r="B30" s="123">
        <v>20055</v>
      </c>
      <c r="C30" s="124">
        <v>1071485.0900000001</v>
      </c>
      <c r="D30" s="124">
        <v>53.43</v>
      </c>
      <c r="E30" s="124">
        <v>52.06</v>
      </c>
      <c r="F30" s="123">
        <v>2134</v>
      </c>
      <c r="G30" s="124">
        <v>135874.97</v>
      </c>
      <c r="H30" s="124">
        <v>63.67</v>
      </c>
      <c r="I30" s="124">
        <v>66.66</v>
      </c>
      <c r="J30" s="123">
        <v>1239</v>
      </c>
      <c r="K30" s="124">
        <v>68255.89</v>
      </c>
      <c r="L30" s="124">
        <v>55.09</v>
      </c>
      <c r="M30" s="124">
        <v>54.58</v>
      </c>
      <c r="N30" s="123">
        <v>1256</v>
      </c>
      <c r="O30" s="124">
        <v>81949.16</v>
      </c>
      <c r="P30" s="125">
        <v>65.25</v>
      </c>
      <c r="Q30" s="126">
        <v>66.28</v>
      </c>
    </row>
    <row r="31" spans="1:17">
      <c r="A31" s="127" t="s">
        <v>272</v>
      </c>
      <c r="B31" s="128">
        <v>10691</v>
      </c>
      <c r="C31" s="129">
        <v>1528974.62</v>
      </c>
      <c r="D31" s="129">
        <v>143.02000000000001</v>
      </c>
      <c r="E31" s="129">
        <v>139.12</v>
      </c>
      <c r="F31" s="128">
        <v>5138</v>
      </c>
      <c r="G31" s="129">
        <v>783778.77</v>
      </c>
      <c r="H31" s="129">
        <v>152.55000000000001</v>
      </c>
      <c r="I31" s="129">
        <v>158.52000000000001</v>
      </c>
      <c r="J31" s="128">
        <v>926</v>
      </c>
      <c r="K31" s="129">
        <v>136004.22</v>
      </c>
      <c r="L31" s="129">
        <v>146.87</v>
      </c>
      <c r="M31" s="129">
        <v>145.61000000000001</v>
      </c>
      <c r="N31" s="128">
        <v>1079</v>
      </c>
      <c r="O31" s="129">
        <v>156910.94</v>
      </c>
      <c r="P31" s="130">
        <v>145.41999999999999</v>
      </c>
      <c r="Q31" s="131">
        <v>149.91999999999999</v>
      </c>
    </row>
    <row r="32" spans="1:17">
      <c r="A32" s="127" t="s">
        <v>273</v>
      </c>
      <c r="B32" s="128">
        <v>5492</v>
      </c>
      <c r="C32" s="129">
        <v>1362362.19</v>
      </c>
      <c r="D32" s="129">
        <v>248.06</v>
      </c>
      <c r="E32" s="129">
        <v>247.35</v>
      </c>
      <c r="F32" s="128">
        <v>3762</v>
      </c>
      <c r="G32" s="129">
        <v>928745.21</v>
      </c>
      <c r="H32" s="129">
        <v>246.88</v>
      </c>
      <c r="I32" s="129">
        <v>248.09</v>
      </c>
      <c r="J32" s="128">
        <v>2894</v>
      </c>
      <c r="K32" s="129">
        <v>762677.34</v>
      </c>
      <c r="L32" s="129">
        <v>263.54000000000002</v>
      </c>
      <c r="M32" s="129">
        <v>270.72000000000003</v>
      </c>
      <c r="N32" s="128">
        <v>266</v>
      </c>
      <c r="O32" s="129">
        <v>61760.86</v>
      </c>
      <c r="P32" s="130">
        <v>232.18</v>
      </c>
      <c r="Q32" s="131">
        <v>226.29</v>
      </c>
    </row>
    <row r="33" spans="1:17">
      <c r="A33" s="127" t="s">
        <v>274</v>
      </c>
      <c r="B33" s="128">
        <v>45311</v>
      </c>
      <c r="C33" s="129">
        <v>16199650.289999999</v>
      </c>
      <c r="D33" s="129">
        <v>357.52</v>
      </c>
      <c r="E33" s="129">
        <v>359.46</v>
      </c>
      <c r="F33" s="128">
        <v>5594</v>
      </c>
      <c r="G33" s="129">
        <v>1970161.43</v>
      </c>
      <c r="H33" s="129">
        <v>352.19</v>
      </c>
      <c r="I33" s="129">
        <v>356.99</v>
      </c>
      <c r="J33" s="128">
        <v>25770</v>
      </c>
      <c r="K33" s="129">
        <v>9043829.5999999996</v>
      </c>
      <c r="L33" s="129">
        <v>350.94</v>
      </c>
      <c r="M33" s="129">
        <v>341.52</v>
      </c>
      <c r="N33" s="128">
        <v>971</v>
      </c>
      <c r="O33" s="129">
        <v>349299.37</v>
      </c>
      <c r="P33" s="130">
        <v>359.73</v>
      </c>
      <c r="Q33" s="131">
        <v>360</v>
      </c>
    </row>
    <row r="34" spans="1:17">
      <c r="A34" s="127" t="s">
        <v>275</v>
      </c>
      <c r="B34" s="128">
        <v>78126</v>
      </c>
      <c r="C34" s="129">
        <v>35251617.390000001</v>
      </c>
      <c r="D34" s="129">
        <v>451.21</v>
      </c>
      <c r="E34" s="129">
        <v>451.46</v>
      </c>
      <c r="F34" s="128">
        <v>4101</v>
      </c>
      <c r="G34" s="129">
        <v>1827901.02</v>
      </c>
      <c r="H34" s="129">
        <v>445.72</v>
      </c>
      <c r="I34" s="129">
        <v>436.39</v>
      </c>
      <c r="J34" s="128">
        <v>25958</v>
      </c>
      <c r="K34" s="129">
        <v>11776770.869999999</v>
      </c>
      <c r="L34" s="129">
        <v>453.69</v>
      </c>
      <c r="M34" s="129">
        <v>457.63</v>
      </c>
      <c r="N34" s="128">
        <v>0</v>
      </c>
      <c r="O34" s="129">
        <v>0</v>
      </c>
      <c r="P34" s="130">
        <v>0</v>
      </c>
      <c r="Q34" s="131" t="s">
        <v>252</v>
      </c>
    </row>
    <row r="35" spans="1:17">
      <c r="A35" s="127" t="s">
        <v>276</v>
      </c>
      <c r="B35" s="128">
        <v>77028</v>
      </c>
      <c r="C35" s="129">
        <v>42144470.270000003</v>
      </c>
      <c r="D35" s="129">
        <v>547.13</v>
      </c>
      <c r="E35" s="129">
        <v>546.78</v>
      </c>
      <c r="F35" s="128">
        <v>1838</v>
      </c>
      <c r="G35" s="129">
        <v>1002878.68</v>
      </c>
      <c r="H35" s="129">
        <v>545.64</v>
      </c>
      <c r="I35" s="129">
        <v>543.61</v>
      </c>
      <c r="J35" s="128">
        <v>18228</v>
      </c>
      <c r="K35" s="129">
        <v>9997668.1699999999</v>
      </c>
      <c r="L35" s="129">
        <v>548.48</v>
      </c>
      <c r="M35" s="129">
        <v>549.6</v>
      </c>
      <c r="N35" s="128">
        <v>0</v>
      </c>
      <c r="O35" s="129">
        <v>0</v>
      </c>
      <c r="P35" s="130">
        <v>0</v>
      </c>
      <c r="Q35" s="131" t="s">
        <v>252</v>
      </c>
    </row>
    <row r="36" spans="1:17">
      <c r="A36" s="127" t="s">
        <v>277</v>
      </c>
      <c r="B36" s="128">
        <v>78614</v>
      </c>
      <c r="C36" s="129">
        <v>51040926.170000002</v>
      </c>
      <c r="D36" s="129">
        <v>649.26</v>
      </c>
      <c r="E36" s="129">
        <v>648.75</v>
      </c>
      <c r="F36" s="128">
        <v>1172</v>
      </c>
      <c r="G36" s="129">
        <v>757990.17</v>
      </c>
      <c r="H36" s="129">
        <v>646.75</v>
      </c>
      <c r="I36" s="129">
        <v>643.71</v>
      </c>
      <c r="J36" s="128">
        <v>15778</v>
      </c>
      <c r="K36" s="129">
        <v>10145213.279999999</v>
      </c>
      <c r="L36" s="129">
        <v>643</v>
      </c>
      <c r="M36" s="129">
        <v>640.85</v>
      </c>
      <c r="N36" s="128">
        <v>2</v>
      </c>
      <c r="O36" s="129">
        <v>1262.24</v>
      </c>
      <c r="P36" s="130">
        <v>631.12</v>
      </c>
      <c r="Q36" s="131">
        <v>631.12</v>
      </c>
    </row>
    <row r="37" spans="1:17">
      <c r="A37" s="127" t="s">
        <v>278</v>
      </c>
      <c r="B37" s="128">
        <v>67549</v>
      </c>
      <c r="C37" s="129">
        <v>50460025.840000004</v>
      </c>
      <c r="D37" s="129">
        <v>747.01</v>
      </c>
      <c r="E37" s="129">
        <v>744.82</v>
      </c>
      <c r="F37" s="128">
        <v>1003</v>
      </c>
      <c r="G37" s="129">
        <v>749971.53</v>
      </c>
      <c r="H37" s="129">
        <v>747.73</v>
      </c>
      <c r="I37" s="129">
        <v>745.27</v>
      </c>
      <c r="J37" s="128">
        <v>11280</v>
      </c>
      <c r="K37" s="129">
        <v>8389124.5700000003</v>
      </c>
      <c r="L37" s="129">
        <v>743.72</v>
      </c>
      <c r="M37" s="129">
        <v>736.3</v>
      </c>
      <c r="N37" s="128">
        <v>1096</v>
      </c>
      <c r="O37" s="129">
        <v>809729.55</v>
      </c>
      <c r="P37" s="130">
        <v>738.8</v>
      </c>
      <c r="Q37" s="131">
        <v>736.3</v>
      </c>
    </row>
    <row r="38" spans="1:17">
      <c r="A38" s="127" t="s">
        <v>279</v>
      </c>
      <c r="B38" s="128">
        <v>49059</v>
      </c>
      <c r="C38" s="129">
        <v>41592327.560000002</v>
      </c>
      <c r="D38" s="129">
        <v>847.8</v>
      </c>
      <c r="E38" s="129">
        <v>846.48</v>
      </c>
      <c r="F38" s="128">
        <v>886</v>
      </c>
      <c r="G38" s="129">
        <v>750859.64</v>
      </c>
      <c r="H38" s="129">
        <v>847.47</v>
      </c>
      <c r="I38" s="129">
        <v>846.49</v>
      </c>
      <c r="J38" s="128">
        <v>5809</v>
      </c>
      <c r="K38" s="129">
        <v>4926283.38</v>
      </c>
      <c r="L38" s="129">
        <v>848.04</v>
      </c>
      <c r="M38" s="129">
        <v>846.12</v>
      </c>
      <c r="N38" s="128">
        <v>1</v>
      </c>
      <c r="O38" s="129">
        <v>804.5</v>
      </c>
      <c r="P38" s="130">
        <v>804.5</v>
      </c>
      <c r="Q38" s="131">
        <v>804.5</v>
      </c>
    </row>
    <row r="39" spans="1:17">
      <c r="A39" s="127" t="s">
        <v>280</v>
      </c>
      <c r="B39" s="128">
        <v>60218</v>
      </c>
      <c r="C39" s="129">
        <v>57036631.969999999</v>
      </c>
      <c r="D39" s="129">
        <v>947.17</v>
      </c>
      <c r="E39" s="129">
        <v>940.01</v>
      </c>
      <c r="F39" s="128">
        <v>1000</v>
      </c>
      <c r="G39" s="129">
        <v>948590.01</v>
      </c>
      <c r="H39" s="129">
        <v>948.59</v>
      </c>
      <c r="I39" s="129">
        <v>945.4</v>
      </c>
      <c r="J39" s="128">
        <v>8020</v>
      </c>
      <c r="K39" s="129">
        <v>7570272.9000000004</v>
      </c>
      <c r="L39" s="129">
        <v>943.92</v>
      </c>
      <c r="M39" s="129">
        <v>940.01</v>
      </c>
      <c r="N39" s="128">
        <v>0</v>
      </c>
      <c r="O39" s="129">
        <v>0</v>
      </c>
      <c r="P39" s="130">
        <v>0</v>
      </c>
      <c r="Q39" s="131" t="s">
        <v>252</v>
      </c>
    </row>
    <row r="40" spans="1:17">
      <c r="A40" s="127" t="s">
        <v>258</v>
      </c>
      <c r="B40" s="128">
        <v>367635</v>
      </c>
      <c r="C40" s="129">
        <v>468146774.23000002</v>
      </c>
      <c r="D40" s="129">
        <v>1273.4000000000001</v>
      </c>
      <c r="E40" s="129">
        <v>1272.72</v>
      </c>
      <c r="F40" s="128">
        <v>1955</v>
      </c>
      <c r="G40" s="129">
        <v>2311541.8199999998</v>
      </c>
      <c r="H40" s="129">
        <v>1182.3699999999999</v>
      </c>
      <c r="I40" s="129">
        <v>1159.51</v>
      </c>
      <c r="J40" s="128">
        <v>13770</v>
      </c>
      <c r="K40" s="129">
        <v>16569580.15</v>
      </c>
      <c r="L40" s="129">
        <v>1203.31</v>
      </c>
      <c r="M40" s="129">
        <v>1202.18</v>
      </c>
      <c r="N40" s="128">
        <v>3</v>
      </c>
      <c r="O40" s="129">
        <v>3867.9</v>
      </c>
      <c r="P40" s="130">
        <v>1289.3</v>
      </c>
      <c r="Q40" s="131">
        <v>1367.42</v>
      </c>
    </row>
    <row r="41" spans="1:17">
      <c r="A41" s="127" t="s">
        <v>259</v>
      </c>
      <c r="B41" s="128">
        <v>148198</v>
      </c>
      <c r="C41" s="129">
        <v>245900620.77000001</v>
      </c>
      <c r="D41" s="129">
        <v>1659.27</v>
      </c>
      <c r="E41" s="129">
        <v>1627.61</v>
      </c>
      <c r="F41" s="128">
        <v>248</v>
      </c>
      <c r="G41" s="129">
        <v>416738.75</v>
      </c>
      <c r="H41" s="129">
        <v>1680.4</v>
      </c>
      <c r="I41" s="129">
        <v>1657.05</v>
      </c>
      <c r="J41" s="128">
        <v>1868</v>
      </c>
      <c r="K41" s="129">
        <v>3131712.2</v>
      </c>
      <c r="L41" s="129">
        <v>1676.51</v>
      </c>
      <c r="M41" s="129">
        <v>1662.57</v>
      </c>
      <c r="N41" s="128">
        <v>0</v>
      </c>
      <c r="O41" s="129">
        <v>0</v>
      </c>
      <c r="P41" s="130">
        <v>0</v>
      </c>
      <c r="Q41" s="131" t="s">
        <v>252</v>
      </c>
    </row>
    <row r="42" spans="1:17">
      <c r="A42" s="127" t="s">
        <v>260</v>
      </c>
      <c r="B42" s="128">
        <v>21349</v>
      </c>
      <c r="C42" s="129">
        <v>46252837.189999998</v>
      </c>
      <c r="D42" s="129">
        <v>2166.5100000000002</v>
      </c>
      <c r="E42" s="129">
        <v>2114.5500000000002</v>
      </c>
      <c r="F42" s="128">
        <v>45</v>
      </c>
      <c r="G42" s="129">
        <v>99332.62</v>
      </c>
      <c r="H42" s="129">
        <v>2207.39</v>
      </c>
      <c r="I42" s="129">
        <v>2165.71</v>
      </c>
      <c r="J42" s="128">
        <v>292</v>
      </c>
      <c r="K42" s="129">
        <v>631887.48</v>
      </c>
      <c r="L42" s="129">
        <v>2164</v>
      </c>
      <c r="M42" s="129">
        <v>2128.31</v>
      </c>
      <c r="N42" s="128">
        <v>0</v>
      </c>
      <c r="O42" s="129">
        <v>0</v>
      </c>
      <c r="P42" s="130">
        <v>0</v>
      </c>
      <c r="Q42" s="131" t="s">
        <v>252</v>
      </c>
    </row>
    <row r="43" spans="1:17">
      <c r="A43" s="127" t="s">
        <v>282</v>
      </c>
      <c r="B43" s="128">
        <v>3537</v>
      </c>
      <c r="C43" s="129">
        <v>9382776.1799999997</v>
      </c>
      <c r="D43" s="129">
        <v>2652.75</v>
      </c>
      <c r="E43" s="129">
        <v>2623.8</v>
      </c>
      <c r="F43" s="128">
        <v>13</v>
      </c>
      <c r="G43" s="129">
        <v>34661.43</v>
      </c>
      <c r="H43" s="129">
        <v>2666.26</v>
      </c>
      <c r="I43" s="129">
        <v>2634.74</v>
      </c>
      <c r="J43" s="128">
        <v>101</v>
      </c>
      <c r="K43" s="129">
        <v>271907.59000000003</v>
      </c>
      <c r="L43" s="129">
        <v>2692.15</v>
      </c>
      <c r="M43" s="129">
        <v>2736.02</v>
      </c>
      <c r="N43" s="128">
        <v>0</v>
      </c>
      <c r="O43" s="129">
        <v>0</v>
      </c>
      <c r="P43" s="130">
        <v>0</v>
      </c>
      <c r="Q43" s="131" t="s">
        <v>252</v>
      </c>
    </row>
    <row r="44" spans="1:17">
      <c r="A44" s="127" t="s">
        <v>283</v>
      </c>
      <c r="B44" s="128">
        <v>820</v>
      </c>
      <c r="C44" s="129">
        <v>2670444.7599999998</v>
      </c>
      <c r="D44" s="129">
        <v>3256.64</v>
      </c>
      <c r="E44" s="129">
        <v>3261.8</v>
      </c>
      <c r="F44" s="128">
        <v>2</v>
      </c>
      <c r="G44" s="129">
        <v>6051.14</v>
      </c>
      <c r="H44" s="129">
        <v>3025.57</v>
      </c>
      <c r="I44" s="129">
        <v>3025.57</v>
      </c>
      <c r="J44" s="128">
        <v>11</v>
      </c>
      <c r="K44" s="129">
        <v>34815.199999999997</v>
      </c>
      <c r="L44" s="129">
        <v>3165.02</v>
      </c>
      <c r="M44" s="129">
        <v>3097.07</v>
      </c>
      <c r="N44" s="128">
        <v>0</v>
      </c>
      <c r="O44" s="129">
        <v>0</v>
      </c>
      <c r="P44" s="130">
        <v>0</v>
      </c>
      <c r="Q44" s="131" t="s">
        <v>252</v>
      </c>
    </row>
    <row r="45" spans="1:17">
      <c r="A45" s="127" t="s">
        <v>284</v>
      </c>
      <c r="B45" s="128">
        <v>311</v>
      </c>
      <c r="C45" s="129">
        <v>1148241.9099999999</v>
      </c>
      <c r="D45" s="129">
        <v>3692.1</v>
      </c>
      <c r="E45" s="129">
        <v>3693.72</v>
      </c>
      <c r="F45" s="128">
        <v>2</v>
      </c>
      <c r="G45" s="129">
        <v>7602.54</v>
      </c>
      <c r="H45" s="129">
        <v>3801.27</v>
      </c>
      <c r="I45" s="129">
        <v>3801.27</v>
      </c>
      <c r="J45" s="128">
        <v>5</v>
      </c>
      <c r="K45" s="129">
        <v>18462.46</v>
      </c>
      <c r="L45" s="129">
        <v>3692.49</v>
      </c>
      <c r="M45" s="129">
        <v>3739.37</v>
      </c>
      <c r="N45" s="128">
        <v>0</v>
      </c>
      <c r="O45" s="129">
        <v>0</v>
      </c>
      <c r="P45" s="130">
        <v>0</v>
      </c>
      <c r="Q45" s="131" t="s">
        <v>252</v>
      </c>
    </row>
    <row r="46" spans="1:17" ht="15.75" thickBot="1">
      <c r="A46" s="132" t="s">
        <v>285</v>
      </c>
      <c r="B46" s="133">
        <v>109</v>
      </c>
      <c r="C46" s="134">
        <v>494288.86</v>
      </c>
      <c r="D46" s="134">
        <v>4534.76</v>
      </c>
      <c r="E46" s="134">
        <v>4326.53</v>
      </c>
      <c r="F46" s="133">
        <v>1</v>
      </c>
      <c r="G46" s="134">
        <v>4779.8900000000003</v>
      </c>
      <c r="H46" s="134">
        <v>4779.8900000000003</v>
      </c>
      <c r="I46" s="134">
        <v>4779.8900000000003</v>
      </c>
      <c r="J46" s="133">
        <v>3</v>
      </c>
      <c r="K46" s="134">
        <v>17679.87</v>
      </c>
      <c r="L46" s="134">
        <v>5893.29</v>
      </c>
      <c r="M46" s="134">
        <v>4725.83</v>
      </c>
      <c r="N46" s="133">
        <v>0</v>
      </c>
      <c r="O46" s="134">
        <v>0</v>
      </c>
      <c r="P46" s="135">
        <v>0</v>
      </c>
      <c r="Q46" s="136" t="s">
        <v>252</v>
      </c>
    </row>
    <row r="47" spans="1:17" ht="16.5" thickBot="1">
      <c r="A47" s="137" t="s">
        <v>412</v>
      </c>
      <c r="B47" s="138">
        <v>1034102</v>
      </c>
      <c r="C47" s="139">
        <v>1071684455.29</v>
      </c>
      <c r="D47" s="139">
        <v>1036.3399999999999</v>
      </c>
      <c r="E47" s="139">
        <v>1057.48</v>
      </c>
      <c r="F47" s="138">
        <v>28894</v>
      </c>
      <c r="G47" s="139">
        <v>12737459.619999999</v>
      </c>
      <c r="H47" s="139">
        <v>440.83</v>
      </c>
      <c r="I47" s="139">
        <v>360.96</v>
      </c>
      <c r="J47" s="138">
        <v>131952</v>
      </c>
      <c r="K47" s="139">
        <v>83492145.170000002</v>
      </c>
      <c r="L47" s="139">
        <v>632.75</v>
      </c>
      <c r="M47" s="139">
        <v>549.85</v>
      </c>
      <c r="N47" s="138">
        <v>4674</v>
      </c>
      <c r="O47" s="139">
        <v>1465584.52</v>
      </c>
      <c r="P47" s="140">
        <v>313.56</v>
      </c>
      <c r="Q47" s="141">
        <v>201.35</v>
      </c>
    </row>
    <row r="49" spans="1:17" ht="15.75">
      <c r="A49" s="465" t="s">
        <v>444</v>
      </c>
      <c r="B49" s="465"/>
      <c r="C49" s="465"/>
      <c r="D49" s="465"/>
      <c r="E49" s="465"/>
      <c r="F49" s="465"/>
      <c r="G49" s="465"/>
      <c r="H49" s="465"/>
      <c r="I49" s="465"/>
      <c r="J49" s="465"/>
      <c r="K49" s="465"/>
      <c r="L49" s="465"/>
      <c r="M49" s="465"/>
      <c r="N49" s="465"/>
      <c r="O49" s="465"/>
      <c r="P49" s="465"/>
      <c r="Q49" s="465"/>
    </row>
    <row r="50" spans="1:17" ht="15.75" thickBot="1"/>
    <row r="51" spans="1:17">
      <c r="A51" s="466" t="s">
        <v>10</v>
      </c>
      <c r="B51" s="468" t="s">
        <v>2</v>
      </c>
      <c r="C51" s="469"/>
      <c r="D51" s="469"/>
      <c r="E51" s="470"/>
      <c r="F51" s="468" t="s">
        <v>3</v>
      </c>
      <c r="G51" s="469"/>
      <c r="H51" s="469"/>
      <c r="I51" s="470"/>
      <c r="J51" s="468" t="s">
        <v>11</v>
      </c>
      <c r="K51" s="469"/>
      <c r="L51" s="469"/>
      <c r="M51" s="470"/>
      <c r="N51" s="468" t="s">
        <v>12</v>
      </c>
      <c r="O51" s="469"/>
      <c r="P51" s="469"/>
      <c r="Q51" s="471"/>
    </row>
    <row r="52" spans="1:17" ht="15.75" thickBot="1">
      <c r="A52" s="467"/>
      <c r="B52" s="52" t="s">
        <v>0</v>
      </c>
      <c r="C52" s="53" t="s">
        <v>28</v>
      </c>
      <c r="D52" s="53" t="s">
        <v>13</v>
      </c>
      <c r="E52" s="53" t="s">
        <v>253</v>
      </c>
      <c r="F52" s="52" t="s">
        <v>0</v>
      </c>
      <c r="G52" s="53" t="s">
        <v>28</v>
      </c>
      <c r="H52" s="53" t="s">
        <v>13</v>
      </c>
      <c r="I52" s="53" t="s">
        <v>253</v>
      </c>
      <c r="J52" s="52" t="s">
        <v>0</v>
      </c>
      <c r="K52" s="53" t="s">
        <v>28</v>
      </c>
      <c r="L52" s="53" t="s">
        <v>13</v>
      </c>
      <c r="M52" s="53" t="s">
        <v>253</v>
      </c>
      <c r="N52" s="52" t="s">
        <v>0</v>
      </c>
      <c r="O52" s="53" t="s">
        <v>28</v>
      </c>
      <c r="P52" s="53" t="s">
        <v>13</v>
      </c>
      <c r="Q52" s="54" t="s">
        <v>253</v>
      </c>
    </row>
    <row r="53" spans="1:17">
      <c r="A53" s="142" t="s">
        <v>271</v>
      </c>
      <c r="B53" s="143">
        <v>14634</v>
      </c>
      <c r="C53" s="144">
        <v>847198.39</v>
      </c>
      <c r="D53" s="144">
        <v>57.89</v>
      </c>
      <c r="E53" s="144">
        <v>58.2</v>
      </c>
      <c r="F53" s="143">
        <v>10352</v>
      </c>
      <c r="G53" s="144">
        <v>622716.31000000006</v>
      </c>
      <c r="H53" s="144">
        <v>60.15</v>
      </c>
      <c r="I53" s="144">
        <v>61.63</v>
      </c>
      <c r="J53" s="143">
        <v>542</v>
      </c>
      <c r="K53" s="144">
        <v>31328.560000000001</v>
      </c>
      <c r="L53" s="144">
        <v>57.8</v>
      </c>
      <c r="M53" s="144">
        <v>58.75</v>
      </c>
      <c r="N53" s="143">
        <v>1533</v>
      </c>
      <c r="O53" s="144">
        <v>109758.56</v>
      </c>
      <c r="P53" s="145">
        <v>71.599999999999994</v>
      </c>
      <c r="Q53" s="146">
        <v>74.540000000000006</v>
      </c>
    </row>
    <row r="54" spans="1:17">
      <c r="A54" s="147" t="s">
        <v>272</v>
      </c>
      <c r="B54" s="148">
        <v>11552</v>
      </c>
      <c r="C54" s="149">
        <v>1679690.49</v>
      </c>
      <c r="D54" s="149">
        <v>145.4</v>
      </c>
      <c r="E54" s="149">
        <v>143.05000000000001</v>
      </c>
      <c r="F54" s="148">
        <v>11293</v>
      </c>
      <c r="G54" s="149">
        <v>1700486.1</v>
      </c>
      <c r="H54" s="149">
        <v>150.58000000000001</v>
      </c>
      <c r="I54" s="149">
        <v>154.09</v>
      </c>
      <c r="J54" s="148">
        <v>514</v>
      </c>
      <c r="K54" s="149">
        <v>79680.960000000006</v>
      </c>
      <c r="L54" s="149">
        <v>155.02000000000001</v>
      </c>
      <c r="M54" s="149">
        <v>158.69999999999999</v>
      </c>
      <c r="N54" s="148">
        <v>2463</v>
      </c>
      <c r="O54" s="149">
        <v>352131.59</v>
      </c>
      <c r="P54" s="150">
        <v>142.97</v>
      </c>
      <c r="Q54" s="151">
        <v>139.63999999999999</v>
      </c>
    </row>
    <row r="55" spans="1:17">
      <c r="A55" s="147" t="s">
        <v>273</v>
      </c>
      <c r="B55" s="148">
        <v>7984</v>
      </c>
      <c r="C55" s="149">
        <v>2013772.53</v>
      </c>
      <c r="D55" s="149">
        <v>252.23</v>
      </c>
      <c r="E55" s="149">
        <v>252.86</v>
      </c>
      <c r="F55" s="148">
        <v>12585</v>
      </c>
      <c r="G55" s="149">
        <v>3168572.9</v>
      </c>
      <c r="H55" s="149">
        <v>251.77</v>
      </c>
      <c r="I55" s="149">
        <v>252.51</v>
      </c>
      <c r="J55" s="148">
        <v>2725</v>
      </c>
      <c r="K55" s="149">
        <v>718569.36</v>
      </c>
      <c r="L55" s="149">
        <v>263.7</v>
      </c>
      <c r="M55" s="149">
        <v>270.72000000000003</v>
      </c>
      <c r="N55" s="148">
        <v>500</v>
      </c>
      <c r="O55" s="149">
        <v>116494.69</v>
      </c>
      <c r="P55" s="150">
        <v>232.99</v>
      </c>
      <c r="Q55" s="151">
        <v>226.29</v>
      </c>
    </row>
    <row r="56" spans="1:17">
      <c r="A56" s="147" t="s">
        <v>274</v>
      </c>
      <c r="B56" s="148">
        <v>104308</v>
      </c>
      <c r="C56" s="149">
        <v>36791450.18</v>
      </c>
      <c r="D56" s="149">
        <v>352.72</v>
      </c>
      <c r="E56" s="149">
        <v>341.97</v>
      </c>
      <c r="F56" s="148">
        <v>59819</v>
      </c>
      <c r="G56" s="149">
        <v>20923392.170000002</v>
      </c>
      <c r="H56" s="149">
        <v>349.78</v>
      </c>
      <c r="I56" s="149">
        <v>348.97</v>
      </c>
      <c r="J56" s="148">
        <v>27585</v>
      </c>
      <c r="K56" s="149">
        <v>9592408.3399999999</v>
      </c>
      <c r="L56" s="149">
        <v>347.74</v>
      </c>
      <c r="M56" s="149">
        <v>338.4</v>
      </c>
      <c r="N56" s="148">
        <v>1499</v>
      </c>
      <c r="O56" s="149">
        <v>538741.14</v>
      </c>
      <c r="P56" s="150">
        <v>359.4</v>
      </c>
      <c r="Q56" s="151">
        <v>360</v>
      </c>
    </row>
    <row r="57" spans="1:17">
      <c r="A57" s="147" t="s">
        <v>275</v>
      </c>
      <c r="B57" s="148">
        <v>156088</v>
      </c>
      <c r="C57" s="149">
        <v>70501973.329999998</v>
      </c>
      <c r="D57" s="149">
        <v>451.68</v>
      </c>
      <c r="E57" s="149">
        <v>455.32</v>
      </c>
      <c r="F57" s="148">
        <v>74940</v>
      </c>
      <c r="G57" s="149">
        <v>33704696.350000001</v>
      </c>
      <c r="H57" s="149">
        <v>449.76</v>
      </c>
      <c r="I57" s="149">
        <v>442.82</v>
      </c>
      <c r="J57" s="148">
        <v>21353</v>
      </c>
      <c r="K57" s="149">
        <v>9611577.8000000007</v>
      </c>
      <c r="L57" s="149">
        <v>450.13</v>
      </c>
      <c r="M57" s="149">
        <v>455.85</v>
      </c>
      <c r="N57" s="148">
        <v>0</v>
      </c>
      <c r="O57" s="149">
        <v>0</v>
      </c>
      <c r="P57" s="150">
        <v>0</v>
      </c>
      <c r="Q57" s="151" t="s">
        <v>252</v>
      </c>
    </row>
    <row r="58" spans="1:17">
      <c r="A58" s="147" t="s">
        <v>276</v>
      </c>
      <c r="B58" s="148">
        <v>119693</v>
      </c>
      <c r="C58" s="149">
        <v>65093575.020000003</v>
      </c>
      <c r="D58" s="149">
        <v>543.84</v>
      </c>
      <c r="E58" s="149">
        <v>540.30999999999995</v>
      </c>
      <c r="F58" s="148">
        <v>54514</v>
      </c>
      <c r="G58" s="149">
        <v>29682181.350000001</v>
      </c>
      <c r="H58" s="149">
        <v>544.49</v>
      </c>
      <c r="I58" s="149">
        <v>542.98</v>
      </c>
      <c r="J58" s="148">
        <v>9300</v>
      </c>
      <c r="K58" s="149">
        <v>5056438.6500000004</v>
      </c>
      <c r="L58" s="149">
        <v>543.70000000000005</v>
      </c>
      <c r="M58" s="149">
        <v>539.51</v>
      </c>
      <c r="N58" s="148">
        <v>0</v>
      </c>
      <c r="O58" s="149">
        <v>0</v>
      </c>
      <c r="P58" s="150">
        <v>0</v>
      </c>
      <c r="Q58" s="151" t="s">
        <v>252</v>
      </c>
    </row>
    <row r="59" spans="1:17">
      <c r="A59" s="147" t="s">
        <v>277</v>
      </c>
      <c r="B59" s="148">
        <v>82836</v>
      </c>
      <c r="C59" s="149">
        <v>53441317.799999997</v>
      </c>
      <c r="D59" s="149">
        <v>645.15</v>
      </c>
      <c r="E59" s="149">
        <v>641.92999999999995</v>
      </c>
      <c r="F59" s="148">
        <v>28378</v>
      </c>
      <c r="G59" s="149">
        <v>18395995.379999999</v>
      </c>
      <c r="H59" s="149">
        <v>648.25</v>
      </c>
      <c r="I59" s="149">
        <v>648.19000000000005</v>
      </c>
      <c r="J59" s="148">
        <v>4598</v>
      </c>
      <c r="K59" s="149">
        <v>2965503.62</v>
      </c>
      <c r="L59" s="149">
        <v>644.96</v>
      </c>
      <c r="M59" s="149">
        <v>642.85</v>
      </c>
      <c r="N59" s="148">
        <v>0</v>
      </c>
      <c r="O59" s="149">
        <v>0</v>
      </c>
      <c r="P59" s="150">
        <v>0</v>
      </c>
      <c r="Q59" s="151" t="s">
        <v>252</v>
      </c>
    </row>
    <row r="60" spans="1:17">
      <c r="A60" s="147" t="s">
        <v>278</v>
      </c>
      <c r="B60" s="148">
        <v>54599</v>
      </c>
      <c r="C60" s="149">
        <v>40836882.530000001</v>
      </c>
      <c r="D60" s="149">
        <v>747.94</v>
      </c>
      <c r="E60" s="149">
        <v>746.56</v>
      </c>
      <c r="F60" s="148">
        <v>22105</v>
      </c>
      <c r="G60" s="149">
        <v>16520460.85</v>
      </c>
      <c r="H60" s="149">
        <v>747.36</v>
      </c>
      <c r="I60" s="149">
        <v>745.69</v>
      </c>
      <c r="J60" s="148">
        <v>5099</v>
      </c>
      <c r="K60" s="149">
        <v>3779140.13</v>
      </c>
      <c r="L60" s="149">
        <v>741.15</v>
      </c>
      <c r="M60" s="149">
        <v>736.3</v>
      </c>
      <c r="N60" s="148">
        <v>877</v>
      </c>
      <c r="O60" s="149">
        <v>647739</v>
      </c>
      <c r="P60" s="150">
        <v>738.58</v>
      </c>
      <c r="Q60" s="151">
        <v>736.3</v>
      </c>
    </row>
    <row r="61" spans="1:17">
      <c r="A61" s="147" t="s">
        <v>279</v>
      </c>
      <c r="B61" s="148">
        <v>45662</v>
      </c>
      <c r="C61" s="149">
        <v>38744548.5</v>
      </c>
      <c r="D61" s="149">
        <v>848.51</v>
      </c>
      <c r="E61" s="149">
        <v>847.79</v>
      </c>
      <c r="F61" s="148">
        <v>18277</v>
      </c>
      <c r="G61" s="149">
        <v>15516825.029999999</v>
      </c>
      <c r="H61" s="149">
        <v>848.98</v>
      </c>
      <c r="I61" s="149">
        <v>848.81</v>
      </c>
      <c r="J61" s="148">
        <v>1208</v>
      </c>
      <c r="K61" s="149">
        <v>1022929.88</v>
      </c>
      <c r="L61" s="149">
        <v>846.8</v>
      </c>
      <c r="M61" s="149">
        <v>843.8</v>
      </c>
      <c r="N61" s="148">
        <v>0</v>
      </c>
      <c r="O61" s="149">
        <v>0</v>
      </c>
      <c r="P61" s="150">
        <v>0</v>
      </c>
      <c r="Q61" s="151" t="s">
        <v>252</v>
      </c>
    </row>
    <row r="62" spans="1:17">
      <c r="A62" s="147" t="s">
        <v>280</v>
      </c>
      <c r="B62" s="148">
        <v>52819</v>
      </c>
      <c r="C62" s="149">
        <v>50038382.579999998</v>
      </c>
      <c r="D62" s="149">
        <v>947.36</v>
      </c>
      <c r="E62" s="149">
        <v>942.54</v>
      </c>
      <c r="F62" s="148">
        <v>19952</v>
      </c>
      <c r="G62" s="149">
        <v>18881599.329999998</v>
      </c>
      <c r="H62" s="149">
        <v>946.35</v>
      </c>
      <c r="I62" s="149">
        <v>940.39</v>
      </c>
      <c r="J62" s="148">
        <v>3523</v>
      </c>
      <c r="K62" s="149">
        <v>3326009.94</v>
      </c>
      <c r="L62" s="149">
        <v>944.08</v>
      </c>
      <c r="M62" s="149">
        <v>940.01</v>
      </c>
      <c r="N62" s="148">
        <v>0</v>
      </c>
      <c r="O62" s="149">
        <v>0</v>
      </c>
      <c r="P62" s="150">
        <v>0</v>
      </c>
      <c r="Q62" s="151" t="s">
        <v>252</v>
      </c>
    </row>
    <row r="63" spans="1:17">
      <c r="A63" s="147" t="s">
        <v>258</v>
      </c>
      <c r="B63" s="148">
        <v>185184</v>
      </c>
      <c r="C63" s="149">
        <v>230707838.28</v>
      </c>
      <c r="D63" s="149">
        <v>1245.83</v>
      </c>
      <c r="E63" s="149">
        <v>1242.04</v>
      </c>
      <c r="F63" s="148">
        <v>38905</v>
      </c>
      <c r="G63" s="149">
        <v>46489644.100000001</v>
      </c>
      <c r="H63" s="149">
        <v>1194.95</v>
      </c>
      <c r="I63" s="149">
        <v>1187.3399999999999</v>
      </c>
      <c r="J63" s="148">
        <v>4220</v>
      </c>
      <c r="K63" s="149">
        <v>5029551.1399999997</v>
      </c>
      <c r="L63" s="149">
        <v>1191.8399999999999</v>
      </c>
      <c r="M63" s="149">
        <v>1173.92</v>
      </c>
      <c r="N63" s="148">
        <v>1</v>
      </c>
      <c r="O63" s="149">
        <v>1367.42</v>
      </c>
      <c r="P63" s="150">
        <v>1367.42</v>
      </c>
      <c r="Q63" s="151">
        <v>1367.42</v>
      </c>
    </row>
    <row r="64" spans="1:17">
      <c r="A64" s="147" t="s">
        <v>259</v>
      </c>
      <c r="B64" s="148">
        <v>48492</v>
      </c>
      <c r="C64" s="149">
        <v>79779377.650000006</v>
      </c>
      <c r="D64" s="149">
        <v>1645.21</v>
      </c>
      <c r="E64" s="149">
        <v>1610.43</v>
      </c>
      <c r="F64" s="148">
        <v>4460</v>
      </c>
      <c r="G64" s="149">
        <v>7343162.9000000004</v>
      </c>
      <c r="H64" s="149">
        <v>1646.45</v>
      </c>
      <c r="I64" s="149">
        <v>1623.56</v>
      </c>
      <c r="J64" s="148">
        <v>297</v>
      </c>
      <c r="K64" s="149">
        <v>496924.14</v>
      </c>
      <c r="L64" s="149">
        <v>1673.15</v>
      </c>
      <c r="M64" s="149">
        <v>1634.43</v>
      </c>
      <c r="N64" s="148">
        <v>0</v>
      </c>
      <c r="O64" s="149">
        <v>0</v>
      </c>
      <c r="P64" s="150">
        <v>0</v>
      </c>
      <c r="Q64" s="151" t="s">
        <v>252</v>
      </c>
    </row>
    <row r="65" spans="1:17">
      <c r="A65" s="147" t="s">
        <v>260</v>
      </c>
      <c r="B65" s="148">
        <v>7238</v>
      </c>
      <c r="C65" s="149">
        <v>16006656.76</v>
      </c>
      <c r="D65" s="149">
        <v>2211.48</v>
      </c>
      <c r="E65" s="149">
        <v>2191.2399999999998</v>
      </c>
      <c r="F65" s="148">
        <v>441</v>
      </c>
      <c r="G65" s="149">
        <v>971224.41</v>
      </c>
      <c r="H65" s="149">
        <v>2202.3200000000002</v>
      </c>
      <c r="I65" s="149">
        <v>2184.16</v>
      </c>
      <c r="J65" s="148">
        <v>43</v>
      </c>
      <c r="K65" s="149">
        <v>92576.95</v>
      </c>
      <c r="L65" s="149">
        <v>2152.9499999999998</v>
      </c>
      <c r="M65" s="149">
        <v>2159.1</v>
      </c>
      <c r="N65" s="148">
        <v>0</v>
      </c>
      <c r="O65" s="149">
        <v>0</v>
      </c>
      <c r="P65" s="150">
        <v>0</v>
      </c>
      <c r="Q65" s="151" t="s">
        <v>252</v>
      </c>
    </row>
    <row r="66" spans="1:17">
      <c r="A66" s="147" t="s">
        <v>282</v>
      </c>
      <c r="B66" s="148">
        <v>1601</v>
      </c>
      <c r="C66" s="149">
        <v>4289228.38</v>
      </c>
      <c r="D66" s="149">
        <v>2679.09</v>
      </c>
      <c r="E66" s="149">
        <v>2643.38</v>
      </c>
      <c r="F66" s="148">
        <v>144</v>
      </c>
      <c r="G66" s="149">
        <v>378861.34</v>
      </c>
      <c r="H66" s="149">
        <v>2630.98</v>
      </c>
      <c r="I66" s="149">
        <v>2610.75</v>
      </c>
      <c r="J66" s="148">
        <v>19</v>
      </c>
      <c r="K66" s="149">
        <v>50870.94</v>
      </c>
      <c r="L66" s="149">
        <v>2677.42</v>
      </c>
      <c r="M66" s="149">
        <v>2724.52</v>
      </c>
      <c r="N66" s="148">
        <v>0</v>
      </c>
      <c r="O66" s="149">
        <v>0</v>
      </c>
      <c r="P66" s="150">
        <v>0</v>
      </c>
      <c r="Q66" s="151" t="s">
        <v>252</v>
      </c>
    </row>
    <row r="67" spans="1:17">
      <c r="A67" s="147" t="s">
        <v>283</v>
      </c>
      <c r="B67" s="148">
        <v>342</v>
      </c>
      <c r="C67" s="149">
        <v>1096171.56</v>
      </c>
      <c r="D67" s="149">
        <v>3205.18</v>
      </c>
      <c r="E67" s="149">
        <v>3186.3</v>
      </c>
      <c r="F67" s="148">
        <v>12</v>
      </c>
      <c r="G67" s="149">
        <v>38957.300000000003</v>
      </c>
      <c r="H67" s="149">
        <v>3246.44</v>
      </c>
      <c r="I67" s="149">
        <v>3218.39</v>
      </c>
      <c r="J67" s="148">
        <v>2</v>
      </c>
      <c r="K67" s="149">
        <v>6449.46</v>
      </c>
      <c r="L67" s="149">
        <v>3224.73</v>
      </c>
      <c r="M67" s="149">
        <v>3224.73</v>
      </c>
      <c r="N67" s="148">
        <v>0</v>
      </c>
      <c r="O67" s="149">
        <v>0</v>
      </c>
      <c r="P67" s="150">
        <v>0</v>
      </c>
      <c r="Q67" s="151" t="s">
        <v>252</v>
      </c>
    </row>
    <row r="68" spans="1:17">
      <c r="A68" s="147" t="s">
        <v>284</v>
      </c>
      <c r="B68" s="148">
        <v>94</v>
      </c>
      <c r="C68" s="149">
        <v>344337.88</v>
      </c>
      <c r="D68" s="149">
        <v>3663.17</v>
      </c>
      <c r="E68" s="149">
        <v>3636.04</v>
      </c>
      <c r="F68" s="148">
        <v>5</v>
      </c>
      <c r="G68" s="149">
        <v>18558.41</v>
      </c>
      <c r="H68" s="149">
        <v>3711.68</v>
      </c>
      <c r="I68" s="149">
        <v>3763.04</v>
      </c>
      <c r="J68" s="148">
        <v>0</v>
      </c>
      <c r="K68" s="149">
        <v>0</v>
      </c>
      <c r="L68" s="149">
        <v>0</v>
      </c>
      <c r="M68" s="149" t="s">
        <v>252</v>
      </c>
      <c r="N68" s="148">
        <v>0</v>
      </c>
      <c r="O68" s="149">
        <v>0</v>
      </c>
      <c r="P68" s="150">
        <v>0</v>
      </c>
      <c r="Q68" s="151" t="s">
        <v>252</v>
      </c>
    </row>
    <row r="69" spans="1:17" ht="15.75" thickBot="1">
      <c r="A69" s="152" t="s">
        <v>285</v>
      </c>
      <c r="B69" s="153">
        <v>59</v>
      </c>
      <c r="C69" s="154">
        <v>274742.40000000002</v>
      </c>
      <c r="D69" s="154">
        <v>4656.6499999999996</v>
      </c>
      <c r="E69" s="154">
        <v>4388.3599999999997</v>
      </c>
      <c r="F69" s="153">
        <v>3</v>
      </c>
      <c r="G69" s="154">
        <v>14074.13</v>
      </c>
      <c r="H69" s="154">
        <v>4691.38</v>
      </c>
      <c r="I69" s="154">
        <v>4261.8</v>
      </c>
      <c r="J69" s="153">
        <v>0</v>
      </c>
      <c r="K69" s="154">
        <v>0</v>
      </c>
      <c r="L69" s="154">
        <v>0</v>
      </c>
      <c r="M69" s="154" t="s">
        <v>252</v>
      </c>
      <c r="N69" s="153">
        <v>0</v>
      </c>
      <c r="O69" s="154">
        <v>0</v>
      </c>
      <c r="P69" s="155">
        <v>0</v>
      </c>
      <c r="Q69" s="156" t="s">
        <v>252</v>
      </c>
    </row>
    <row r="70" spans="1:17" ht="16.5" thickBot="1">
      <c r="A70" s="157" t="s">
        <v>412</v>
      </c>
      <c r="B70" s="158">
        <v>893185</v>
      </c>
      <c r="C70" s="159">
        <v>692487144.25999999</v>
      </c>
      <c r="D70" s="159">
        <v>775.3</v>
      </c>
      <c r="E70" s="159">
        <v>633.73</v>
      </c>
      <c r="F70" s="158">
        <v>356185</v>
      </c>
      <c r="G70" s="159">
        <v>214371408.36000001</v>
      </c>
      <c r="H70" s="159">
        <v>601.85</v>
      </c>
      <c r="I70" s="159">
        <v>514.09</v>
      </c>
      <c r="J70" s="158">
        <v>81028</v>
      </c>
      <c r="K70" s="159">
        <v>41859959.869999997</v>
      </c>
      <c r="L70" s="159">
        <v>516.61</v>
      </c>
      <c r="M70" s="159">
        <v>450.52</v>
      </c>
      <c r="N70" s="158">
        <v>6873</v>
      </c>
      <c r="O70" s="159">
        <v>1766232.4</v>
      </c>
      <c r="P70" s="160">
        <v>256.98</v>
      </c>
      <c r="Q70" s="161">
        <v>164.57</v>
      </c>
    </row>
  </sheetData>
  <mergeCells count="20">
    <mergeCell ref="A49:Q49"/>
    <mergeCell ref="A51:A52"/>
    <mergeCell ref="B51:E51"/>
    <mergeCell ref="F51:I51"/>
    <mergeCell ref="J51:M51"/>
    <mergeCell ref="N51:Q51"/>
    <mergeCell ref="A26:Q26"/>
    <mergeCell ref="A28:A29"/>
    <mergeCell ref="B28:E28"/>
    <mergeCell ref="F28:I28"/>
    <mergeCell ref="J28:M28"/>
    <mergeCell ref="N28:Q28"/>
    <mergeCell ref="A1:Q1"/>
    <mergeCell ref="A2:Q2"/>
    <mergeCell ref="A3:Q3"/>
    <mergeCell ref="A5:A6"/>
    <mergeCell ref="B5:E5"/>
    <mergeCell ref="F5:I5"/>
    <mergeCell ref="J5:M5"/>
    <mergeCell ref="N5:Q5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>
  <sheetPr>
    <tabColor theme="0"/>
  </sheetPr>
  <dimension ref="A1:G59"/>
  <sheetViews>
    <sheetView zoomScaleNormal="100" workbookViewId="0">
      <selection activeCell="G6" sqref="G6"/>
    </sheetView>
  </sheetViews>
  <sheetFormatPr defaultRowHeight="15"/>
  <cols>
    <col min="1" max="1" width="4.85546875" style="103" bestFit="1" customWidth="1"/>
    <col min="2" max="2" width="15.7109375" style="103" customWidth="1"/>
    <col min="3" max="3" width="19.42578125" style="103" customWidth="1"/>
    <col min="4" max="5" width="14.85546875" style="103" customWidth="1"/>
    <col min="6" max="6" width="21.5703125" style="103" customWidth="1"/>
    <col min="7" max="7" width="35.140625" style="103" customWidth="1"/>
    <col min="8" max="16384" width="9.140625" style="103"/>
  </cols>
  <sheetData>
    <row r="1" spans="1:7" s="11" customFormat="1" ht="18.75">
      <c r="A1" s="456" t="s">
        <v>773</v>
      </c>
      <c r="B1" s="456"/>
      <c r="C1" s="456"/>
      <c r="D1" s="456"/>
      <c r="E1" s="456"/>
      <c r="F1" s="456"/>
      <c r="G1" s="456"/>
    </row>
    <row r="2" spans="1:7" ht="15.75" thickBot="1">
      <c r="A2" s="10"/>
    </row>
    <row r="3" spans="1:7" s="12" customFormat="1" ht="16.5" thickBot="1">
      <c r="A3" s="304" t="s">
        <v>9</v>
      </c>
      <c r="B3" s="305" t="s">
        <v>507</v>
      </c>
      <c r="C3" s="305" t="s">
        <v>22</v>
      </c>
      <c r="D3" s="305" t="s">
        <v>511</v>
      </c>
      <c r="E3" s="305" t="s">
        <v>512</v>
      </c>
      <c r="F3" s="305" t="s">
        <v>513</v>
      </c>
      <c r="G3" s="306" t="s">
        <v>514</v>
      </c>
    </row>
    <row r="4" spans="1:7">
      <c r="A4" s="307">
        <v>1</v>
      </c>
      <c r="B4" s="308" t="s">
        <v>515</v>
      </c>
      <c r="C4" s="309" t="s">
        <v>413</v>
      </c>
      <c r="D4" s="310">
        <v>1</v>
      </c>
      <c r="E4" s="310" t="s">
        <v>252</v>
      </c>
      <c r="F4" s="310" t="s">
        <v>252</v>
      </c>
      <c r="G4" s="311">
        <v>20</v>
      </c>
    </row>
    <row r="5" spans="1:7">
      <c r="A5" s="171">
        <v>2</v>
      </c>
      <c r="B5" s="300" t="s">
        <v>516</v>
      </c>
      <c r="C5" s="312" t="s">
        <v>517</v>
      </c>
      <c r="D5" s="211">
        <v>5</v>
      </c>
      <c r="E5" s="211">
        <v>17</v>
      </c>
      <c r="F5" s="211">
        <v>122</v>
      </c>
      <c r="G5" s="313">
        <v>765</v>
      </c>
    </row>
    <row r="6" spans="1:7">
      <c r="A6" s="171">
        <v>3</v>
      </c>
      <c r="B6" s="300" t="s">
        <v>518</v>
      </c>
      <c r="C6" s="300" t="s">
        <v>519</v>
      </c>
      <c r="D6" s="211" t="s">
        <v>252</v>
      </c>
      <c r="E6" s="211">
        <v>4</v>
      </c>
      <c r="F6" s="211">
        <v>12</v>
      </c>
      <c r="G6" s="313">
        <v>161</v>
      </c>
    </row>
    <row r="7" spans="1:7">
      <c r="A7" s="171">
        <v>4</v>
      </c>
      <c r="B7" s="300" t="s">
        <v>520</v>
      </c>
      <c r="C7" s="300" t="s">
        <v>521</v>
      </c>
      <c r="D7" s="211">
        <v>1</v>
      </c>
      <c r="E7" s="211" t="s">
        <v>252</v>
      </c>
      <c r="F7" s="211" t="s">
        <v>252</v>
      </c>
      <c r="G7" s="313">
        <v>2</v>
      </c>
    </row>
    <row r="8" spans="1:7">
      <c r="A8" s="171">
        <v>5</v>
      </c>
      <c r="B8" s="300" t="s">
        <v>522</v>
      </c>
      <c r="C8" s="300" t="s">
        <v>523</v>
      </c>
      <c r="D8" s="211" t="s">
        <v>252</v>
      </c>
      <c r="E8" s="211" t="s">
        <v>252</v>
      </c>
      <c r="F8" s="211">
        <v>1</v>
      </c>
      <c r="G8" s="313" t="s">
        <v>252</v>
      </c>
    </row>
    <row r="9" spans="1:7">
      <c r="A9" s="171">
        <v>6</v>
      </c>
      <c r="B9" s="300" t="s">
        <v>524</v>
      </c>
      <c r="C9" s="300" t="s">
        <v>525</v>
      </c>
      <c r="D9" s="211" t="s">
        <v>252</v>
      </c>
      <c r="E9" s="211" t="s">
        <v>252</v>
      </c>
      <c r="F9" s="211" t="s">
        <v>252</v>
      </c>
      <c r="G9" s="313">
        <v>2</v>
      </c>
    </row>
    <row r="10" spans="1:7">
      <c r="A10" s="171">
        <v>7</v>
      </c>
      <c r="B10" s="300" t="s">
        <v>526</v>
      </c>
      <c r="C10" s="300" t="s">
        <v>527</v>
      </c>
      <c r="D10" s="211" t="s">
        <v>252</v>
      </c>
      <c r="E10" s="211" t="s">
        <v>252</v>
      </c>
      <c r="F10" s="211">
        <v>1</v>
      </c>
      <c r="G10" s="313">
        <v>1</v>
      </c>
    </row>
    <row r="11" spans="1:7">
      <c r="A11" s="171">
        <v>8</v>
      </c>
      <c r="B11" s="300" t="s">
        <v>528</v>
      </c>
      <c r="C11" s="300" t="s">
        <v>529</v>
      </c>
      <c r="D11" s="211" t="s">
        <v>252</v>
      </c>
      <c r="E11" s="211" t="s">
        <v>252</v>
      </c>
      <c r="F11" s="211">
        <v>1</v>
      </c>
      <c r="G11" s="313">
        <v>1</v>
      </c>
    </row>
    <row r="12" spans="1:7">
      <c r="A12" s="171">
        <v>9</v>
      </c>
      <c r="B12" s="300" t="s">
        <v>530</v>
      </c>
      <c r="C12" s="300" t="s">
        <v>531</v>
      </c>
      <c r="D12" s="211" t="s">
        <v>252</v>
      </c>
      <c r="E12" s="211">
        <v>1</v>
      </c>
      <c r="F12" s="211" t="s">
        <v>252</v>
      </c>
      <c r="G12" s="313">
        <v>6</v>
      </c>
    </row>
    <row r="13" spans="1:7">
      <c r="A13" s="171">
        <v>10</v>
      </c>
      <c r="B13" s="300" t="s">
        <v>532</v>
      </c>
      <c r="C13" s="300" t="s">
        <v>533</v>
      </c>
      <c r="D13" s="211" t="s">
        <v>252</v>
      </c>
      <c r="E13" s="211" t="s">
        <v>252</v>
      </c>
      <c r="F13" s="211">
        <v>3</v>
      </c>
      <c r="G13" s="313">
        <v>31</v>
      </c>
    </row>
    <row r="14" spans="1:7">
      <c r="A14" s="171">
        <v>11</v>
      </c>
      <c r="B14" s="300" t="s">
        <v>534</v>
      </c>
      <c r="C14" s="300" t="s">
        <v>535</v>
      </c>
      <c r="D14" s="211" t="s">
        <v>252</v>
      </c>
      <c r="E14" s="211" t="s">
        <v>252</v>
      </c>
      <c r="F14" s="211" t="s">
        <v>252</v>
      </c>
      <c r="G14" s="313">
        <v>2</v>
      </c>
    </row>
    <row r="15" spans="1:7">
      <c r="A15" s="171">
        <v>12</v>
      </c>
      <c r="B15" s="300" t="s">
        <v>536</v>
      </c>
      <c r="C15" s="300" t="s">
        <v>537</v>
      </c>
      <c r="D15" s="211" t="s">
        <v>252</v>
      </c>
      <c r="E15" s="211" t="s">
        <v>252</v>
      </c>
      <c r="F15" s="211" t="s">
        <v>252</v>
      </c>
      <c r="G15" s="313">
        <v>1</v>
      </c>
    </row>
    <row r="16" spans="1:7">
      <c r="A16" s="171">
        <v>13</v>
      </c>
      <c r="B16" s="300" t="s">
        <v>538</v>
      </c>
      <c r="C16" s="300" t="s">
        <v>539</v>
      </c>
      <c r="D16" s="211">
        <v>4</v>
      </c>
      <c r="E16" s="211">
        <v>6</v>
      </c>
      <c r="F16" s="211">
        <v>22</v>
      </c>
      <c r="G16" s="313">
        <v>69</v>
      </c>
    </row>
    <row r="17" spans="1:7">
      <c r="A17" s="171">
        <v>14</v>
      </c>
      <c r="B17" s="300" t="s">
        <v>540</v>
      </c>
      <c r="C17" s="300" t="s">
        <v>541</v>
      </c>
      <c r="D17" s="211" t="s">
        <v>252</v>
      </c>
      <c r="E17" s="211">
        <v>2</v>
      </c>
      <c r="F17" s="211">
        <v>51</v>
      </c>
      <c r="G17" s="313">
        <v>252</v>
      </c>
    </row>
    <row r="18" spans="1:7">
      <c r="A18" s="171">
        <v>15</v>
      </c>
      <c r="B18" s="300" t="s">
        <v>542</v>
      </c>
      <c r="C18" s="300" t="s">
        <v>543</v>
      </c>
      <c r="D18" s="211" t="s">
        <v>252</v>
      </c>
      <c r="E18" s="211">
        <v>3</v>
      </c>
      <c r="F18" s="211">
        <v>25</v>
      </c>
      <c r="G18" s="313">
        <v>128</v>
      </c>
    </row>
    <row r="19" spans="1:7">
      <c r="A19" s="171">
        <v>16</v>
      </c>
      <c r="B19" s="300" t="s">
        <v>544</v>
      </c>
      <c r="C19" s="300" t="s">
        <v>545</v>
      </c>
      <c r="D19" s="211" t="s">
        <v>252</v>
      </c>
      <c r="E19" s="211" t="s">
        <v>252</v>
      </c>
      <c r="F19" s="211">
        <v>1</v>
      </c>
      <c r="G19" s="313">
        <v>1</v>
      </c>
    </row>
    <row r="20" spans="1:7">
      <c r="A20" s="171">
        <v>17</v>
      </c>
      <c r="B20" s="300" t="s">
        <v>546</v>
      </c>
      <c r="C20" s="300" t="s">
        <v>547</v>
      </c>
      <c r="D20" s="211" t="s">
        <v>252</v>
      </c>
      <c r="E20" s="211" t="s">
        <v>252</v>
      </c>
      <c r="F20" s="211" t="s">
        <v>252</v>
      </c>
      <c r="G20" s="313">
        <v>1</v>
      </c>
    </row>
    <row r="21" spans="1:7">
      <c r="A21" s="171">
        <v>18</v>
      </c>
      <c r="B21" s="300" t="s">
        <v>548</v>
      </c>
      <c r="C21" s="300" t="s">
        <v>549</v>
      </c>
      <c r="D21" s="211" t="s">
        <v>252</v>
      </c>
      <c r="E21" s="211">
        <v>3</v>
      </c>
      <c r="F21" s="211">
        <v>2</v>
      </c>
      <c r="G21" s="313">
        <v>14</v>
      </c>
    </row>
    <row r="22" spans="1:7">
      <c r="A22" s="171">
        <v>19</v>
      </c>
      <c r="B22" s="300" t="s">
        <v>550</v>
      </c>
      <c r="C22" s="300" t="s">
        <v>551</v>
      </c>
      <c r="D22" s="211" t="s">
        <v>252</v>
      </c>
      <c r="E22" s="211" t="s">
        <v>252</v>
      </c>
      <c r="F22" s="211">
        <v>3</v>
      </c>
      <c r="G22" s="313">
        <v>18</v>
      </c>
    </row>
    <row r="23" spans="1:7">
      <c r="A23" s="171">
        <v>20</v>
      </c>
      <c r="B23" s="300" t="s">
        <v>552</v>
      </c>
      <c r="C23" s="300" t="s">
        <v>553</v>
      </c>
      <c r="D23" s="211" t="s">
        <v>252</v>
      </c>
      <c r="E23" s="211" t="s">
        <v>252</v>
      </c>
      <c r="F23" s="211">
        <v>1</v>
      </c>
      <c r="G23" s="313">
        <v>11</v>
      </c>
    </row>
    <row r="24" spans="1:7">
      <c r="A24" s="171">
        <v>21</v>
      </c>
      <c r="B24" s="300" t="s">
        <v>554</v>
      </c>
      <c r="C24" s="300" t="s">
        <v>555</v>
      </c>
      <c r="D24" s="211" t="s">
        <v>252</v>
      </c>
      <c r="E24" s="211" t="s">
        <v>252</v>
      </c>
      <c r="F24" s="211" t="s">
        <v>252</v>
      </c>
      <c r="G24" s="313">
        <v>8</v>
      </c>
    </row>
    <row r="25" spans="1:7">
      <c r="A25" s="171">
        <v>22</v>
      </c>
      <c r="B25" s="300" t="s">
        <v>556</v>
      </c>
      <c r="C25" s="300" t="s">
        <v>557</v>
      </c>
      <c r="D25" s="211" t="s">
        <v>252</v>
      </c>
      <c r="E25" s="211" t="s">
        <v>252</v>
      </c>
      <c r="F25" s="211" t="s">
        <v>252</v>
      </c>
      <c r="G25" s="313">
        <v>4</v>
      </c>
    </row>
    <row r="26" spans="1:7">
      <c r="A26" s="171">
        <v>23</v>
      </c>
      <c r="B26" s="300" t="s">
        <v>558</v>
      </c>
      <c r="C26" s="300" t="s">
        <v>559</v>
      </c>
      <c r="D26" s="211" t="s">
        <v>252</v>
      </c>
      <c r="E26" s="211" t="s">
        <v>252</v>
      </c>
      <c r="F26" s="211">
        <v>10</v>
      </c>
      <c r="G26" s="313">
        <v>25</v>
      </c>
    </row>
    <row r="27" spans="1:7">
      <c r="A27" s="171">
        <v>24</v>
      </c>
      <c r="B27" s="300" t="s">
        <v>560</v>
      </c>
      <c r="C27" s="300" t="s">
        <v>561</v>
      </c>
      <c r="D27" s="211" t="s">
        <v>252</v>
      </c>
      <c r="E27" s="211">
        <v>2</v>
      </c>
      <c r="F27" s="211">
        <v>7</v>
      </c>
      <c r="G27" s="313">
        <v>65</v>
      </c>
    </row>
    <row r="28" spans="1:7">
      <c r="A28" s="171">
        <v>25</v>
      </c>
      <c r="B28" s="300" t="s">
        <v>562</v>
      </c>
      <c r="C28" s="300" t="s">
        <v>563</v>
      </c>
      <c r="D28" s="211">
        <v>1</v>
      </c>
      <c r="E28" s="211" t="s">
        <v>252</v>
      </c>
      <c r="F28" s="211">
        <v>3</v>
      </c>
      <c r="G28" s="313">
        <v>23</v>
      </c>
    </row>
    <row r="29" spans="1:7">
      <c r="A29" s="171">
        <v>26</v>
      </c>
      <c r="B29" s="300" t="s">
        <v>564</v>
      </c>
      <c r="C29" s="300" t="s">
        <v>295</v>
      </c>
      <c r="D29" s="211" t="s">
        <v>252</v>
      </c>
      <c r="E29" s="211" t="s">
        <v>252</v>
      </c>
      <c r="F29" s="211" t="s">
        <v>252</v>
      </c>
      <c r="G29" s="313">
        <v>2</v>
      </c>
    </row>
    <row r="30" spans="1:7">
      <c r="A30" s="171">
        <v>27</v>
      </c>
      <c r="B30" s="300" t="s">
        <v>565</v>
      </c>
      <c r="C30" s="300" t="s">
        <v>566</v>
      </c>
      <c r="D30" s="211">
        <v>1</v>
      </c>
      <c r="E30" s="211" t="s">
        <v>252</v>
      </c>
      <c r="F30" s="211">
        <v>1</v>
      </c>
      <c r="G30" s="313">
        <v>5</v>
      </c>
    </row>
    <row r="31" spans="1:7">
      <c r="A31" s="171">
        <v>28</v>
      </c>
      <c r="B31" s="300" t="s">
        <v>567</v>
      </c>
      <c r="C31" s="300" t="s">
        <v>568</v>
      </c>
      <c r="D31" s="211">
        <v>5</v>
      </c>
      <c r="E31" s="211">
        <v>10</v>
      </c>
      <c r="F31" s="211">
        <v>101</v>
      </c>
      <c r="G31" s="313">
        <v>546</v>
      </c>
    </row>
    <row r="32" spans="1:7">
      <c r="A32" s="171">
        <v>29</v>
      </c>
      <c r="B32" s="300" t="s">
        <v>569</v>
      </c>
      <c r="C32" s="300" t="s">
        <v>570</v>
      </c>
      <c r="D32" s="211" t="s">
        <v>252</v>
      </c>
      <c r="E32" s="211" t="s">
        <v>252</v>
      </c>
      <c r="F32" s="211">
        <v>1</v>
      </c>
      <c r="G32" s="313">
        <v>13</v>
      </c>
    </row>
    <row r="33" spans="1:7">
      <c r="A33" s="171">
        <v>30</v>
      </c>
      <c r="B33" s="300" t="s">
        <v>571</v>
      </c>
      <c r="C33" s="300" t="s">
        <v>572</v>
      </c>
      <c r="D33" s="211" t="s">
        <v>252</v>
      </c>
      <c r="E33" s="211" t="s">
        <v>252</v>
      </c>
      <c r="F33" s="211" t="s">
        <v>252</v>
      </c>
      <c r="G33" s="313">
        <v>1</v>
      </c>
    </row>
    <row r="34" spans="1:7">
      <c r="A34" s="171">
        <v>31</v>
      </c>
      <c r="B34" s="300" t="s">
        <v>573</v>
      </c>
      <c r="C34" s="300" t="s">
        <v>574</v>
      </c>
      <c r="D34" s="211" t="s">
        <v>252</v>
      </c>
      <c r="E34" s="211" t="s">
        <v>252</v>
      </c>
      <c r="F34" s="211" t="s">
        <v>252</v>
      </c>
      <c r="G34" s="313">
        <v>13</v>
      </c>
    </row>
    <row r="35" spans="1:7">
      <c r="A35" s="171">
        <v>32</v>
      </c>
      <c r="B35" s="300" t="s">
        <v>575</v>
      </c>
      <c r="C35" s="300" t="s">
        <v>576</v>
      </c>
      <c r="D35" s="211" t="s">
        <v>252</v>
      </c>
      <c r="E35" s="211" t="s">
        <v>252</v>
      </c>
      <c r="F35" s="211">
        <v>1</v>
      </c>
      <c r="G35" s="313">
        <v>3</v>
      </c>
    </row>
    <row r="36" spans="1:7">
      <c r="A36" s="171">
        <v>33</v>
      </c>
      <c r="B36" s="300" t="s">
        <v>577</v>
      </c>
      <c r="C36" s="300" t="s">
        <v>194</v>
      </c>
      <c r="D36" s="211" t="s">
        <v>252</v>
      </c>
      <c r="E36" s="211" t="s">
        <v>252</v>
      </c>
      <c r="F36" s="211">
        <v>2</v>
      </c>
      <c r="G36" s="313" t="s">
        <v>252</v>
      </c>
    </row>
    <row r="37" spans="1:7">
      <c r="A37" s="171">
        <v>34</v>
      </c>
      <c r="B37" s="300" t="s">
        <v>578</v>
      </c>
      <c r="C37" s="300" t="s">
        <v>579</v>
      </c>
      <c r="D37" s="211" t="s">
        <v>252</v>
      </c>
      <c r="E37" s="211" t="s">
        <v>252</v>
      </c>
      <c r="F37" s="211">
        <v>1</v>
      </c>
      <c r="G37" s="313">
        <v>1</v>
      </c>
    </row>
    <row r="38" spans="1:7">
      <c r="A38" s="171">
        <v>35</v>
      </c>
      <c r="B38" s="300" t="s">
        <v>580</v>
      </c>
      <c r="C38" s="300" t="s">
        <v>581</v>
      </c>
      <c r="D38" s="211">
        <v>3</v>
      </c>
      <c r="E38" s="211">
        <v>5</v>
      </c>
      <c r="F38" s="211">
        <v>18</v>
      </c>
      <c r="G38" s="313">
        <v>46</v>
      </c>
    </row>
    <row r="39" spans="1:7">
      <c r="A39" s="171">
        <v>36</v>
      </c>
      <c r="B39" s="300" t="s">
        <v>582</v>
      </c>
      <c r="C39" s="300" t="s">
        <v>583</v>
      </c>
      <c r="D39" s="211" t="s">
        <v>252</v>
      </c>
      <c r="E39" s="211" t="s">
        <v>252</v>
      </c>
      <c r="F39" s="211">
        <v>5</v>
      </c>
      <c r="G39" s="313">
        <v>76</v>
      </c>
    </row>
    <row r="40" spans="1:7">
      <c r="A40" s="171">
        <v>37</v>
      </c>
      <c r="B40" s="300" t="s">
        <v>584</v>
      </c>
      <c r="C40" s="300" t="s">
        <v>585</v>
      </c>
      <c r="D40" s="211" t="s">
        <v>252</v>
      </c>
      <c r="E40" s="211" t="s">
        <v>252</v>
      </c>
      <c r="F40" s="211" t="s">
        <v>252</v>
      </c>
      <c r="G40" s="313">
        <v>4</v>
      </c>
    </row>
    <row r="41" spans="1:7">
      <c r="A41" s="171">
        <v>38</v>
      </c>
      <c r="B41" s="300" t="s">
        <v>586</v>
      </c>
      <c r="C41" s="300" t="s">
        <v>587</v>
      </c>
      <c r="D41" s="211" t="s">
        <v>252</v>
      </c>
      <c r="E41" s="211" t="s">
        <v>252</v>
      </c>
      <c r="F41" s="211" t="s">
        <v>252</v>
      </c>
      <c r="G41" s="313">
        <v>1</v>
      </c>
    </row>
    <row r="42" spans="1:7">
      <c r="A42" s="171">
        <v>39</v>
      </c>
      <c r="B42" s="300" t="s">
        <v>588</v>
      </c>
      <c r="C42" s="300" t="s">
        <v>589</v>
      </c>
      <c r="D42" s="211" t="s">
        <v>252</v>
      </c>
      <c r="E42" s="211" t="s">
        <v>252</v>
      </c>
      <c r="F42" s="211">
        <v>1</v>
      </c>
      <c r="G42" s="313">
        <v>1</v>
      </c>
    </row>
    <row r="43" spans="1:7">
      <c r="A43" s="171">
        <v>40</v>
      </c>
      <c r="B43" s="300" t="s">
        <v>590</v>
      </c>
      <c r="C43" s="300" t="s">
        <v>296</v>
      </c>
      <c r="D43" s="211">
        <v>1</v>
      </c>
      <c r="E43" s="211" t="s">
        <v>252</v>
      </c>
      <c r="F43" s="211" t="s">
        <v>252</v>
      </c>
      <c r="G43" s="313">
        <v>2</v>
      </c>
    </row>
    <row r="44" spans="1:7">
      <c r="A44" s="171">
        <v>41</v>
      </c>
      <c r="B44" s="300" t="s">
        <v>591</v>
      </c>
      <c r="C44" s="300" t="s">
        <v>592</v>
      </c>
      <c r="D44" s="211" t="s">
        <v>252</v>
      </c>
      <c r="E44" s="211">
        <v>1</v>
      </c>
      <c r="F44" s="211" t="s">
        <v>252</v>
      </c>
      <c r="G44" s="313">
        <v>1</v>
      </c>
    </row>
    <row r="45" spans="1:7">
      <c r="A45" s="171">
        <v>42</v>
      </c>
      <c r="B45" s="300" t="s">
        <v>593</v>
      </c>
      <c r="C45" s="300" t="s">
        <v>297</v>
      </c>
      <c r="D45" s="211" t="s">
        <v>252</v>
      </c>
      <c r="E45" s="211">
        <v>2</v>
      </c>
      <c r="F45" s="211">
        <v>1</v>
      </c>
      <c r="G45" s="313">
        <v>14</v>
      </c>
    </row>
    <row r="46" spans="1:7">
      <c r="A46" s="171">
        <v>43</v>
      </c>
      <c r="B46" s="300" t="s">
        <v>594</v>
      </c>
      <c r="C46" s="300" t="s">
        <v>298</v>
      </c>
      <c r="D46" s="211" t="s">
        <v>252</v>
      </c>
      <c r="E46" s="211" t="s">
        <v>252</v>
      </c>
      <c r="F46" s="211" t="s">
        <v>252</v>
      </c>
      <c r="G46" s="313">
        <v>4</v>
      </c>
    </row>
    <row r="47" spans="1:7">
      <c r="A47" s="171">
        <v>44</v>
      </c>
      <c r="B47" s="300" t="s">
        <v>595</v>
      </c>
      <c r="C47" s="300" t="s">
        <v>596</v>
      </c>
      <c r="D47" s="211" t="s">
        <v>252</v>
      </c>
      <c r="E47" s="211">
        <v>1</v>
      </c>
      <c r="F47" s="211" t="s">
        <v>252</v>
      </c>
      <c r="G47" s="313">
        <v>3</v>
      </c>
    </row>
    <row r="48" spans="1:7">
      <c r="A48" s="171">
        <v>45</v>
      </c>
      <c r="B48" s="300" t="s">
        <v>597</v>
      </c>
      <c r="C48" s="300" t="s">
        <v>598</v>
      </c>
      <c r="D48" s="211" t="s">
        <v>252</v>
      </c>
      <c r="E48" s="211" t="s">
        <v>252</v>
      </c>
      <c r="F48" s="211" t="s">
        <v>252</v>
      </c>
      <c r="G48" s="313">
        <v>1</v>
      </c>
    </row>
    <row r="49" spans="1:7">
      <c r="A49" s="171">
        <v>46</v>
      </c>
      <c r="B49" s="300" t="s">
        <v>599</v>
      </c>
      <c r="C49" s="300" t="s">
        <v>600</v>
      </c>
      <c r="D49" s="211" t="s">
        <v>252</v>
      </c>
      <c r="E49" s="211">
        <v>1</v>
      </c>
      <c r="F49" s="211" t="s">
        <v>252</v>
      </c>
      <c r="G49" s="313" t="s">
        <v>252</v>
      </c>
    </row>
    <row r="50" spans="1:7">
      <c r="A50" s="171">
        <v>47</v>
      </c>
      <c r="B50" s="300" t="s">
        <v>601</v>
      </c>
      <c r="C50" s="300" t="s">
        <v>602</v>
      </c>
      <c r="D50" s="211" t="s">
        <v>252</v>
      </c>
      <c r="E50" s="211" t="s">
        <v>252</v>
      </c>
      <c r="F50" s="211">
        <v>2</v>
      </c>
      <c r="G50" s="313">
        <v>8</v>
      </c>
    </row>
    <row r="51" spans="1:7">
      <c r="A51" s="171">
        <v>48</v>
      </c>
      <c r="B51" s="300" t="s">
        <v>603</v>
      </c>
      <c r="C51" s="300" t="s">
        <v>604</v>
      </c>
      <c r="D51" s="211" t="s">
        <v>252</v>
      </c>
      <c r="E51" s="211" t="s">
        <v>252</v>
      </c>
      <c r="F51" s="211" t="s">
        <v>252</v>
      </c>
      <c r="G51" s="313">
        <v>3</v>
      </c>
    </row>
    <row r="52" spans="1:7">
      <c r="A52" s="171">
        <v>49</v>
      </c>
      <c r="B52" s="300" t="s">
        <v>605</v>
      </c>
      <c r="C52" s="300" t="s">
        <v>606</v>
      </c>
      <c r="D52" s="211" t="s">
        <v>252</v>
      </c>
      <c r="E52" s="211" t="s">
        <v>252</v>
      </c>
      <c r="F52" s="211" t="s">
        <v>252</v>
      </c>
      <c r="G52" s="313">
        <v>5</v>
      </c>
    </row>
    <row r="53" spans="1:7">
      <c r="A53" s="171">
        <v>50</v>
      </c>
      <c r="B53" s="300" t="s">
        <v>607</v>
      </c>
      <c r="C53" s="300" t="s">
        <v>608</v>
      </c>
      <c r="D53" s="211">
        <v>1</v>
      </c>
      <c r="E53" s="211">
        <v>4</v>
      </c>
      <c r="F53" s="211">
        <v>12</v>
      </c>
      <c r="G53" s="313">
        <v>88</v>
      </c>
    </row>
    <row r="54" spans="1:7">
      <c r="A54" s="171">
        <v>51</v>
      </c>
      <c r="B54" s="300" t="s">
        <v>609</v>
      </c>
      <c r="C54" s="300" t="s">
        <v>610</v>
      </c>
      <c r="D54" s="211" t="s">
        <v>252</v>
      </c>
      <c r="E54" s="211" t="s">
        <v>252</v>
      </c>
      <c r="F54" s="211" t="s">
        <v>252</v>
      </c>
      <c r="G54" s="313">
        <v>24</v>
      </c>
    </row>
    <row r="55" spans="1:7">
      <c r="A55" s="171">
        <v>52</v>
      </c>
      <c r="B55" s="300" t="s">
        <v>611</v>
      </c>
      <c r="C55" s="300" t="s">
        <v>612</v>
      </c>
      <c r="D55" s="211" t="s">
        <v>252</v>
      </c>
      <c r="E55" s="211" t="s">
        <v>252</v>
      </c>
      <c r="F55" s="211" t="s">
        <v>252</v>
      </c>
      <c r="G55" s="313">
        <v>8</v>
      </c>
    </row>
    <row r="56" spans="1:7">
      <c r="A56" s="171">
        <v>53</v>
      </c>
      <c r="B56" s="300" t="s">
        <v>613</v>
      </c>
      <c r="C56" s="300" t="s">
        <v>614</v>
      </c>
      <c r="D56" s="211">
        <v>6</v>
      </c>
      <c r="E56" s="211">
        <v>15</v>
      </c>
      <c r="F56" s="211">
        <v>105</v>
      </c>
      <c r="G56" s="313">
        <v>629</v>
      </c>
    </row>
    <row r="57" spans="1:7">
      <c r="A57" s="171">
        <v>54</v>
      </c>
      <c r="B57" s="300" t="s">
        <v>615</v>
      </c>
      <c r="C57" s="300" t="s">
        <v>616</v>
      </c>
      <c r="D57" s="211" t="s">
        <v>252</v>
      </c>
      <c r="E57" s="211" t="s">
        <v>252</v>
      </c>
      <c r="F57" s="211" t="s">
        <v>252</v>
      </c>
      <c r="G57" s="313">
        <v>24</v>
      </c>
    </row>
    <row r="58" spans="1:7" ht="15.75" thickBot="1">
      <c r="A58" s="314">
        <v>55</v>
      </c>
      <c r="B58" s="315" t="s">
        <v>617</v>
      </c>
      <c r="C58" s="315" t="s">
        <v>618</v>
      </c>
      <c r="D58" s="315">
        <v>1</v>
      </c>
      <c r="E58" s="315">
        <v>4</v>
      </c>
      <c r="F58" s="315">
        <v>12</v>
      </c>
      <c r="G58" s="316">
        <v>76</v>
      </c>
    </row>
    <row r="59" spans="1:7" ht="16.5" thickBot="1">
      <c r="A59" s="317"/>
      <c r="B59" s="318"/>
      <c r="C59" s="319" t="s">
        <v>300</v>
      </c>
      <c r="D59" s="320">
        <f>SUM(D4:D58)</f>
        <v>30</v>
      </c>
      <c r="E59" s="320">
        <f>SUM(E5:E58)</f>
        <v>81</v>
      </c>
      <c r="F59" s="320">
        <f>SUM(F5:F58)</f>
        <v>528</v>
      </c>
      <c r="G59" s="321">
        <f>SUM(G4:G58)</f>
        <v>3213</v>
      </c>
    </row>
  </sheetData>
  <mergeCells count="1">
    <mergeCell ref="A1:G1"/>
  </mergeCell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>
  <sheetPr>
    <tabColor theme="0"/>
  </sheetPr>
  <dimension ref="A1:E31"/>
  <sheetViews>
    <sheetView zoomScaleNormal="100" workbookViewId="0">
      <selection activeCell="C14" sqref="C14"/>
    </sheetView>
  </sheetViews>
  <sheetFormatPr defaultRowHeight="15"/>
  <cols>
    <col min="1" max="1" width="35.28515625" style="103" bestFit="1" customWidth="1"/>
    <col min="2" max="2" width="18.28515625" style="103" customWidth="1"/>
    <col min="3" max="3" width="22.140625" style="103" customWidth="1"/>
    <col min="4" max="4" width="24.140625" style="103" customWidth="1"/>
    <col min="5" max="5" width="20.28515625" style="103" customWidth="1"/>
    <col min="6" max="16384" width="9.140625" style="103"/>
  </cols>
  <sheetData>
    <row r="1" spans="1:5" s="11" customFormat="1" ht="18.75">
      <c r="A1" s="456" t="s">
        <v>824</v>
      </c>
      <c r="B1" s="456"/>
      <c r="C1" s="456"/>
      <c r="D1" s="456"/>
      <c r="E1" s="456"/>
    </row>
    <row r="3" spans="1:5">
      <c r="A3" s="11" t="s">
        <v>619</v>
      </c>
    </row>
    <row r="4" spans="1:5" ht="30">
      <c r="A4" s="322" t="s">
        <v>463</v>
      </c>
      <c r="B4" s="322" t="s">
        <v>0</v>
      </c>
      <c r="C4" s="322" t="s">
        <v>1</v>
      </c>
      <c r="D4" s="323" t="s">
        <v>620</v>
      </c>
      <c r="E4" s="323" t="s">
        <v>253</v>
      </c>
    </row>
    <row r="5" spans="1:5" s="11" customFormat="1">
      <c r="A5" s="278" t="s">
        <v>621</v>
      </c>
      <c r="B5" s="187"/>
      <c r="C5" s="207"/>
      <c r="D5" s="207"/>
      <c r="E5" s="278"/>
    </row>
    <row r="6" spans="1:5">
      <c r="A6" s="324" t="s">
        <v>2</v>
      </c>
      <c r="B6" s="41">
        <v>1026797</v>
      </c>
      <c r="C6" s="27">
        <v>1142661825.6600001</v>
      </c>
      <c r="D6" s="27">
        <v>1112.8399999999999</v>
      </c>
      <c r="E6" s="105">
        <v>1124.82</v>
      </c>
    </row>
    <row r="7" spans="1:5">
      <c r="A7" s="267" t="s">
        <v>459</v>
      </c>
      <c r="B7" s="41">
        <v>7305</v>
      </c>
      <c r="C7" s="27">
        <v>2633165.09</v>
      </c>
      <c r="D7" s="27">
        <v>360.46</v>
      </c>
      <c r="E7" s="105">
        <v>360</v>
      </c>
    </row>
    <row r="8" spans="1:5">
      <c r="A8" s="278" t="s">
        <v>3</v>
      </c>
      <c r="B8" s="41">
        <v>28894</v>
      </c>
      <c r="C8" s="27">
        <v>13502963.85</v>
      </c>
      <c r="D8" s="27">
        <v>467.33</v>
      </c>
      <c r="E8" s="105">
        <v>384</v>
      </c>
    </row>
    <row r="9" spans="1:5">
      <c r="A9" s="278" t="s">
        <v>23</v>
      </c>
      <c r="B9" s="41">
        <v>131952</v>
      </c>
      <c r="C9" s="27">
        <v>88356956.829999998</v>
      </c>
      <c r="D9" s="27">
        <v>669.61</v>
      </c>
      <c r="E9" s="105">
        <v>585.1</v>
      </c>
    </row>
    <row r="10" spans="1:5">
      <c r="A10" s="278" t="s">
        <v>4</v>
      </c>
      <c r="B10" s="41">
        <v>4674</v>
      </c>
      <c r="C10" s="27">
        <v>1517805.38</v>
      </c>
      <c r="D10" s="27">
        <v>324.73</v>
      </c>
      <c r="E10" s="105">
        <v>201.35</v>
      </c>
    </row>
    <row r="11" spans="1:5" ht="15.75">
      <c r="A11" s="242" t="s">
        <v>5</v>
      </c>
      <c r="B11" s="46">
        <f>SUM(B6:B10)</f>
        <v>1199622</v>
      </c>
      <c r="C11" s="29">
        <f>SUM(C6:C10)</f>
        <v>1248672716.8099999</v>
      </c>
      <c r="D11" s="29"/>
      <c r="E11" s="29"/>
    </row>
    <row r="13" spans="1:5">
      <c r="A13" s="11" t="s">
        <v>622</v>
      </c>
    </row>
    <row r="14" spans="1:5" ht="30">
      <c r="A14" s="322" t="s">
        <v>463</v>
      </c>
      <c r="B14" s="322" t="s">
        <v>0</v>
      </c>
      <c r="C14" s="322" t="s">
        <v>1</v>
      </c>
      <c r="D14" s="323" t="s">
        <v>620</v>
      </c>
      <c r="E14" s="323" t="s">
        <v>253</v>
      </c>
    </row>
    <row r="15" spans="1:5" s="11" customFormat="1">
      <c r="A15" s="278" t="s">
        <v>621</v>
      </c>
      <c r="B15" s="187"/>
      <c r="C15" s="207"/>
      <c r="D15" s="207"/>
      <c r="E15" s="278"/>
    </row>
    <row r="16" spans="1:5">
      <c r="A16" s="324" t="s">
        <v>2</v>
      </c>
      <c r="B16" s="41">
        <v>876043</v>
      </c>
      <c r="C16" s="27">
        <v>731121552.07000005</v>
      </c>
      <c r="D16" s="27">
        <v>834.57</v>
      </c>
      <c r="E16" s="55">
        <v>681.48</v>
      </c>
    </row>
    <row r="17" spans="1:5">
      <c r="A17" s="267" t="s">
        <v>459</v>
      </c>
      <c r="B17" s="41">
        <v>17142</v>
      </c>
      <c r="C17" s="27">
        <v>6174656.9699999997</v>
      </c>
      <c r="D17" s="27">
        <v>360.21</v>
      </c>
      <c r="E17" s="55">
        <v>360</v>
      </c>
    </row>
    <row r="18" spans="1:5">
      <c r="A18" s="278" t="s">
        <v>3</v>
      </c>
      <c r="B18" s="41">
        <v>356185</v>
      </c>
      <c r="C18" s="27">
        <v>227292252.78</v>
      </c>
      <c r="D18" s="27">
        <v>638.13</v>
      </c>
      <c r="E18" s="55">
        <v>544.27</v>
      </c>
    </row>
    <row r="19" spans="1:5">
      <c r="A19" s="278" t="s">
        <v>23</v>
      </c>
      <c r="B19" s="41">
        <v>81028</v>
      </c>
      <c r="C19" s="27">
        <v>44302679.840000004</v>
      </c>
      <c r="D19" s="27">
        <v>546.76</v>
      </c>
      <c r="E19" s="55">
        <v>479.02</v>
      </c>
    </row>
    <row r="20" spans="1:5">
      <c r="A20" s="278" t="s">
        <v>4</v>
      </c>
      <c r="B20" s="41">
        <v>6873</v>
      </c>
      <c r="C20" s="27">
        <v>1807765.99</v>
      </c>
      <c r="D20" s="27">
        <v>263.02</v>
      </c>
      <c r="E20" s="55">
        <v>164.57</v>
      </c>
    </row>
    <row r="21" spans="1:5" ht="15.75">
      <c r="A21" s="242" t="s">
        <v>5</v>
      </c>
      <c r="B21" s="46">
        <f>SUM(B16:B20)</f>
        <v>1337271</v>
      </c>
      <c r="C21" s="29">
        <f>SUM(C16:C20)</f>
        <v>1010698907.6500001</v>
      </c>
      <c r="D21" s="29"/>
      <c r="E21" s="29"/>
    </row>
    <row r="22" spans="1:5">
      <c r="B22" s="102"/>
    </row>
    <row r="23" spans="1:5">
      <c r="A23" s="11" t="s">
        <v>623</v>
      </c>
    </row>
    <row r="24" spans="1:5" ht="30">
      <c r="A24" s="322" t="s">
        <v>463</v>
      </c>
      <c r="B24" s="322" t="s">
        <v>0</v>
      </c>
      <c r="C24" s="322" t="s">
        <v>1</v>
      </c>
      <c r="D24" s="323" t="s">
        <v>620</v>
      </c>
      <c r="E24" s="323" t="s">
        <v>253</v>
      </c>
    </row>
    <row r="25" spans="1:5" s="11" customFormat="1">
      <c r="A25" s="278" t="s">
        <v>621</v>
      </c>
      <c r="B25" s="187"/>
      <c r="C25" s="207"/>
      <c r="D25" s="207"/>
      <c r="E25" s="278"/>
    </row>
    <row r="26" spans="1:5">
      <c r="A26" s="324" t="s">
        <v>2</v>
      </c>
      <c r="B26" s="41">
        <v>0</v>
      </c>
      <c r="C26" s="27">
        <v>0</v>
      </c>
      <c r="D26" s="27">
        <v>0</v>
      </c>
      <c r="E26" s="55" t="s">
        <v>252</v>
      </c>
    </row>
    <row r="27" spans="1:5">
      <c r="A27" s="267" t="s">
        <v>459</v>
      </c>
      <c r="B27" s="41">
        <v>0</v>
      </c>
      <c r="C27" s="27">
        <v>0</v>
      </c>
      <c r="D27" s="27">
        <v>0</v>
      </c>
      <c r="E27" s="55" t="s">
        <v>252</v>
      </c>
    </row>
    <row r="28" spans="1:5">
      <c r="A28" s="278" t="s">
        <v>3</v>
      </c>
      <c r="B28" s="41">
        <v>0</v>
      </c>
      <c r="C28" s="27">
        <v>0</v>
      </c>
      <c r="D28" s="27">
        <v>0</v>
      </c>
      <c r="E28" s="55" t="s">
        <v>252</v>
      </c>
    </row>
    <row r="29" spans="1:5">
      <c r="A29" s="278" t="s">
        <v>23</v>
      </c>
      <c r="B29" s="41">
        <v>0</v>
      </c>
      <c r="C29" s="27">
        <v>0</v>
      </c>
      <c r="D29" s="27">
        <v>0</v>
      </c>
      <c r="E29" s="55" t="s">
        <v>252</v>
      </c>
    </row>
    <row r="30" spans="1:5">
      <c r="A30" s="278" t="s">
        <v>4</v>
      </c>
      <c r="B30" s="41">
        <v>0</v>
      </c>
      <c r="C30" s="27">
        <v>0</v>
      </c>
      <c r="D30" s="27">
        <v>0</v>
      </c>
      <c r="E30" s="55" t="s">
        <v>252</v>
      </c>
    </row>
    <row r="31" spans="1:5" ht="15.75">
      <c r="A31" s="242" t="s">
        <v>5</v>
      </c>
      <c r="B31" s="46">
        <f>SUM(B26:B30)</f>
        <v>0</v>
      </c>
      <c r="C31" s="29">
        <f>SUM(C26:C30)</f>
        <v>0</v>
      </c>
      <c r="D31" s="29"/>
      <c r="E31" s="29"/>
    </row>
  </sheetData>
  <mergeCells count="1">
    <mergeCell ref="A1:E1"/>
  </mergeCell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>
  <sheetPr>
    <tabColor theme="0"/>
  </sheetPr>
  <dimension ref="A1:M63"/>
  <sheetViews>
    <sheetView workbookViewId="0">
      <selection sqref="A1:M1"/>
    </sheetView>
  </sheetViews>
  <sheetFormatPr defaultRowHeight="15"/>
  <cols>
    <col min="1" max="1" width="17" style="103" customWidth="1"/>
    <col min="2" max="2" width="11.5703125" style="103" customWidth="1"/>
    <col min="3" max="3" width="17" style="103" customWidth="1"/>
    <col min="4" max="4" width="11.140625" style="103" customWidth="1"/>
    <col min="5" max="5" width="11" style="103" customWidth="1"/>
    <col min="6" max="6" width="16" style="103" customWidth="1"/>
    <col min="7" max="7" width="12.140625" style="103" customWidth="1"/>
    <col min="8" max="8" width="11.28515625" style="103" customWidth="1"/>
    <col min="9" max="9" width="16.28515625" style="103" customWidth="1"/>
    <col min="10" max="10" width="10" style="103" customWidth="1"/>
    <col min="11" max="11" width="9.5703125" style="103" customWidth="1"/>
    <col min="12" max="12" width="13.140625" style="103" customWidth="1"/>
    <col min="13" max="13" width="11.5703125" style="103" customWidth="1"/>
    <col min="14" max="16384" width="9.140625" style="103"/>
  </cols>
  <sheetData>
    <row r="1" spans="1:13" s="12" customFormat="1" ht="18.75">
      <c r="A1" s="456" t="s">
        <v>774</v>
      </c>
      <c r="B1" s="456"/>
      <c r="C1" s="456"/>
      <c r="D1" s="456"/>
      <c r="E1" s="456"/>
      <c r="F1" s="456"/>
      <c r="G1" s="456"/>
      <c r="H1" s="456"/>
      <c r="I1" s="456"/>
      <c r="J1" s="456"/>
      <c r="K1" s="456"/>
      <c r="L1" s="456"/>
      <c r="M1" s="456"/>
    </row>
    <row r="2" spans="1:13" s="12" customFormat="1" ht="15.75">
      <c r="A2" s="261"/>
      <c r="B2" s="261"/>
      <c r="C2" s="261"/>
      <c r="D2" s="261"/>
      <c r="E2" s="261"/>
      <c r="F2" s="261"/>
      <c r="G2" s="261"/>
      <c r="H2" s="261"/>
      <c r="I2" s="261"/>
      <c r="J2" s="261"/>
      <c r="K2" s="261"/>
      <c r="L2" s="261"/>
      <c r="M2" s="261"/>
    </row>
    <row r="3" spans="1:13">
      <c r="A3" s="504" t="s">
        <v>10</v>
      </c>
      <c r="B3" s="506" t="s">
        <v>2</v>
      </c>
      <c r="C3" s="507"/>
      <c r="D3" s="507"/>
      <c r="E3" s="506" t="s">
        <v>3</v>
      </c>
      <c r="F3" s="507"/>
      <c r="G3" s="507"/>
      <c r="H3" s="506" t="s">
        <v>11</v>
      </c>
      <c r="I3" s="507"/>
      <c r="J3" s="507"/>
      <c r="K3" s="506" t="s">
        <v>12</v>
      </c>
      <c r="L3" s="507"/>
      <c r="M3" s="507"/>
    </row>
    <row r="4" spans="1:13">
      <c r="A4" s="505"/>
      <c r="B4" s="325" t="s">
        <v>0</v>
      </c>
      <c r="C4" s="325"/>
      <c r="D4" s="326" t="s">
        <v>13</v>
      </c>
      <c r="E4" s="325" t="s">
        <v>0</v>
      </c>
      <c r="F4" s="325"/>
      <c r="G4" s="326" t="s">
        <v>13</v>
      </c>
      <c r="H4" s="325" t="s">
        <v>0</v>
      </c>
      <c r="I4" s="325"/>
      <c r="J4" s="326" t="s">
        <v>13</v>
      </c>
      <c r="K4" s="325" t="s">
        <v>0</v>
      </c>
      <c r="L4" s="325"/>
      <c r="M4" s="326" t="s">
        <v>13</v>
      </c>
    </row>
    <row r="5" spans="1:13">
      <c r="A5" s="327" t="s">
        <v>624</v>
      </c>
      <c r="B5" s="328">
        <v>386255</v>
      </c>
      <c r="C5" s="328"/>
      <c r="D5" s="329">
        <v>369.63</v>
      </c>
      <c r="E5" s="328">
        <v>161050</v>
      </c>
      <c r="F5" s="328"/>
      <c r="G5" s="329">
        <v>341.05</v>
      </c>
      <c r="H5" s="328">
        <v>97926</v>
      </c>
      <c r="I5" s="328"/>
      <c r="J5" s="329">
        <v>393.11</v>
      </c>
      <c r="K5" s="328">
        <v>9567</v>
      </c>
      <c r="L5" s="328"/>
      <c r="M5" s="329">
        <v>184.82</v>
      </c>
    </row>
    <row r="6" spans="1:13">
      <c r="A6" s="327" t="s">
        <v>625</v>
      </c>
      <c r="B6" s="328">
        <v>701072</v>
      </c>
      <c r="C6" s="41"/>
      <c r="D6" s="329">
        <v>712.45</v>
      </c>
      <c r="E6" s="328">
        <v>169148</v>
      </c>
      <c r="F6" s="41"/>
      <c r="G6" s="329">
        <v>681.04</v>
      </c>
      <c r="H6" s="328">
        <v>86984</v>
      </c>
      <c r="I6" s="41"/>
      <c r="J6" s="329">
        <v>679.39</v>
      </c>
      <c r="K6" s="328">
        <v>1976</v>
      </c>
      <c r="L6" s="41"/>
      <c r="M6" s="329">
        <v>785.35</v>
      </c>
    </row>
    <row r="7" spans="1:13">
      <c r="A7" s="327" t="s">
        <v>626</v>
      </c>
      <c r="B7" s="328">
        <v>527159</v>
      </c>
      <c r="C7" s="41"/>
      <c r="D7" s="329">
        <v>1269.33</v>
      </c>
      <c r="E7" s="328">
        <v>46580</v>
      </c>
      <c r="F7" s="41"/>
      <c r="G7" s="329">
        <v>1201.22</v>
      </c>
      <c r="H7" s="328">
        <v>24673</v>
      </c>
      <c r="I7" s="41"/>
      <c r="J7" s="329">
        <v>1170.79</v>
      </c>
      <c r="K7" s="328">
        <v>4</v>
      </c>
      <c r="L7" s="41"/>
      <c r="M7" s="329">
        <v>1392.37</v>
      </c>
    </row>
    <row r="8" spans="1:13">
      <c r="A8" s="327" t="s">
        <v>627</v>
      </c>
      <c r="B8" s="328">
        <v>247535</v>
      </c>
      <c r="C8" s="41"/>
      <c r="D8" s="329">
        <v>1672.05</v>
      </c>
      <c r="E8" s="328">
        <v>6999</v>
      </c>
      <c r="F8" s="41"/>
      <c r="G8" s="329">
        <v>1655.55</v>
      </c>
      <c r="H8" s="328">
        <v>2717</v>
      </c>
      <c r="I8" s="41"/>
      <c r="J8" s="329">
        <v>1683.32</v>
      </c>
      <c r="K8" s="328">
        <v>0</v>
      </c>
      <c r="L8" s="41"/>
      <c r="M8" s="329">
        <v>0</v>
      </c>
    </row>
    <row r="9" spans="1:13">
      <c r="A9" s="327" t="s">
        <v>628</v>
      </c>
      <c r="B9" s="328">
        <v>47389</v>
      </c>
      <c r="C9" s="41"/>
      <c r="D9" s="329">
        <v>2195.4899999999998</v>
      </c>
      <c r="E9" s="328">
        <v>935</v>
      </c>
      <c r="F9" s="41"/>
      <c r="G9" s="329">
        <v>2180.89</v>
      </c>
      <c r="H9" s="328">
        <v>499</v>
      </c>
      <c r="I9" s="41"/>
      <c r="J9" s="329">
        <v>2170.3200000000002</v>
      </c>
      <c r="K9" s="328">
        <v>0</v>
      </c>
      <c r="L9" s="41"/>
      <c r="M9" s="329">
        <v>0</v>
      </c>
    </row>
    <row r="10" spans="1:13">
      <c r="A10" s="327" t="s">
        <v>629</v>
      </c>
      <c r="B10" s="328">
        <v>6866</v>
      </c>
      <c r="C10" s="41"/>
      <c r="D10" s="329">
        <v>2614.17</v>
      </c>
      <c r="E10" s="328">
        <v>127</v>
      </c>
      <c r="F10" s="41"/>
      <c r="G10" s="329">
        <v>2603.65</v>
      </c>
      <c r="H10" s="328">
        <v>79</v>
      </c>
      <c r="I10" s="41"/>
      <c r="J10" s="329">
        <v>2635.14</v>
      </c>
      <c r="K10" s="328">
        <v>0</v>
      </c>
      <c r="L10" s="41"/>
      <c r="M10" s="329">
        <v>0</v>
      </c>
    </row>
    <row r="11" spans="1:13">
      <c r="A11" s="327" t="s">
        <v>630</v>
      </c>
      <c r="B11" s="328">
        <v>5080</v>
      </c>
      <c r="C11" s="41"/>
      <c r="D11" s="329">
        <v>2863.44</v>
      </c>
      <c r="E11" s="328">
        <v>78</v>
      </c>
      <c r="F11" s="41"/>
      <c r="G11" s="329">
        <v>2869.25</v>
      </c>
      <c r="H11" s="328">
        <v>68</v>
      </c>
      <c r="I11" s="41"/>
      <c r="J11" s="329">
        <v>2837.45</v>
      </c>
      <c r="K11" s="328">
        <v>0</v>
      </c>
      <c r="L11" s="41"/>
      <c r="M11" s="329">
        <v>0</v>
      </c>
    </row>
    <row r="12" spans="1:13">
      <c r="A12" s="327" t="s">
        <v>631</v>
      </c>
      <c r="B12" s="328">
        <v>2603</v>
      </c>
      <c r="C12" s="41"/>
      <c r="D12" s="329">
        <v>3111.99</v>
      </c>
      <c r="E12" s="328">
        <v>97</v>
      </c>
      <c r="F12" s="41"/>
      <c r="G12" s="329">
        <v>3126.41</v>
      </c>
      <c r="H12" s="328">
        <v>19</v>
      </c>
      <c r="I12" s="41"/>
      <c r="J12" s="329">
        <v>3129.99</v>
      </c>
      <c r="K12" s="328">
        <v>0</v>
      </c>
      <c r="L12" s="41"/>
      <c r="M12" s="329">
        <v>0</v>
      </c>
    </row>
    <row r="13" spans="1:13">
      <c r="A13" s="327" t="s">
        <v>632</v>
      </c>
      <c r="B13" s="328">
        <v>1286</v>
      </c>
      <c r="C13" s="41"/>
      <c r="D13" s="329">
        <v>3360.22</v>
      </c>
      <c r="E13" s="328">
        <v>39</v>
      </c>
      <c r="F13" s="41"/>
      <c r="G13" s="329">
        <v>3372.75</v>
      </c>
      <c r="H13" s="328">
        <v>3</v>
      </c>
      <c r="I13" s="41"/>
      <c r="J13" s="329">
        <v>3318.61</v>
      </c>
      <c r="K13" s="328">
        <v>0</v>
      </c>
      <c r="L13" s="41"/>
      <c r="M13" s="329">
        <v>0</v>
      </c>
    </row>
    <row r="14" spans="1:13">
      <c r="A14" s="327" t="s">
        <v>633</v>
      </c>
      <c r="B14" s="328">
        <v>621</v>
      </c>
      <c r="C14" s="41"/>
      <c r="D14" s="329">
        <v>3609.47</v>
      </c>
      <c r="E14" s="328">
        <v>11</v>
      </c>
      <c r="F14" s="41"/>
      <c r="G14" s="329">
        <v>3596.18</v>
      </c>
      <c r="H14" s="328">
        <v>3</v>
      </c>
      <c r="I14" s="41"/>
      <c r="J14" s="329">
        <v>3645.96</v>
      </c>
      <c r="K14" s="328">
        <v>0</v>
      </c>
      <c r="L14" s="41"/>
      <c r="M14" s="329">
        <v>0</v>
      </c>
    </row>
    <row r="15" spans="1:13">
      <c r="A15" s="327" t="s">
        <v>634</v>
      </c>
      <c r="B15" s="328">
        <v>428</v>
      </c>
      <c r="C15" s="41"/>
      <c r="D15" s="329">
        <v>3864.72</v>
      </c>
      <c r="E15" s="328">
        <v>5</v>
      </c>
      <c r="F15" s="41"/>
      <c r="G15" s="329">
        <v>3814.36</v>
      </c>
      <c r="H15" s="328">
        <v>6</v>
      </c>
      <c r="I15" s="41"/>
      <c r="J15" s="329">
        <v>3918.69</v>
      </c>
      <c r="K15" s="328">
        <v>0</v>
      </c>
      <c r="L15" s="41"/>
      <c r="M15" s="329">
        <v>0</v>
      </c>
    </row>
    <row r="16" spans="1:13">
      <c r="A16" s="327" t="s">
        <v>635</v>
      </c>
      <c r="B16" s="328">
        <v>322</v>
      </c>
      <c r="C16" s="41"/>
      <c r="D16" s="329">
        <v>4125.3500000000004</v>
      </c>
      <c r="E16" s="328">
        <v>2</v>
      </c>
      <c r="F16" s="41"/>
      <c r="G16" s="329">
        <v>4179.66</v>
      </c>
      <c r="H16" s="328">
        <v>0</v>
      </c>
      <c r="I16" s="41"/>
      <c r="J16" s="329">
        <v>0</v>
      </c>
      <c r="K16" s="328">
        <v>0</v>
      </c>
      <c r="L16" s="41"/>
      <c r="M16" s="329">
        <v>0</v>
      </c>
    </row>
    <row r="17" spans="1:13">
      <c r="A17" s="327" t="s">
        <v>636</v>
      </c>
      <c r="B17" s="328">
        <v>334</v>
      </c>
      <c r="C17" s="41"/>
      <c r="D17" s="329">
        <v>4350.66</v>
      </c>
      <c r="E17" s="328">
        <v>4</v>
      </c>
      <c r="F17" s="41"/>
      <c r="G17" s="329">
        <v>4423.91</v>
      </c>
      <c r="H17" s="328">
        <v>0</v>
      </c>
      <c r="I17" s="41"/>
      <c r="J17" s="329">
        <v>0</v>
      </c>
      <c r="K17" s="328">
        <v>0</v>
      </c>
      <c r="L17" s="41"/>
      <c r="M17" s="329">
        <v>0</v>
      </c>
    </row>
    <row r="18" spans="1:13">
      <c r="A18" s="327" t="s">
        <v>637</v>
      </c>
      <c r="B18" s="328">
        <v>153</v>
      </c>
      <c r="C18" s="41"/>
      <c r="D18" s="329">
        <v>4621.2</v>
      </c>
      <c r="E18" s="328">
        <v>2</v>
      </c>
      <c r="F18" s="41"/>
      <c r="G18" s="329">
        <v>4613.8</v>
      </c>
      <c r="H18" s="328">
        <v>0</v>
      </c>
      <c r="I18" s="41"/>
      <c r="J18" s="329">
        <v>0</v>
      </c>
      <c r="K18" s="328">
        <v>0</v>
      </c>
      <c r="L18" s="41"/>
      <c r="M18" s="329">
        <v>0</v>
      </c>
    </row>
    <row r="19" spans="1:13">
      <c r="A19" s="327" t="s">
        <v>638</v>
      </c>
      <c r="B19" s="328">
        <v>87</v>
      </c>
      <c r="C19" s="41"/>
      <c r="D19" s="329">
        <v>4840.82</v>
      </c>
      <c r="E19" s="328">
        <v>0</v>
      </c>
      <c r="F19" s="41"/>
      <c r="G19" s="329">
        <v>0</v>
      </c>
      <c r="H19" s="328">
        <v>1</v>
      </c>
      <c r="I19" s="41"/>
      <c r="J19" s="329">
        <v>4919.59</v>
      </c>
      <c r="K19" s="328">
        <v>0</v>
      </c>
      <c r="L19" s="41"/>
      <c r="M19" s="329">
        <v>0</v>
      </c>
    </row>
    <row r="20" spans="1:13">
      <c r="A20" s="327" t="s">
        <v>639</v>
      </c>
      <c r="B20" s="328">
        <v>33</v>
      </c>
      <c r="C20" s="41"/>
      <c r="D20" s="329">
        <v>5131.8100000000004</v>
      </c>
      <c r="E20" s="328">
        <v>1</v>
      </c>
      <c r="F20" s="41"/>
      <c r="G20" s="329">
        <v>5050.6400000000003</v>
      </c>
      <c r="H20" s="328">
        <v>0</v>
      </c>
      <c r="I20" s="41"/>
      <c r="J20" s="329">
        <v>0</v>
      </c>
      <c r="K20" s="328">
        <v>0</v>
      </c>
      <c r="L20" s="41"/>
      <c r="M20" s="329">
        <v>0</v>
      </c>
    </row>
    <row r="21" spans="1:13">
      <c r="A21" s="327" t="s">
        <v>640</v>
      </c>
      <c r="B21" s="328">
        <v>20</v>
      </c>
      <c r="C21" s="41"/>
      <c r="D21" s="329">
        <v>5358.67</v>
      </c>
      <c r="E21" s="328">
        <v>0</v>
      </c>
      <c r="F21" s="41"/>
      <c r="G21" s="329">
        <v>0</v>
      </c>
      <c r="H21" s="328">
        <v>0</v>
      </c>
      <c r="I21" s="41"/>
      <c r="J21" s="329">
        <v>0</v>
      </c>
      <c r="K21" s="328">
        <v>0</v>
      </c>
      <c r="L21" s="41"/>
      <c r="M21" s="329">
        <v>0</v>
      </c>
    </row>
    <row r="22" spans="1:13">
      <c r="A22" s="327" t="s">
        <v>641</v>
      </c>
      <c r="B22" s="328">
        <v>44</v>
      </c>
      <c r="C22" s="41"/>
      <c r="D22" s="329">
        <v>6206.11</v>
      </c>
      <c r="E22" s="328">
        <v>1</v>
      </c>
      <c r="F22" s="41"/>
      <c r="G22" s="329">
        <v>6008.82</v>
      </c>
      <c r="H22" s="328">
        <v>2</v>
      </c>
      <c r="I22" s="41"/>
      <c r="J22" s="329">
        <v>7279.15</v>
      </c>
      <c r="K22" s="328">
        <v>0</v>
      </c>
      <c r="L22" s="41"/>
      <c r="M22" s="329">
        <v>0</v>
      </c>
    </row>
    <row r="23" spans="1:13" ht="15.75">
      <c r="A23" s="330" t="s">
        <v>5</v>
      </c>
      <c r="B23" s="46">
        <f>SUM(B5:B22)</f>
        <v>1927287</v>
      </c>
      <c r="C23" s="46"/>
      <c r="D23" s="331"/>
      <c r="E23" s="46">
        <f>SUM(E5:E22)</f>
        <v>385079</v>
      </c>
      <c r="F23" s="46"/>
      <c r="G23" s="331"/>
      <c r="H23" s="46">
        <f>SUM(H5:H22)</f>
        <v>212980</v>
      </c>
      <c r="I23" s="46"/>
      <c r="J23" s="332"/>
      <c r="K23" s="333">
        <f>SUM(K5:K22)</f>
        <v>11547</v>
      </c>
      <c r="L23" s="46"/>
      <c r="M23" s="331"/>
    </row>
    <row r="26" spans="1:13">
      <c r="A26" s="504" t="s">
        <v>10</v>
      </c>
      <c r="B26" s="506" t="s">
        <v>2</v>
      </c>
      <c r="C26" s="507"/>
      <c r="D26" s="507"/>
      <c r="E26" s="506" t="s">
        <v>3</v>
      </c>
      <c r="F26" s="507"/>
      <c r="G26" s="507"/>
      <c r="H26" s="506" t="s">
        <v>11</v>
      </c>
      <c r="I26" s="507"/>
      <c r="J26" s="507"/>
      <c r="K26" s="506" t="s">
        <v>12</v>
      </c>
      <c r="L26" s="507"/>
      <c r="M26" s="507"/>
    </row>
    <row r="27" spans="1:13">
      <c r="A27" s="505"/>
      <c r="B27" s="325" t="s">
        <v>0</v>
      </c>
      <c r="C27" s="326" t="s">
        <v>28</v>
      </c>
      <c r="D27" s="326" t="s">
        <v>13</v>
      </c>
      <c r="E27" s="325" t="s">
        <v>0</v>
      </c>
      <c r="F27" s="326" t="s">
        <v>28</v>
      </c>
      <c r="G27" s="326" t="s">
        <v>13</v>
      </c>
      <c r="H27" s="325" t="s">
        <v>0</v>
      </c>
      <c r="I27" s="326" t="s">
        <v>28</v>
      </c>
      <c r="J27" s="326" t="s">
        <v>13</v>
      </c>
      <c r="K27" s="325" t="s">
        <v>0</v>
      </c>
      <c r="L27" s="326" t="s">
        <v>28</v>
      </c>
      <c r="M27" s="326" t="s">
        <v>13</v>
      </c>
    </row>
    <row r="28" spans="1:13">
      <c r="A28" s="334" t="s">
        <v>271</v>
      </c>
      <c r="B28" s="328">
        <v>32731</v>
      </c>
      <c r="C28" s="329">
        <v>1829354.79</v>
      </c>
      <c r="D28" s="329">
        <v>55.89</v>
      </c>
      <c r="E28" s="328">
        <v>11734</v>
      </c>
      <c r="F28" s="329">
        <v>725707.37</v>
      </c>
      <c r="G28" s="329">
        <v>61.85</v>
      </c>
      <c r="H28" s="328">
        <v>1691</v>
      </c>
      <c r="I28" s="329">
        <v>96425.919999999998</v>
      </c>
      <c r="J28" s="329">
        <v>57.02</v>
      </c>
      <c r="K28" s="328">
        <v>2789</v>
      </c>
      <c r="L28" s="329">
        <v>191707.72</v>
      </c>
      <c r="M28" s="329">
        <v>68.739999999999995</v>
      </c>
    </row>
    <row r="29" spans="1:13">
      <c r="A29" s="334" t="s">
        <v>272</v>
      </c>
      <c r="B29" s="328">
        <v>22346</v>
      </c>
      <c r="C29" s="329">
        <v>3219797.11</v>
      </c>
      <c r="D29" s="329">
        <v>144.09</v>
      </c>
      <c r="E29" s="328">
        <v>15115</v>
      </c>
      <c r="F29" s="329">
        <v>2319596.6800000002</v>
      </c>
      <c r="G29" s="329">
        <v>153.46</v>
      </c>
      <c r="H29" s="328">
        <v>1360</v>
      </c>
      <c r="I29" s="329">
        <v>203498.93</v>
      </c>
      <c r="J29" s="329">
        <v>149.63</v>
      </c>
      <c r="K29" s="328">
        <v>3542</v>
      </c>
      <c r="L29" s="329">
        <v>509042.53</v>
      </c>
      <c r="M29" s="329">
        <v>143.72</v>
      </c>
    </row>
    <row r="30" spans="1:13">
      <c r="A30" s="334" t="s">
        <v>273</v>
      </c>
      <c r="B30" s="328">
        <v>12416</v>
      </c>
      <c r="C30" s="329">
        <v>3073206.02</v>
      </c>
      <c r="D30" s="329">
        <v>247.52</v>
      </c>
      <c r="E30" s="328">
        <v>14623</v>
      </c>
      <c r="F30" s="329">
        <v>3647100.79</v>
      </c>
      <c r="G30" s="329">
        <v>249.41</v>
      </c>
      <c r="H30" s="328">
        <v>4058</v>
      </c>
      <c r="I30" s="329">
        <v>1075567.5900000001</v>
      </c>
      <c r="J30" s="329">
        <v>265.05</v>
      </c>
      <c r="K30" s="328">
        <v>766</v>
      </c>
      <c r="L30" s="329">
        <v>178255.55</v>
      </c>
      <c r="M30" s="329">
        <v>232.71</v>
      </c>
    </row>
    <row r="31" spans="1:13">
      <c r="A31" s="334" t="s">
        <v>274</v>
      </c>
      <c r="B31" s="328">
        <v>123632</v>
      </c>
      <c r="C31" s="329">
        <v>45359580.240000002</v>
      </c>
      <c r="D31" s="329">
        <v>366.89</v>
      </c>
      <c r="E31" s="328">
        <v>56763</v>
      </c>
      <c r="F31" s="329">
        <v>20426393.710000001</v>
      </c>
      <c r="G31" s="329">
        <v>359.85</v>
      </c>
      <c r="H31" s="328">
        <v>47016</v>
      </c>
      <c r="I31" s="329">
        <v>17034563.920000002</v>
      </c>
      <c r="J31" s="329">
        <v>362.31</v>
      </c>
      <c r="K31" s="328">
        <v>2470</v>
      </c>
      <c r="L31" s="329">
        <v>889145.01</v>
      </c>
      <c r="M31" s="329">
        <v>359.98</v>
      </c>
    </row>
    <row r="32" spans="1:13">
      <c r="A32" s="334" t="s">
        <v>275</v>
      </c>
      <c r="B32" s="328">
        <v>195130</v>
      </c>
      <c r="C32" s="329">
        <v>89290889.709999993</v>
      </c>
      <c r="D32" s="329">
        <v>457.6</v>
      </c>
      <c r="E32" s="328">
        <v>62815</v>
      </c>
      <c r="F32" s="329">
        <v>27806657.57</v>
      </c>
      <c r="G32" s="329">
        <v>442.68</v>
      </c>
      <c r="H32" s="328">
        <v>43801</v>
      </c>
      <c r="I32" s="329">
        <v>20085305.469999999</v>
      </c>
      <c r="J32" s="329">
        <v>458.56</v>
      </c>
      <c r="K32" s="328">
        <v>0</v>
      </c>
      <c r="L32" s="329">
        <v>0</v>
      </c>
      <c r="M32" s="329">
        <v>0</v>
      </c>
    </row>
    <row r="33" spans="1:13">
      <c r="A33" s="334" t="s">
        <v>276</v>
      </c>
      <c r="B33" s="328">
        <v>203753</v>
      </c>
      <c r="C33" s="329">
        <v>111589448.54000001</v>
      </c>
      <c r="D33" s="329">
        <v>547.66999999999996</v>
      </c>
      <c r="E33" s="328">
        <v>70181</v>
      </c>
      <c r="F33" s="329">
        <v>38340627.170000002</v>
      </c>
      <c r="G33" s="329">
        <v>546.30999999999995</v>
      </c>
      <c r="H33" s="328">
        <v>30860</v>
      </c>
      <c r="I33" s="329">
        <v>16867847.210000001</v>
      </c>
      <c r="J33" s="329">
        <v>546.59</v>
      </c>
      <c r="K33" s="328">
        <v>0</v>
      </c>
      <c r="L33" s="329">
        <v>0</v>
      </c>
      <c r="M33" s="329">
        <v>0</v>
      </c>
    </row>
    <row r="34" spans="1:13">
      <c r="A34" s="334" t="s">
        <v>277</v>
      </c>
      <c r="B34" s="328">
        <v>162852</v>
      </c>
      <c r="C34" s="329">
        <v>105780464.75</v>
      </c>
      <c r="D34" s="329">
        <v>649.54999999999995</v>
      </c>
      <c r="E34" s="328">
        <v>33400</v>
      </c>
      <c r="F34" s="329">
        <v>21547367.329999998</v>
      </c>
      <c r="G34" s="329">
        <v>645.13</v>
      </c>
      <c r="H34" s="328">
        <v>22183</v>
      </c>
      <c r="I34" s="329">
        <v>14369889.050000001</v>
      </c>
      <c r="J34" s="329">
        <v>647.79</v>
      </c>
      <c r="K34" s="328">
        <v>2</v>
      </c>
      <c r="L34" s="329">
        <v>1342.8</v>
      </c>
      <c r="M34" s="329">
        <v>671.4</v>
      </c>
    </row>
    <row r="35" spans="1:13">
      <c r="A35" s="334" t="s">
        <v>278</v>
      </c>
      <c r="B35" s="328">
        <v>128768</v>
      </c>
      <c r="C35" s="329">
        <v>96363757.769999996</v>
      </c>
      <c r="D35" s="329">
        <v>748.35</v>
      </c>
      <c r="E35" s="328">
        <v>25104</v>
      </c>
      <c r="F35" s="329">
        <v>18762206.489999998</v>
      </c>
      <c r="G35" s="329">
        <v>747.38</v>
      </c>
      <c r="H35" s="328">
        <v>18799</v>
      </c>
      <c r="I35" s="329">
        <v>14245719.390000001</v>
      </c>
      <c r="J35" s="329">
        <v>757.79</v>
      </c>
      <c r="K35" s="328">
        <v>1868</v>
      </c>
      <c r="L35" s="329">
        <v>1463204.4</v>
      </c>
      <c r="M35" s="329">
        <v>783.3</v>
      </c>
    </row>
    <row r="36" spans="1:13">
      <c r="A36" s="334" t="s">
        <v>279</v>
      </c>
      <c r="B36" s="328">
        <v>101560</v>
      </c>
      <c r="C36" s="329">
        <v>86140539.739999995</v>
      </c>
      <c r="D36" s="329">
        <v>848.17</v>
      </c>
      <c r="E36" s="328">
        <v>19538</v>
      </c>
      <c r="F36" s="329">
        <v>16584505.970000001</v>
      </c>
      <c r="G36" s="329">
        <v>848.83</v>
      </c>
      <c r="H36" s="328">
        <v>7966</v>
      </c>
      <c r="I36" s="329">
        <v>6759862.3600000003</v>
      </c>
      <c r="J36" s="329">
        <v>848.59</v>
      </c>
      <c r="K36" s="328">
        <v>106</v>
      </c>
      <c r="L36" s="329">
        <v>87303.88</v>
      </c>
      <c r="M36" s="329">
        <v>823.62</v>
      </c>
    </row>
    <row r="37" spans="1:13">
      <c r="A37" s="334" t="s">
        <v>280</v>
      </c>
      <c r="B37" s="328">
        <v>104139</v>
      </c>
      <c r="C37" s="329">
        <v>99602377.219999999</v>
      </c>
      <c r="D37" s="329">
        <v>956.44</v>
      </c>
      <c r="E37" s="328">
        <v>20925</v>
      </c>
      <c r="F37" s="329">
        <v>19961637.16</v>
      </c>
      <c r="G37" s="329">
        <v>953.96</v>
      </c>
      <c r="H37" s="328">
        <v>7176</v>
      </c>
      <c r="I37" s="329">
        <v>6852988.8899999997</v>
      </c>
      <c r="J37" s="329">
        <v>954.99</v>
      </c>
      <c r="K37" s="328">
        <v>0</v>
      </c>
      <c r="L37" s="329">
        <v>0</v>
      </c>
      <c r="M37" s="329">
        <v>0</v>
      </c>
    </row>
    <row r="38" spans="1:13">
      <c r="A38" s="334" t="s">
        <v>642</v>
      </c>
      <c r="B38" s="328">
        <v>87884</v>
      </c>
      <c r="C38" s="329">
        <v>91909708.530000001</v>
      </c>
      <c r="D38" s="329">
        <v>1045.81</v>
      </c>
      <c r="E38" s="328">
        <v>14753</v>
      </c>
      <c r="F38" s="329">
        <v>15422414.460000001</v>
      </c>
      <c r="G38" s="329">
        <v>1045.3699999999999</v>
      </c>
      <c r="H38" s="328">
        <v>9403</v>
      </c>
      <c r="I38" s="329">
        <v>9634160.3699999992</v>
      </c>
      <c r="J38" s="329">
        <v>1024.58</v>
      </c>
      <c r="K38" s="328">
        <v>0</v>
      </c>
      <c r="L38" s="329">
        <v>0</v>
      </c>
      <c r="M38" s="329">
        <v>0</v>
      </c>
    </row>
    <row r="39" spans="1:13">
      <c r="A39" s="334" t="s">
        <v>643</v>
      </c>
      <c r="B39" s="328">
        <v>78300</v>
      </c>
      <c r="C39" s="329">
        <v>90080405.079999998</v>
      </c>
      <c r="D39" s="329">
        <v>1150.45</v>
      </c>
      <c r="E39" s="328">
        <v>9668</v>
      </c>
      <c r="F39" s="329">
        <v>11087202.630000001</v>
      </c>
      <c r="G39" s="329">
        <v>1146.79</v>
      </c>
      <c r="H39" s="328">
        <v>5354</v>
      </c>
      <c r="I39" s="329">
        <v>6149105.4400000004</v>
      </c>
      <c r="J39" s="329">
        <v>1148.51</v>
      </c>
      <c r="K39" s="328">
        <v>0</v>
      </c>
      <c r="L39" s="329">
        <v>0</v>
      </c>
      <c r="M39" s="329">
        <v>0</v>
      </c>
    </row>
    <row r="40" spans="1:13">
      <c r="A40" s="334" t="s">
        <v>644</v>
      </c>
      <c r="B40" s="328">
        <v>119605</v>
      </c>
      <c r="C40" s="329">
        <v>150897222.55000001</v>
      </c>
      <c r="D40" s="329">
        <v>1261.6300000000001</v>
      </c>
      <c r="E40" s="328">
        <v>9806</v>
      </c>
      <c r="F40" s="329">
        <v>12263587.630000001</v>
      </c>
      <c r="G40" s="329">
        <v>1250.6199999999999</v>
      </c>
      <c r="H40" s="328">
        <v>4999</v>
      </c>
      <c r="I40" s="329">
        <v>6293024.5300000003</v>
      </c>
      <c r="J40" s="329">
        <v>1258.8599999999999</v>
      </c>
      <c r="K40" s="328">
        <v>1</v>
      </c>
      <c r="L40" s="329">
        <v>1205.3800000000001</v>
      </c>
      <c r="M40" s="329">
        <v>1205.3800000000001</v>
      </c>
    </row>
    <row r="41" spans="1:13">
      <c r="A41" s="334" t="s">
        <v>645</v>
      </c>
      <c r="B41" s="328">
        <v>131979</v>
      </c>
      <c r="C41" s="329">
        <v>178017969.33000001</v>
      </c>
      <c r="D41" s="329">
        <v>1348.84</v>
      </c>
      <c r="E41" s="328">
        <v>6171</v>
      </c>
      <c r="F41" s="329">
        <v>8320049.4699999997</v>
      </c>
      <c r="G41" s="329">
        <v>1348.25</v>
      </c>
      <c r="H41" s="328">
        <v>3016</v>
      </c>
      <c r="I41" s="329">
        <v>4067617.36</v>
      </c>
      <c r="J41" s="329">
        <v>1348.68</v>
      </c>
      <c r="K41" s="328">
        <v>0</v>
      </c>
      <c r="L41" s="329">
        <v>0</v>
      </c>
      <c r="M41" s="329">
        <v>0</v>
      </c>
    </row>
    <row r="42" spans="1:13">
      <c r="A42" s="334" t="s">
        <v>646</v>
      </c>
      <c r="B42" s="328">
        <v>109391</v>
      </c>
      <c r="C42" s="329">
        <v>158231897.06</v>
      </c>
      <c r="D42" s="329">
        <v>1446.48</v>
      </c>
      <c r="E42" s="328">
        <v>6182</v>
      </c>
      <c r="F42" s="329">
        <v>8859620.4199999999</v>
      </c>
      <c r="G42" s="329">
        <v>1433.13</v>
      </c>
      <c r="H42" s="328">
        <v>1901</v>
      </c>
      <c r="I42" s="329">
        <v>2743002.18</v>
      </c>
      <c r="J42" s="329">
        <v>1442.93</v>
      </c>
      <c r="K42" s="328">
        <v>3</v>
      </c>
      <c r="L42" s="329">
        <v>4364.1000000000004</v>
      </c>
      <c r="M42" s="329">
        <v>1454.7</v>
      </c>
    </row>
    <row r="43" spans="1:13">
      <c r="A43" s="334" t="s">
        <v>647</v>
      </c>
      <c r="B43" s="328">
        <v>91798</v>
      </c>
      <c r="C43" s="329">
        <v>142167917.90000001</v>
      </c>
      <c r="D43" s="329">
        <v>1548.7</v>
      </c>
      <c r="E43" s="328">
        <v>3289</v>
      </c>
      <c r="F43" s="329">
        <v>5084094.9400000004</v>
      </c>
      <c r="G43" s="329">
        <v>1545.79</v>
      </c>
      <c r="H43" s="328">
        <v>950</v>
      </c>
      <c r="I43" s="329">
        <v>1467923.1</v>
      </c>
      <c r="J43" s="329">
        <v>1545.18</v>
      </c>
      <c r="K43" s="328">
        <v>0</v>
      </c>
      <c r="L43" s="329">
        <v>0</v>
      </c>
      <c r="M43" s="329">
        <v>0</v>
      </c>
    </row>
    <row r="44" spans="1:13">
      <c r="A44" s="334" t="s">
        <v>648</v>
      </c>
      <c r="B44" s="328">
        <v>68553</v>
      </c>
      <c r="C44" s="329">
        <v>112777905.06999999</v>
      </c>
      <c r="D44" s="329">
        <v>1645.12</v>
      </c>
      <c r="E44" s="328">
        <v>1486</v>
      </c>
      <c r="F44" s="329">
        <v>2444176.39</v>
      </c>
      <c r="G44" s="329">
        <v>1644.8</v>
      </c>
      <c r="H44" s="328">
        <v>644</v>
      </c>
      <c r="I44" s="329">
        <v>1060456.1299999999</v>
      </c>
      <c r="J44" s="329">
        <v>1646.67</v>
      </c>
      <c r="K44" s="328">
        <v>0</v>
      </c>
      <c r="L44" s="329">
        <v>0</v>
      </c>
      <c r="M44" s="329">
        <v>0</v>
      </c>
    </row>
    <row r="45" spans="1:13">
      <c r="A45" s="334" t="s">
        <v>649</v>
      </c>
      <c r="B45" s="328">
        <v>40119</v>
      </c>
      <c r="C45" s="329">
        <v>70078931.519999996</v>
      </c>
      <c r="D45" s="329">
        <v>1746.78</v>
      </c>
      <c r="E45" s="328">
        <v>1005</v>
      </c>
      <c r="F45" s="329">
        <v>1757496.69</v>
      </c>
      <c r="G45" s="329">
        <v>1748.75</v>
      </c>
      <c r="H45" s="328">
        <v>527</v>
      </c>
      <c r="I45" s="329">
        <v>923415.3</v>
      </c>
      <c r="J45" s="329">
        <v>1752.21</v>
      </c>
      <c r="K45" s="328">
        <v>0</v>
      </c>
      <c r="L45" s="329">
        <v>0</v>
      </c>
      <c r="M45" s="329">
        <v>0</v>
      </c>
    </row>
    <row r="46" spans="1:13">
      <c r="A46" s="334" t="s">
        <v>650</v>
      </c>
      <c r="B46" s="328">
        <v>28042</v>
      </c>
      <c r="C46" s="329">
        <v>51761886.799999997</v>
      </c>
      <c r="D46" s="329">
        <v>1845.87</v>
      </c>
      <c r="E46" s="328">
        <v>697</v>
      </c>
      <c r="F46" s="329">
        <v>1285462.07</v>
      </c>
      <c r="G46" s="329">
        <v>1844.28</v>
      </c>
      <c r="H46" s="328">
        <v>377</v>
      </c>
      <c r="I46" s="329">
        <v>695427.91</v>
      </c>
      <c r="J46" s="329">
        <v>1844.64</v>
      </c>
      <c r="K46" s="328">
        <v>0</v>
      </c>
      <c r="L46" s="329">
        <v>0</v>
      </c>
      <c r="M46" s="329">
        <v>0</v>
      </c>
    </row>
    <row r="47" spans="1:13">
      <c r="A47" s="334" t="s">
        <v>651</v>
      </c>
      <c r="B47" s="328">
        <v>19023</v>
      </c>
      <c r="C47" s="329">
        <v>37104041.479999997</v>
      </c>
      <c r="D47" s="329">
        <v>1950.48</v>
      </c>
      <c r="E47" s="328">
        <v>522</v>
      </c>
      <c r="F47" s="329">
        <v>1015941.75</v>
      </c>
      <c r="G47" s="329">
        <v>1946.25</v>
      </c>
      <c r="H47" s="328">
        <v>219</v>
      </c>
      <c r="I47" s="329">
        <v>426369.75</v>
      </c>
      <c r="J47" s="329">
        <v>1946.89</v>
      </c>
      <c r="K47" s="328">
        <v>0</v>
      </c>
      <c r="L47" s="329">
        <v>0</v>
      </c>
      <c r="M47" s="329">
        <v>0</v>
      </c>
    </row>
    <row r="48" spans="1:13">
      <c r="A48" s="334" t="s">
        <v>652</v>
      </c>
      <c r="B48" s="328">
        <v>30577</v>
      </c>
      <c r="C48" s="329">
        <v>64503838.520000003</v>
      </c>
      <c r="D48" s="329">
        <v>2109.5500000000002</v>
      </c>
      <c r="E48" s="328">
        <v>652</v>
      </c>
      <c r="F48" s="329">
        <v>1371667.12</v>
      </c>
      <c r="G48" s="329">
        <v>2103.7800000000002</v>
      </c>
      <c r="H48" s="328">
        <v>356</v>
      </c>
      <c r="I48" s="329">
        <v>747137.94</v>
      </c>
      <c r="J48" s="329">
        <v>2098.6999999999998</v>
      </c>
      <c r="K48" s="328">
        <v>0</v>
      </c>
      <c r="L48" s="329">
        <v>0</v>
      </c>
      <c r="M48" s="329">
        <v>0</v>
      </c>
    </row>
    <row r="49" spans="1:13">
      <c r="A49" s="334" t="s">
        <v>653</v>
      </c>
      <c r="B49" s="328">
        <v>16812</v>
      </c>
      <c r="C49" s="329">
        <v>39538265.390000001</v>
      </c>
      <c r="D49" s="329">
        <v>2351.79</v>
      </c>
      <c r="E49" s="328">
        <v>283</v>
      </c>
      <c r="F49" s="329">
        <v>667467.03</v>
      </c>
      <c r="G49" s="329">
        <v>2358.54</v>
      </c>
      <c r="H49" s="328">
        <v>143</v>
      </c>
      <c r="I49" s="329">
        <v>335851.94</v>
      </c>
      <c r="J49" s="329">
        <v>2348.61</v>
      </c>
      <c r="K49" s="328">
        <v>0</v>
      </c>
      <c r="L49" s="329">
        <v>0</v>
      </c>
      <c r="M49" s="329">
        <v>0</v>
      </c>
    </row>
    <row r="50" spans="1:13">
      <c r="A50" s="334" t="s">
        <v>654</v>
      </c>
      <c r="B50" s="328">
        <v>6866</v>
      </c>
      <c r="C50" s="329">
        <v>17948905.940000001</v>
      </c>
      <c r="D50" s="329">
        <v>2614.17</v>
      </c>
      <c r="E50" s="328">
        <v>127</v>
      </c>
      <c r="F50" s="329">
        <v>330663.21000000002</v>
      </c>
      <c r="G50" s="329">
        <v>2603.65</v>
      </c>
      <c r="H50" s="328">
        <v>79</v>
      </c>
      <c r="I50" s="329">
        <v>208176.03</v>
      </c>
      <c r="J50" s="329">
        <v>2635.14</v>
      </c>
      <c r="K50" s="328">
        <v>0</v>
      </c>
      <c r="L50" s="329">
        <v>0</v>
      </c>
      <c r="M50" s="329">
        <v>0</v>
      </c>
    </row>
    <row r="51" spans="1:13">
      <c r="A51" s="334" t="s">
        <v>655</v>
      </c>
      <c r="B51" s="328">
        <v>5080</v>
      </c>
      <c r="C51" s="329">
        <v>14546287.18</v>
      </c>
      <c r="D51" s="329">
        <v>2863.44</v>
      </c>
      <c r="E51" s="328">
        <v>78</v>
      </c>
      <c r="F51" s="329">
        <v>223801.78</v>
      </c>
      <c r="G51" s="329">
        <v>2869.25</v>
      </c>
      <c r="H51" s="328">
        <v>68</v>
      </c>
      <c r="I51" s="329">
        <v>192946.33</v>
      </c>
      <c r="J51" s="329">
        <v>2837.45</v>
      </c>
      <c r="K51" s="328">
        <v>0</v>
      </c>
      <c r="L51" s="329">
        <v>0</v>
      </c>
      <c r="M51" s="329">
        <v>0</v>
      </c>
    </row>
    <row r="52" spans="1:13">
      <c r="A52" s="334" t="s">
        <v>656</v>
      </c>
      <c r="B52" s="328">
        <v>2603</v>
      </c>
      <c r="C52" s="329">
        <v>8100503.8300000001</v>
      </c>
      <c r="D52" s="329">
        <v>3111.99</v>
      </c>
      <c r="E52" s="328">
        <v>97</v>
      </c>
      <c r="F52" s="329">
        <v>303261.67</v>
      </c>
      <c r="G52" s="329">
        <v>3126.41</v>
      </c>
      <c r="H52" s="328">
        <v>19</v>
      </c>
      <c r="I52" s="329">
        <v>59469.87</v>
      </c>
      <c r="J52" s="329">
        <v>3129.99</v>
      </c>
      <c r="K52" s="328">
        <v>0</v>
      </c>
      <c r="L52" s="329">
        <v>0</v>
      </c>
      <c r="M52" s="329">
        <v>0</v>
      </c>
    </row>
    <row r="53" spans="1:13">
      <c r="A53" s="334" t="s">
        <v>657</v>
      </c>
      <c r="B53" s="328">
        <v>1286</v>
      </c>
      <c r="C53" s="329">
        <v>4321246.26</v>
      </c>
      <c r="D53" s="329">
        <v>3360.22</v>
      </c>
      <c r="E53" s="328">
        <v>39</v>
      </c>
      <c r="F53" s="329">
        <v>131537.38</v>
      </c>
      <c r="G53" s="329">
        <v>3372.75</v>
      </c>
      <c r="H53" s="328">
        <v>3</v>
      </c>
      <c r="I53" s="329">
        <v>9955.82</v>
      </c>
      <c r="J53" s="329">
        <v>3318.61</v>
      </c>
      <c r="K53" s="328">
        <v>0</v>
      </c>
      <c r="L53" s="329">
        <v>0</v>
      </c>
      <c r="M53" s="329">
        <v>0</v>
      </c>
    </row>
    <row r="54" spans="1:13">
      <c r="A54" s="334" t="s">
        <v>658</v>
      </c>
      <c r="B54" s="328">
        <v>621</v>
      </c>
      <c r="C54" s="329">
        <v>2241478.9700000002</v>
      </c>
      <c r="D54" s="329">
        <v>3609.47</v>
      </c>
      <c r="E54" s="328">
        <v>11</v>
      </c>
      <c r="F54" s="329">
        <v>39557.94</v>
      </c>
      <c r="G54" s="329">
        <v>3596.18</v>
      </c>
      <c r="H54" s="328">
        <v>3</v>
      </c>
      <c r="I54" s="329">
        <v>10937.89</v>
      </c>
      <c r="J54" s="329">
        <v>3645.96</v>
      </c>
      <c r="K54" s="328">
        <v>0</v>
      </c>
      <c r="L54" s="329">
        <v>0</v>
      </c>
      <c r="M54" s="329">
        <v>0</v>
      </c>
    </row>
    <row r="55" spans="1:13">
      <c r="A55" s="334" t="s">
        <v>659</v>
      </c>
      <c r="B55" s="328">
        <v>428</v>
      </c>
      <c r="C55" s="329">
        <v>1654100.97</v>
      </c>
      <c r="D55" s="329">
        <v>3864.72</v>
      </c>
      <c r="E55" s="328">
        <v>5</v>
      </c>
      <c r="F55" s="329">
        <v>19071.810000000001</v>
      </c>
      <c r="G55" s="329">
        <v>3814.36</v>
      </c>
      <c r="H55" s="328">
        <v>6</v>
      </c>
      <c r="I55" s="329">
        <v>23512.16</v>
      </c>
      <c r="J55" s="329">
        <v>3918.69</v>
      </c>
      <c r="K55" s="328">
        <v>0</v>
      </c>
      <c r="L55" s="329">
        <v>0</v>
      </c>
      <c r="M55" s="329">
        <v>0</v>
      </c>
    </row>
    <row r="56" spans="1:13">
      <c r="A56" s="334" t="s">
        <v>660</v>
      </c>
      <c r="B56" s="328">
        <v>322</v>
      </c>
      <c r="C56" s="329">
        <v>1328362.8999999999</v>
      </c>
      <c r="D56" s="329">
        <v>4125.3500000000004</v>
      </c>
      <c r="E56" s="328">
        <v>2</v>
      </c>
      <c r="F56" s="329">
        <v>8359.32</v>
      </c>
      <c r="G56" s="329">
        <v>4179.66</v>
      </c>
      <c r="H56" s="328">
        <v>0</v>
      </c>
      <c r="I56" s="329">
        <v>0</v>
      </c>
      <c r="J56" s="329">
        <v>0</v>
      </c>
      <c r="K56" s="328">
        <v>0</v>
      </c>
      <c r="L56" s="329">
        <v>0</v>
      </c>
      <c r="M56" s="329">
        <v>0</v>
      </c>
    </row>
    <row r="57" spans="1:13">
      <c r="A57" s="334" t="s">
        <v>661</v>
      </c>
      <c r="B57" s="328">
        <v>334</v>
      </c>
      <c r="C57" s="329">
        <v>1453121.1</v>
      </c>
      <c r="D57" s="329">
        <v>4350.66</v>
      </c>
      <c r="E57" s="328">
        <v>4</v>
      </c>
      <c r="F57" s="329">
        <v>17695.62</v>
      </c>
      <c r="G57" s="329">
        <v>4423.91</v>
      </c>
      <c r="H57" s="328">
        <v>0</v>
      </c>
      <c r="I57" s="329">
        <v>0</v>
      </c>
      <c r="J57" s="329">
        <v>0</v>
      </c>
      <c r="K57" s="328">
        <v>0</v>
      </c>
      <c r="L57" s="329">
        <v>0</v>
      </c>
      <c r="M57" s="329">
        <v>0</v>
      </c>
    </row>
    <row r="58" spans="1:13">
      <c r="A58" s="334" t="s">
        <v>662</v>
      </c>
      <c r="B58" s="328">
        <v>153</v>
      </c>
      <c r="C58" s="329">
        <v>707043.87</v>
      </c>
      <c r="D58" s="329">
        <v>4621.2</v>
      </c>
      <c r="E58" s="328">
        <v>2</v>
      </c>
      <c r="F58" s="329">
        <v>9227.6</v>
      </c>
      <c r="G58" s="329">
        <v>4613.8</v>
      </c>
      <c r="H58" s="328">
        <v>0</v>
      </c>
      <c r="I58" s="329">
        <v>0</v>
      </c>
      <c r="J58" s="329">
        <v>0</v>
      </c>
      <c r="K58" s="328">
        <v>0</v>
      </c>
      <c r="L58" s="329">
        <v>0</v>
      </c>
      <c r="M58" s="329">
        <v>0</v>
      </c>
    </row>
    <row r="59" spans="1:13">
      <c r="A59" s="334" t="s">
        <v>663</v>
      </c>
      <c r="B59" s="328">
        <v>87</v>
      </c>
      <c r="C59" s="329">
        <v>421151.69</v>
      </c>
      <c r="D59" s="329">
        <v>4840.82</v>
      </c>
      <c r="E59" s="328">
        <v>0</v>
      </c>
      <c r="F59" s="329">
        <v>0</v>
      </c>
      <c r="G59" s="329">
        <v>0</v>
      </c>
      <c r="H59" s="328">
        <v>1</v>
      </c>
      <c r="I59" s="329">
        <v>4919.59</v>
      </c>
      <c r="J59" s="329">
        <v>4919.59</v>
      </c>
      <c r="K59" s="328">
        <v>0</v>
      </c>
      <c r="L59" s="329">
        <v>0</v>
      </c>
      <c r="M59" s="329">
        <v>0</v>
      </c>
    </row>
    <row r="60" spans="1:13">
      <c r="A60" s="334" t="s">
        <v>664</v>
      </c>
      <c r="B60" s="328">
        <v>33</v>
      </c>
      <c r="C60" s="329">
        <v>169349.63</v>
      </c>
      <c r="D60" s="329">
        <v>5131.8100000000004</v>
      </c>
      <c r="E60" s="328">
        <v>1</v>
      </c>
      <c r="F60" s="329">
        <v>5050.6400000000003</v>
      </c>
      <c r="G60" s="329">
        <v>5050.6400000000003</v>
      </c>
      <c r="H60" s="328">
        <v>0</v>
      </c>
      <c r="I60" s="329">
        <v>0</v>
      </c>
      <c r="J60" s="329">
        <v>0</v>
      </c>
      <c r="K60" s="328">
        <v>0</v>
      </c>
      <c r="L60" s="329">
        <v>0</v>
      </c>
      <c r="M60" s="329">
        <v>0</v>
      </c>
    </row>
    <row r="61" spans="1:13">
      <c r="A61" s="334" t="s">
        <v>665</v>
      </c>
      <c r="B61" s="328">
        <v>20</v>
      </c>
      <c r="C61" s="329">
        <v>107173.45</v>
      </c>
      <c r="D61" s="329">
        <v>5358.67</v>
      </c>
      <c r="E61" s="328">
        <v>0</v>
      </c>
      <c r="F61" s="329">
        <v>0</v>
      </c>
      <c r="G61" s="329">
        <v>0</v>
      </c>
      <c r="H61" s="328">
        <v>0</v>
      </c>
      <c r="I61" s="329">
        <v>0</v>
      </c>
      <c r="J61" s="329">
        <v>0</v>
      </c>
      <c r="K61" s="328">
        <v>0</v>
      </c>
      <c r="L61" s="329">
        <v>0</v>
      </c>
      <c r="M61" s="329">
        <v>0</v>
      </c>
    </row>
    <row r="62" spans="1:13">
      <c r="A62" s="335" t="s">
        <v>666</v>
      </c>
      <c r="B62" s="328">
        <v>44</v>
      </c>
      <c r="C62" s="329">
        <v>273068.88</v>
      </c>
      <c r="D62" s="329">
        <v>6206.11</v>
      </c>
      <c r="E62" s="328">
        <v>1</v>
      </c>
      <c r="F62" s="329">
        <v>6008.82</v>
      </c>
      <c r="G62" s="329">
        <v>6008.82</v>
      </c>
      <c r="H62" s="328">
        <v>2</v>
      </c>
      <c r="I62" s="329">
        <v>14558.3</v>
      </c>
      <c r="J62" s="329">
        <v>7279.15</v>
      </c>
      <c r="K62" s="328">
        <v>0</v>
      </c>
      <c r="L62" s="329">
        <v>0</v>
      </c>
      <c r="M62" s="329">
        <v>0</v>
      </c>
    </row>
    <row r="63" spans="1:13" ht="15.75">
      <c r="A63" s="242" t="s">
        <v>5</v>
      </c>
      <c r="B63" s="46">
        <f>SUM(B28:B62)</f>
        <v>1927287</v>
      </c>
      <c r="C63" s="331">
        <f>SUM(C28:C62)</f>
        <v>1882591199.7900002</v>
      </c>
      <c r="D63" s="46"/>
      <c r="E63" s="46">
        <f>SUM(E28:E62)</f>
        <v>385079</v>
      </c>
      <c r="F63" s="331">
        <f>SUM(F28:F62)</f>
        <v>240795216.62999994</v>
      </c>
      <c r="G63" s="46"/>
      <c r="H63" s="46">
        <f>SUM(H28:H62)</f>
        <v>212980</v>
      </c>
      <c r="I63" s="331">
        <f>SUM(I28:I62)</f>
        <v>132659636.66999999</v>
      </c>
      <c r="J63" s="46"/>
      <c r="K63" s="46">
        <f>SUM(K28:K62)</f>
        <v>11547</v>
      </c>
      <c r="L63" s="331">
        <f>SUM(L28:L62)</f>
        <v>3325571.3699999996</v>
      </c>
      <c r="M63" s="46"/>
    </row>
  </sheetData>
  <mergeCells count="11">
    <mergeCell ref="A1:M1"/>
    <mergeCell ref="A3:A4"/>
    <mergeCell ref="B3:D3"/>
    <mergeCell ref="E3:G3"/>
    <mergeCell ref="H3:J3"/>
    <mergeCell ref="K3:M3"/>
    <mergeCell ref="A26:A27"/>
    <mergeCell ref="B26:D26"/>
    <mergeCell ref="E26:G26"/>
    <mergeCell ref="H26:J26"/>
    <mergeCell ref="K26:M26"/>
  </mergeCell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>
  <sheetPr>
    <tabColor theme="0"/>
  </sheetPr>
  <dimension ref="A1:Q68"/>
  <sheetViews>
    <sheetView tabSelected="1" workbookViewId="0">
      <selection sqref="A1:Q1"/>
    </sheetView>
  </sheetViews>
  <sheetFormatPr defaultRowHeight="15"/>
  <cols>
    <col min="1" max="1" width="14" style="103" customWidth="1"/>
    <col min="2" max="2" width="10.140625" style="103" bestFit="1" customWidth="1"/>
    <col min="3" max="3" width="17.28515625" style="103" bestFit="1" customWidth="1"/>
    <col min="4" max="4" width="9" style="103" bestFit="1" customWidth="1"/>
    <col min="5" max="5" width="9.42578125" style="103" bestFit="1" customWidth="1"/>
    <col min="6" max="6" width="10.140625" style="103" customWidth="1"/>
    <col min="7" max="7" width="15.42578125" style="103" bestFit="1" customWidth="1"/>
    <col min="8" max="8" width="8.140625" style="103" bestFit="1" customWidth="1"/>
    <col min="9" max="9" width="9.42578125" style="103" bestFit="1" customWidth="1"/>
    <col min="10" max="10" width="10.5703125" style="103" customWidth="1"/>
    <col min="11" max="11" width="15.42578125" style="103" bestFit="1" customWidth="1"/>
    <col min="12" max="12" width="8.140625" style="103" bestFit="1" customWidth="1"/>
    <col min="13" max="13" width="9.42578125" style="103" bestFit="1" customWidth="1"/>
    <col min="14" max="14" width="10.140625" style="103" customWidth="1"/>
    <col min="15" max="15" width="13.140625" style="103" bestFit="1" customWidth="1"/>
    <col min="16" max="16" width="8" style="103" bestFit="1" customWidth="1"/>
    <col min="17" max="17" width="12" style="103" customWidth="1"/>
    <col min="18" max="16384" width="9.140625" style="103"/>
  </cols>
  <sheetData>
    <row r="1" spans="1:17" ht="18.75">
      <c r="A1" s="508" t="s">
        <v>825</v>
      </c>
      <c r="B1" s="508"/>
      <c r="C1" s="508"/>
      <c r="D1" s="508"/>
      <c r="E1" s="508"/>
      <c r="F1" s="508"/>
      <c r="G1" s="508"/>
      <c r="H1" s="508"/>
      <c r="I1" s="508"/>
      <c r="J1" s="508"/>
      <c r="K1" s="508"/>
      <c r="L1" s="508"/>
      <c r="M1" s="508"/>
      <c r="N1" s="508"/>
      <c r="O1" s="508"/>
      <c r="P1" s="508"/>
      <c r="Q1" s="508"/>
    </row>
    <row r="2" spans="1:17" ht="16.5" thickBot="1">
      <c r="A2" s="260"/>
      <c r="B2" s="260"/>
      <c r="C2" s="260"/>
      <c r="D2" s="260"/>
      <c r="E2" s="260"/>
      <c r="F2" s="260"/>
      <c r="G2" s="260"/>
      <c r="H2" s="260"/>
      <c r="I2" s="260"/>
      <c r="J2" s="260"/>
      <c r="K2" s="260"/>
      <c r="L2" s="260"/>
      <c r="M2" s="260"/>
      <c r="N2" s="260"/>
      <c r="O2" s="260"/>
      <c r="P2" s="260"/>
      <c r="Q2" s="121"/>
    </row>
    <row r="3" spans="1:17">
      <c r="A3" s="459" t="s">
        <v>10</v>
      </c>
      <c r="B3" s="461" t="s">
        <v>2</v>
      </c>
      <c r="C3" s="462"/>
      <c r="D3" s="462"/>
      <c r="E3" s="463"/>
      <c r="F3" s="461" t="s">
        <v>3</v>
      </c>
      <c r="G3" s="462"/>
      <c r="H3" s="462"/>
      <c r="I3" s="463"/>
      <c r="J3" s="461" t="s">
        <v>11</v>
      </c>
      <c r="K3" s="462"/>
      <c r="L3" s="462"/>
      <c r="M3" s="463"/>
      <c r="N3" s="461" t="s">
        <v>12</v>
      </c>
      <c r="O3" s="462"/>
      <c r="P3" s="462"/>
      <c r="Q3" s="464"/>
    </row>
    <row r="4" spans="1:17" ht="15.75" thickBot="1">
      <c r="A4" s="460"/>
      <c r="B4" s="49" t="s">
        <v>0</v>
      </c>
      <c r="C4" s="50" t="s">
        <v>28</v>
      </c>
      <c r="D4" s="50" t="s">
        <v>13</v>
      </c>
      <c r="E4" s="50" t="s">
        <v>253</v>
      </c>
      <c r="F4" s="49" t="s">
        <v>0</v>
      </c>
      <c r="G4" s="50" t="s">
        <v>28</v>
      </c>
      <c r="H4" s="50" t="s">
        <v>13</v>
      </c>
      <c r="I4" s="50" t="s">
        <v>253</v>
      </c>
      <c r="J4" s="49" t="s">
        <v>0</v>
      </c>
      <c r="K4" s="50" t="s">
        <v>28</v>
      </c>
      <c r="L4" s="50" t="s">
        <v>13</v>
      </c>
      <c r="M4" s="50" t="s">
        <v>253</v>
      </c>
      <c r="N4" s="49" t="s">
        <v>0</v>
      </c>
      <c r="O4" s="50" t="s">
        <v>28</v>
      </c>
      <c r="P4" s="50" t="s">
        <v>13</v>
      </c>
      <c r="Q4" s="51" t="s">
        <v>253</v>
      </c>
    </row>
    <row r="5" spans="1:17">
      <c r="A5" s="122" t="s">
        <v>271</v>
      </c>
      <c r="B5" s="123">
        <v>32731</v>
      </c>
      <c r="C5" s="124">
        <v>1829354.79</v>
      </c>
      <c r="D5" s="124">
        <v>55.89</v>
      </c>
      <c r="E5" s="124">
        <v>55.94</v>
      </c>
      <c r="F5" s="123">
        <v>11734</v>
      </c>
      <c r="G5" s="124">
        <v>725707.37</v>
      </c>
      <c r="H5" s="124">
        <v>61.85</v>
      </c>
      <c r="I5" s="124">
        <v>63.19</v>
      </c>
      <c r="J5" s="123">
        <v>1691</v>
      </c>
      <c r="K5" s="124">
        <v>96425.919999999998</v>
      </c>
      <c r="L5" s="124">
        <v>57.02</v>
      </c>
      <c r="M5" s="124">
        <v>57.37</v>
      </c>
      <c r="N5" s="123">
        <v>2789</v>
      </c>
      <c r="O5" s="124">
        <v>191707.72</v>
      </c>
      <c r="P5" s="125">
        <v>68.739999999999995</v>
      </c>
      <c r="Q5" s="126">
        <v>66.900000000000006</v>
      </c>
    </row>
    <row r="6" spans="1:17">
      <c r="A6" s="127" t="s">
        <v>272</v>
      </c>
      <c r="B6" s="128">
        <v>22346</v>
      </c>
      <c r="C6" s="129">
        <v>3219797.11</v>
      </c>
      <c r="D6" s="129">
        <v>144.09</v>
      </c>
      <c r="E6" s="129">
        <v>141.68</v>
      </c>
      <c r="F6" s="128">
        <v>15115</v>
      </c>
      <c r="G6" s="129">
        <v>2319596.6800000002</v>
      </c>
      <c r="H6" s="129">
        <v>153.46</v>
      </c>
      <c r="I6" s="129">
        <v>156.47999999999999</v>
      </c>
      <c r="J6" s="128">
        <v>1360</v>
      </c>
      <c r="K6" s="129">
        <v>203498.93</v>
      </c>
      <c r="L6" s="129">
        <v>149.63</v>
      </c>
      <c r="M6" s="129">
        <v>150.27000000000001</v>
      </c>
      <c r="N6" s="128">
        <v>3542</v>
      </c>
      <c r="O6" s="129">
        <v>509042.53</v>
      </c>
      <c r="P6" s="130">
        <v>143.72</v>
      </c>
      <c r="Q6" s="131">
        <v>142.09</v>
      </c>
    </row>
    <row r="7" spans="1:17">
      <c r="A7" s="127" t="s">
        <v>273</v>
      </c>
      <c r="B7" s="128">
        <v>12416</v>
      </c>
      <c r="C7" s="129">
        <v>3073206.02</v>
      </c>
      <c r="D7" s="129">
        <v>247.52</v>
      </c>
      <c r="E7" s="129">
        <v>246.42</v>
      </c>
      <c r="F7" s="128">
        <v>14623</v>
      </c>
      <c r="G7" s="129">
        <v>3647100.79</v>
      </c>
      <c r="H7" s="129">
        <v>249.41</v>
      </c>
      <c r="I7" s="129">
        <v>249.08</v>
      </c>
      <c r="J7" s="128">
        <v>4058</v>
      </c>
      <c r="K7" s="129">
        <v>1075567.5900000001</v>
      </c>
      <c r="L7" s="129">
        <v>265.05</v>
      </c>
      <c r="M7" s="129">
        <v>270.60000000000002</v>
      </c>
      <c r="N7" s="128">
        <v>766</v>
      </c>
      <c r="O7" s="129">
        <v>178255.55</v>
      </c>
      <c r="P7" s="130">
        <v>232.71</v>
      </c>
      <c r="Q7" s="131">
        <v>226.29</v>
      </c>
    </row>
    <row r="8" spans="1:17">
      <c r="A8" s="127" t="s">
        <v>274</v>
      </c>
      <c r="B8" s="128">
        <v>123632</v>
      </c>
      <c r="C8" s="129">
        <v>45359580.240000002</v>
      </c>
      <c r="D8" s="129">
        <v>366.89</v>
      </c>
      <c r="E8" s="129">
        <v>360</v>
      </c>
      <c r="F8" s="128">
        <v>56763</v>
      </c>
      <c r="G8" s="129">
        <v>20426393.710000001</v>
      </c>
      <c r="H8" s="129">
        <v>359.85</v>
      </c>
      <c r="I8" s="129">
        <v>360</v>
      </c>
      <c r="J8" s="128">
        <v>47016</v>
      </c>
      <c r="K8" s="129">
        <v>17034563.920000002</v>
      </c>
      <c r="L8" s="129">
        <v>362.31</v>
      </c>
      <c r="M8" s="129">
        <v>360</v>
      </c>
      <c r="N8" s="128">
        <v>2470</v>
      </c>
      <c r="O8" s="129">
        <v>889145.01</v>
      </c>
      <c r="P8" s="130">
        <v>359.98</v>
      </c>
      <c r="Q8" s="131">
        <v>360</v>
      </c>
    </row>
    <row r="9" spans="1:17">
      <c r="A9" s="127" t="s">
        <v>275</v>
      </c>
      <c r="B9" s="128">
        <v>195130</v>
      </c>
      <c r="C9" s="129">
        <v>89290889.709999993</v>
      </c>
      <c r="D9" s="129">
        <v>457.6</v>
      </c>
      <c r="E9" s="129">
        <v>458.7</v>
      </c>
      <c r="F9" s="128">
        <v>62815</v>
      </c>
      <c r="G9" s="129">
        <v>27806657.57</v>
      </c>
      <c r="H9" s="129">
        <v>442.68</v>
      </c>
      <c r="I9" s="129">
        <v>434.04</v>
      </c>
      <c r="J9" s="128">
        <v>43801</v>
      </c>
      <c r="K9" s="129">
        <v>20085305.469999999</v>
      </c>
      <c r="L9" s="129">
        <v>458.56</v>
      </c>
      <c r="M9" s="129">
        <v>466.78</v>
      </c>
      <c r="N9" s="128">
        <v>0</v>
      </c>
      <c r="O9" s="129">
        <v>0</v>
      </c>
      <c r="P9" s="130">
        <v>0</v>
      </c>
      <c r="Q9" s="131" t="s">
        <v>252</v>
      </c>
    </row>
    <row r="10" spans="1:17">
      <c r="A10" s="127" t="s">
        <v>276</v>
      </c>
      <c r="B10" s="128">
        <v>203753</v>
      </c>
      <c r="C10" s="129">
        <v>111589448.54000001</v>
      </c>
      <c r="D10" s="129">
        <v>547.66999999999996</v>
      </c>
      <c r="E10" s="129">
        <v>546.66</v>
      </c>
      <c r="F10" s="128">
        <v>70181</v>
      </c>
      <c r="G10" s="129">
        <v>38340627.170000002</v>
      </c>
      <c r="H10" s="129">
        <v>546.30999999999995</v>
      </c>
      <c r="I10" s="129">
        <v>539.22</v>
      </c>
      <c r="J10" s="128">
        <v>30860</v>
      </c>
      <c r="K10" s="129">
        <v>16867847.210000001</v>
      </c>
      <c r="L10" s="129">
        <v>546.59</v>
      </c>
      <c r="M10" s="129">
        <v>543.54999999999995</v>
      </c>
      <c r="N10" s="128">
        <v>0</v>
      </c>
      <c r="O10" s="129">
        <v>0</v>
      </c>
      <c r="P10" s="130">
        <v>0</v>
      </c>
      <c r="Q10" s="131" t="s">
        <v>252</v>
      </c>
    </row>
    <row r="11" spans="1:17">
      <c r="A11" s="127" t="s">
        <v>277</v>
      </c>
      <c r="B11" s="128">
        <v>162852</v>
      </c>
      <c r="C11" s="129">
        <v>105780464.75</v>
      </c>
      <c r="D11" s="129">
        <v>649.54999999999995</v>
      </c>
      <c r="E11" s="129">
        <v>649.24</v>
      </c>
      <c r="F11" s="128">
        <v>33400</v>
      </c>
      <c r="G11" s="129">
        <v>21547367.329999998</v>
      </c>
      <c r="H11" s="129">
        <v>645.13</v>
      </c>
      <c r="I11" s="129">
        <v>642.76</v>
      </c>
      <c r="J11" s="128">
        <v>22183</v>
      </c>
      <c r="K11" s="129">
        <v>14369889.050000001</v>
      </c>
      <c r="L11" s="129">
        <v>647.79</v>
      </c>
      <c r="M11" s="129">
        <v>645.57000000000005</v>
      </c>
      <c r="N11" s="128">
        <v>2</v>
      </c>
      <c r="O11" s="129">
        <v>1342.8</v>
      </c>
      <c r="P11" s="130">
        <v>671.4</v>
      </c>
      <c r="Q11" s="131">
        <v>671.4</v>
      </c>
    </row>
    <row r="12" spans="1:17">
      <c r="A12" s="127" t="s">
        <v>278</v>
      </c>
      <c r="B12" s="128">
        <v>128768</v>
      </c>
      <c r="C12" s="129">
        <v>96363757.769999996</v>
      </c>
      <c r="D12" s="129">
        <v>748.35</v>
      </c>
      <c r="E12" s="129">
        <v>748.17</v>
      </c>
      <c r="F12" s="128">
        <v>25104</v>
      </c>
      <c r="G12" s="129">
        <v>18762206.489999998</v>
      </c>
      <c r="H12" s="129">
        <v>747.38</v>
      </c>
      <c r="I12" s="129">
        <v>744.82</v>
      </c>
      <c r="J12" s="128">
        <v>18799</v>
      </c>
      <c r="K12" s="129">
        <v>14245719.390000001</v>
      </c>
      <c r="L12" s="129">
        <v>757.79</v>
      </c>
      <c r="M12" s="129">
        <v>768.11</v>
      </c>
      <c r="N12" s="128">
        <v>1868</v>
      </c>
      <c r="O12" s="129">
        <v>1463204.4</v>
      </c>
      <c r="P12" s="130">
        <v>783.3</v>
      </c>
      <c r="Q12" s="131">
        <v>783.3</v>
      </c>
    </row>
    <row r="13" spans="1:17">
      <c r="A13" s="127" t="s">
        <v>279</v>
      </c>
      <c r="B13" s="128">
        <v>101560</v>
      </c>
      <c r="C13" s="129">
        <v>86140539.739999995</v>
      </c>
      <c r="D13" s="129">
        <v>848.17</v>
      </c>
      <c r="E13" s="129">
        <v>847.36</v>
      </c>
      <c r="F13" s="128">
        <v>19538</v>
      </c>
      <c r="G13" s="129">
        <v>16584505.970000001</v>
      </c>
      <c r="H13" s="129">
        <v>848.83</v>
      </c>
      <c r="I13" s="129">
        <v>848.64</v>
      </c>
      <c r="J13" s="128">
        <v>7966</v>
      </c>
      <c r="K13" s="129">
        <v>6759862.3600000003</v>
      </c>
      <c r="L13" s="129">
        <v>848.59</v>
      </c>
      <c r="M13" s="129">
        <v>846.19</v>
      </c>
      <c r="N13" s="128">
        <v>106</v>
      </c>
      <c r="O13" s="129">
        <v>87303.88</v>
      </c>
      <c r="P13" s="130">
        <v>823.62</v>
      </c>
      <c r="Q13" s="131">
        <v>822.5</v>
      </c>
    </row>
    <row r="14" spans="1:17">
      <c r="A14" s="127" t="s">
        <v>280</v>
      </c>
      <c r="B14" s="128">
        <v>104139</v>
      </c>
      <c r="C14" s="129">
        <v>99602377.219999999</v>
      </c>
      <c r="D14" s="129">
        <v>956.44</v>
      </c>
      <c r="E14" s="129">
        <v>959.98</v>
      </c>
      <c r="F14" s="128">
        <v>20925</v>
      </c>
      <c r="G14" s="129">
        <v>19961637.16</v>
      </c>
      <c r="H14" s="129">
        <v>953.96</v>
      </c>
      <c r="I14" s="129">
        <v>956.82</v>
      </c>
      <c r="J14" s="128">
        <v>7176</v>
      </c>
      <c r="K14" s="129">
        <v>6852988.8899999997</v>
      </c>
      <c r="L14" s="129">
        <v>954.99</v>
      </c>
      <c r="M14" s="129">
        <v>958.82</v>
      </c>
      <c r="N14" s="128">
        <v>0</v>
      </c>
      <c r="O14" s="129">
        <v>0</v>
      </c>
      <c r="P14" s="130">
        <v>0</v>
      </c>
      <c r="Q14" s="131" t="s">
        <v>252</v>
      </c>
    </row>
    <row r="15" spans="1:17">
      <c r="A15" s="127" t="s">
        <v>258</v>
      </c>
      <c r="B15" s="128">
        <v>527159</v>
      </c>
      <c r="C15" s="129">
        <v>669137202.54999995</v>
      </c>
      <c r="D15" s="129">
        <v>1269.33</v>
      </c>
      <c r="E15" s="129">
        <v>1291.1600000000001</v>
      </c>
      <c r="F15" s="128">
        <v>46580</v>
      </c>
      <c r="G15" s="129">
        <v>55952874.609999999</v>
      </c>
      <c r="H15" s="129">
        <v>1201.22</v>
      </c>
      <c r="I15" s="129">
        <v>1186.3900000000001</v>
      </c>
      <c r="J15" s="128">
        <v>24673</v>
      </c>
      <c r="K15" s="129">
        <v>28886909.879999999</v>
      </c>
      <c r="L15" s="129">
        <v>1170.79</v>
      </c>
      <c r="M15" s="129">
        <v>1143.3</v>
      </c>
      <c r="N15" s="128">
        <v>4</v>
      </c>
      <c r="O15" s="129">
        <v>5569.48</v>
      </c>
      <c r="P15" s="130">
        <v>1392.37</v>
      </c>
      <c r="Q15" s="131">
        <v>1454.7</v>
      </c>
    </row>
    <row r="16" spans="1:17">
      <c r="A16" s="127" t="s">
        <v>259</v>
      </c>
      <c r="B16" s="128">
        <v>247535</v>
      </c>
      <c r="C16" s="129">
        <v>413890682.76999998</v>
      </c>
      <c r="D16" s="129">
        <v>1672.05</v>
      </c>
      <c r="E16" s="129">
        <v>1640.81</v>
      </c>
      <c r="F16" s="128">
        <v>6999</v>
      </c>
      <c r="G16" s="129">
        <v>11587171.84</v>
      </c>
      <c r="H16" s="129">
        <v>1655.55</v>
      </c>
      <c r="I16" s="129">
        <v>1610.76</v>
      </c>
      <c r="J16" s="128">
        <v>2717</v>
      </c>
      <c r="K16" s="129">
        <v>4573592.1900000004</v>
      </c>
      <c r="L16" s="129">
        <v>1683.32</v>
      </c>
      <c r="M16" s="129">
        <v>1657.26</v>
      </c>
      <c r="N16" s="128">
        <v>0</v>
      </c>
      <c r="O16" s="129">
        <v>0</v>
      </c>
      <c r="P16" s="130">
        <v>0</v>
      </c>
      <c r="Q16" s="131" t="s">
        <v>252</v>
      </c>
    </row>
    <row r="17" spans="1:17">
      <c r="A17" s="127" t="s">
        <v>260</v>
      </c>
      <c r="B17" s="128">
        <v>47389</v>
      </c>
      <c r="C17" s="129">
        <v>104042103.91</v>
      </c>
      <c r="D17" s="129">
        <v>2195.4899999999998</v>
      </c>
      <c r="E17" s="129">
        <v>2174.27</v>
      </c>
      <c r="F17" s="128">
        <v>935</v>
      </c>
      <c r="G17" s="129">
        <v>2039134.15</v>
      </c>
      <c r="H17" s="129">
        <v>2180.89</v>
      </c>
      <c r="I17" s="129">
        <v>2144.2800000000002</v>
      </c>
      <c r="J17" s="128">
        <v>499</v>
      </c>
      <c r="K17" s="129">
        <v>1082989.8799999999</v>
      </c>
      <c r="L17" s="129">
        <v>2170.3200000000002</v>
      </c>
      <c r="M17" s="129">
        <v>2133.2800000000002</v>
      </c>
      <c r="N17" s="128">
        <v>0</v>
      </c>
      <c r="O17" s="129">
        <v>0</v>
      </c>
      <c r="P17" s="130">
        <v>0</v>
      </c>
      <c r="Q17" s="131" t="s">
        <v>252</v>
      </c>
    </row>
    <row r="18" spans="1:17">
      <c r="A18" s="127" t="s">
        <v>282</v>
      </c>
      <c r="B18" s="128">
        <v>11946</v>
      </c>
      <c r="C18" s="129">
        <v>32495193.120000001</v>
      </c>
      <c r="D18" s="129">
        <v>2720.17</v>
      </c>
      <c r="E18" s="129">
        <v>2714.03</v>
      </c>
      <c r="F18" s="128">
        <v>205</v>
      </c>
      <c r="G18" s="129">
        <v>554464.99</v>
      </c>
      <c r="H18" s="129">
        <v>2704.71</v>
      </c>
      <c r="I18" s="129">
        <v>2687.52</v>
      </c>
      <c r="J18" s="128">
        <v>147</v>
      </c>
      <c r="K18" s="129">
        <v>401122.36</v>
      </c>
      <c r="L18" s="129">
        <v>2728.72</v>
      </c>
      <c r="M18" s="129">
        <v>2722.39</v>
      </c>
      <c r="N18" s="128">
        <v>0</v>
      </c>
      <c r="O18" s="129">
        <v>0</v>
      </c>
      <c r="P18" s="130">
        <v>0</v>
      </c>
      <c r="Q18" s="131" t="s">
        <v>252</v>
      </c>
    </row>
    <row r="19" spans="1:17">
      <c r="A19" s="127" t="s">
        <v>283</v>
      </c>
      <c r="B19" s="128">
        <v>3889</v>
      </c>
      <c r="C19" s="129">
        <v>12421750.09</v>
      </c>
      <c r="D19" s="129">
        <v>3194.07</v>
      </c>
      <c r="E19" s="129">
        <v>3170.54</v>
      </c>
      <c r="F19" s="128">
        <v>136</v>
      </c>
      <c r="G19" s="129">
        <v>434799.05</v>
      </c>
      <c r="H19" s="129">
        <v>3197.05</v>
      </c>
      <c r="I19" s="129">
        <v>3183.46</v>
      </c>
      <c r="J19" s="128">
        <v>22</v>
      </c>
      <c r="K19" s="129">
        <v>69425.69</v>
      </c>
      <c r="L19" s="129">
        <v>3155.71</v>
      </c>
      <c r="M19" s="129">
        <v>3136.7</v>
      </c>
      <c r="N19" s="128">
        <v>0</v>
      </c>
      <c r="O19" s="129">
        <v>0</v>
      </c>
      <c r="P19" s="130">
        <v>0</v>
      </c>
      <c r="Q19" s="131" t="s">
        <v>252</v>
      </c>
    </row>
    <row r="20" spans="1:17">
      <c r="A20" s="127" t="s">
        <v>284</v>
      </c>
      <c r="B20" s="128">
        <v>1049</v>
      </c>
      <c r="C20" s="129">
        <v>3895579.94</v>
      </c>
      <c r="D20" s="129">
        <v>3713.61</v>
      </c>
      <c r="E20" s="129">
        <v>3699.19</v>
      </c>
      <c r="F20" s="128">
        <v>16</v>
      </c>
      <c r="G20" s="129">
        <v>58629.75</v>
      </c>
      <c r="H20" s="129">
        <v>3664.36</v>
      </c>
      <c r="I20" s="129">
        <v>3638.33</v>
      </c>
      <c r="J20" s="128">
        <v>9</v>
      </c>
      <c r="K20" s="129">
        <v>34450.050000000003</v>
      </c>
      <c r="L20" s="129">
        <v>3827.78</v>
      </c>
      <c r="M20" s="129">
        <v>3908.89</v>
      </c>
      <c r="N20" s="128">
        <v>0</v>
      </c>
      <c r="O20" s="129">
        <v>0</v>
      </c>
      <c r="P20" s="130">
        <v>0</v>
      </c>
      <c r="Q20" s="131" t="s">
        <v>252</v>
      </c>
    </row>
    <row r="21" spans="1:17" ht="15.75" thickBot="1">
      <c r="A21" s="132" t="s">
        <v>285</v>
      </c>
      <c r="B21" s="133">
        <v>993</v>
      </c>
      <c r="C21" s="134">
        <v>4459271.5199999996</v>
      </c>
      <c r="D21" s="134">
        <v>4490.71</v>
      </c>
      <c r="E21" s="134">
        <v>4347.08</v>
      </c>
      <c r="F21" s="133">
        <v>10</v>
      </c>
      <c r="G21" s="134">
        <v>46342</v>
      </c>
      <c r="H21" s="134">
        <v>4634.2</v>
      </c>
      <c r="I21" s="134">
        <v>4471.3500000000004</v>
      </c>
      <c r="J21" s="133">
        <v>3</v>
      </c>
      <c r="K21" s="134">
        <v>19477.89</v>
      </c>
      <c r="L21" s="134">
        <v>6492.63</v>
      </c>
      <c r="M21" s="134">
        <v>5788.49</v>
      </c>
      <c r="N21" s="133">
        <v>0</v>
      </c>
      <c r="O21" s="134">
        <v>0</v>
      </c>
      <c r="P21" s="135">
        <v>0</v>
      </c>
      <c r="Q21" s="136" t="s">
        <v>252</v>
      </c>
    </row>
    <row r="22" spans="1:17" ht="16.5" thickBot="1">
      <c r="A22" s="137" t="s">
        <v>412</v>
      </c>
      <c r="B22" s="138">
        <v>1927287</v>
      </c>
      <c r="C22" s="139">
        <v>1882591199.79</v>
      </c>
      <c r="D22" s="139">
        <v>976.81</v>
      </c>
      <c r="E22" s="139">
        <v>878.7</v>
      </c>
      <c r="F22" s="138">
        <v>385079</v>
      </c>
      <c r="G22" s="139">
        <v>240795216.63</v>
      </c>
      <c r="H22" s="139">
        <v>625.30999999999995</v>
      </c>
      <c r="I22" s="139">
        <v>533.67999999999995</v>
      </c>
      <c r="J22" s="138">
        <v>212980</v>
      </c>
      <c r="K22" s="139">
        <v>132659636.67</v>
      </c>
      <c r="L22" s="139">
        <v>622.87</v>
      </c>
      <c r="M22" s="139">
        <v>522.29999999999995</v>
      </c>
      <c r="N22" s="138">
        <v>11547</v>
      </c>
      <c r="O22" s="139">
        <v>3325571.37</v>
      </c>
      <c r="P22" s="140">
        <v>288</v>
      </c>
      <c r="Q22" s="141">
        <v>174.86</v>
      </c>
    </row>
    <row r="23" spans="1:17">
      <c r="A23" s="181"/>
      <c r="B23" s="84"/>
      <c r="C23" s="84"/>
      <c r="D23" s="84"/>
      <c r="E23" s="84"/>
      <c r="F23" s="84"/>
      <c r="G23" s="84"/>
      <c r="H23" s="84"/>
      <c r="I23" s="84"/>
      <c r="J23" s="84"/>
      <c r="K23" s="84"/>
      <c r="L23" s="84"/>
      <c r="M23" s="84"/>
      <c r="N23" s="84"/>
      <c r="O23" s="84"/>
      <c r="P23" s="84"/>
      <c r="Q23" s="84"/>
    </row>
    <row r="24" spans="1:17" ht="15.75">
      <c r="A24" s="458" t="s">
        <v>667</v>
      </c>
      <c r="B24" s="458"/>
      <c r="C24" s="458"/>
      <c r="D24" s="458"/>
      <c r="E24" s="458"/>
      <c r="F24" s="458"/>
      <c r="G24" s="458"/>
      <c r="H24" s="458"/>
      <c r="I24" s="458"/>
      <c r="J24" s="458"/>
      <c r="K24" s="458"/>
      <c r="L24" s="458"/>
      <c r="M24" s="458"/>
      <c r="N24" s="458"/>
      <c r="O24" s="458"/>
      <c r="P24" s="458"/>
      <c r="Q24" s="458"/>
    </row>
    <row r="25" spans="1:17" ht="16.5" thickBot="1">
      <c r="A25" s="260"/>
      <c r="B25" s="260"/>
      <c r="C25" s="260"/>
      <c r="D25" s="260"/>
      <c r="E25" s="260"/>
      <c r="F25" s="260"/>
      <c r="G25" s="260"/>
      <c r="H25" s="260"/>
      <c r="I25" s="260"/>
      <c r="J25" s="260"/>
      <c r="K25" s="260"/>
      <c r="L25" s="260"/>
      <c r="M25" s="260"/>
      <c r="N25" s="260"/>
      <c r="O25" s="260"/>
      <c r="P25" s="260"/>
      <c r="Q25" s="121"/>
    </row>
    <row r="26" spans="1:17">
      <c r="A26" s="459" t="s">
        <v>10</v>
      </c>
      <c r="B26" s="461" t="s">
        <v>2</v>
      </c>
      <c r="C26" s="462"/>
      <c r="D26" s="462"/>
      <c r="E26" s="463"/>
      <c r="F26" s="461" t="s">
        <v>3</v>
      </c>
      <c r="G26" s="462"/>
      <c r="H26" s="462"/>
      <c r="I26" s="463"/>
      <c r="J26" s="461" t="s">
        <v>11</v>
      </c>
      <c r="K26" s="462"/>
      <c r="L26" s="462"/>
      <c r="M26" s="463"/>
      <c r="N26" s="461" t="s">
        <v>12</v>
      </c>
      <c r="O26" s="462"/>
      <c r="P26" s="462"/>
      <c r="Q26" s="464"/>
    </row>
    <row r="27" spans="1:17" ht="15.75" thickBot="1">
      <c r="A27" s="460"/>
      <c r="B27" s="49" t="s">
        <v>0</v>
      </c>
      <c r="C27" s="50" t="s">
        <v>28</v>
      </c>
      <c r="D27" s="50" t="s">
        <v>13</v>
      </c>
      <c r="E27" s="50" t="s">
        <v>253</v>
      </c>
      <c r="F27" s="49" t="s">
        <v>0</v>
      </c>
      <c r="G27" s="50" t="s">
        <v>28</v>
      </c>
      <c r="H27" s="50" t="s">
        <v>13</v>
      </c>
      <c r="I27" s="50" t="s">
        <v>253</v>
      </c>
      <c r="J27" s="49" t="s">
        <v>0</v>
      </c>
      <c r="K27" s="50" t="s">
        <v>28</v>
      </c>
      <c r="L27" s="50" t="s">
        <v>13</v>
      </c>
      <c r="M27" s="50" t="s">
        <v>253</v>
      </c>
      <c r="N27" s="49" t="s">
        <v>0</v>
      </c>
      <c r="O27" s="50" t="s">
        <v>28</v>
      </c>
      <c r="P27" s="50" t="s">
        <v>13</v>
      </c>
      <c r="Q27" s="51" t="s">
        <v>253</v>
      </c>
    </row>
    <row r="28" spans="1:17">
      <c r="A28" s="122" t="s">
        <v>271</v>
      </c>
      <c r="B28" s="123">
        <v>19025</v>
      </c>
      <c r="C28" s="124">
        <v>1027897.94</v>
      </c>
      <c r="D28" s="124">
        <v>54.03</v>
      </c>
      <c r="E28" s="124">
        <v>52.68</v>
      </c>
      <c r="F28" s="123">
        <v>1963</v>
      </c>
      <c r="G28" s="124">
        <v>126512.78</v>
      </c>
      <c r="H28" s="124">
        <v>64.45</v>
      </c>
      <c r="I28" s="124">
        <v>66.510000000000005</v>
      </c>
      <c r="J28" s="123">
        <v>1181</v>
      </c>
      <c r="K28" s="124">
        <v>66487.960000000006</v>
      </c>
      <c r="L28" s="124">
        <v>56.3</v>
      </c>
      <c r="M28" s="124">
        <v>56.44</v>
      </c>
      <c r="N28" s="123">
        <v>1256</v>
      </c>
      <c r="O28" s="124">
        <v>81949.16</v>
      </c>
      <c r="P28" s="125">
        <v>65.25</v>
      </c>
      <c r="Q28" s="126">
        <v>66.28</v>
      </c>
    </row>
    <row r="29" spans="1:17">
      <c r="A29" s="127" t="s">
        <v>272</v>
      </c>
      <c r="B29" s="128">
        <v>10923</v>
      </c>
      <c r="C29" s="129">
        <v>1558894.71</v>
      </c>
      <c r="D29" s="129">
        <v>142.72</v>
      </c>
      <c r="E29" s="129">
        <v>139.09</v>
      </c>
      <c r="F29" s="128">
        <v>4594</v>
      </c>
      <c r="G29" s="129">
        <v>716397.49</v>
      </c>
      <c r="H29" s="129">
        <v>155.94</v>
      </c>
      <c r="I29" s="129">
        <v>162.41999999999999</v>
      </c>
      <c r="J29" s="128">
        <v>896</v>
      </c>
      <c r="K29" s="129">
        <v>132465.75</v>
      </c>
      <c r="L29" s="129">
        <v>147.84</v>
      </c>
      <c r="M29" s="129">
        <v>147.27000000000001</v>
      </c>
      <c r="N29" s="128">
        <v>1079</v>
      </c>
      <c r="O29" s="129">
        <v>156910.94</v>
      </c>
      <c r="P29" s="130">
        <v>145.41999999999999</v>
      </c>
      <c r="Q29" s="131">
        <v>149.91999999999999</v>
      </c>
    </row>
    <row r="30" spans="1:17">
      <c r="A30" s="127" t="s">
        <v>273</v>
      </c>
      <c r="B30" s="128">
        <v>5299</v>
      </c>
      <c r="C30" s="129">
        <v>1305179.19</v>
      </c>
      <c r="D30" s="129">
        <v>246.31</v>
      </c>
      <c r="E30" s="129">
        <v>245.02</v>
      </c>
      <c r="F30" s="128">
        <v>3828</v>
      </c>
      <c r="G30" s="129">
        <v>944320.66</v>
      </c>
      <c r="H30" s="129">
        <v>246.69</v>
      </c>
      <c r="I30" s="129">
        <v>244.73</v>
      </c>
      <c r="J30" s="128">
        <v>2156</v>
      </c>
      <c r="K30" s="129">
        <v>574909.35</v>
      </c>
      <c r="L30" s="129">
        <v>266.66000000000003</v>
      </c>
      <c r="M30" s="129">
        <v>275.55</v>
      </c>
      <c r="N30" s="128">
        <v>266</v>
      </c>
      <c r="O30" s="129">
        <v>61760.86</v>
      </c>
      <c r="P30" s="130">
        <v>232.18</v>
      </c>
      <c r="Q30" s="131">
        <v>226.29</v>
      </c>
    </row>
    <row r="31" spans="1:17">
      <c r="A31" s="127" t="s">
        <v>274</v>
      </c>
      <c r="B31" s="128">
        <v>36278</v>
      </c>
      <c r="C31" s="129">
        <v>13402999.810000001</v>
      </c>
      <c r="D31" s="129">
        <v>369.45</v>
      </c>
      <c r="E31" s="129">
        <v>366.28</v>
      </c>
      <c r="F31" s="128">
        <v>5312</v>
      </c>
      <c r="G31" s="129">
        <v>1913851.42</v>
      </c>
      <c r="H31" s="129">
        <v>360.29</v>
      </c>
      <c r="I31" s="129">
        <v>360</v>
      </c>
      <c r="J31" s="128">
        <v>22038</v>
      </c>
      <c r="K31" s="129">
        <v>7998029.0599999996</v>
      </c>
      <c r="L31" s="129">
        <v>362.92</v>
      </c>
      <c r="M31" s="129">
        <v>360</v>
      </c>
      <c r="N31" s="128">
        <v>971</v>
      </c>
      <c r="O31" s="129">
        <v>350004.37</v>
      </c>
      <c r="P31" s="130">
        <v>360.46</v>
      </c>
      <c r="Q31" s="131">
        <v>360</v>
      </c>
    </row>
    <row r="32" spans="1:17">
      <c r="A32" s="127" t="s">
        <v>275</v>
      </c>
      <c r="B32" s="128">
        <v>64998</v>
      </c>
      <c r="C32" s="129">
        <v>29708566.899999999</v>
      </c>
      <c r="D32" s="129">
        <v>457.07</v>
      </c>
      <c r="E32" s="129">
        <v>458.29</v>
      </c>
      <c r="F32" s="128">
        <v>3862</v>
      </c>
      <c r="G32" s="129">
        <v>1706213.76</v>
      </c>
      <c r="H32" s="129">
        <v>441.8</v>
      </c>
      <c r="I32" s="129">
        <v>433.76</v>
      </c>
      <c r="J32" s="128">
        <v>23329</v>
      </c>
      <c r="K32" s="129">
        <v>10696804.83</v>
      </c>
      <c r="L32" s="129">
        <v>458.52</v>
      </c>
      <c r="M32" s="129">
        <v>466.78</v>
      </c>
      <c r="N32" s="128">
        <v>0</v>
      </c>
      <c r="O32" s="129">
        <v>0</v>
      </c>
      <c r="P32" s="130">
        <v>0</v>
      </c>
      <c r="Q32" s="131" t="s">
        <v>252</v>
      </c>
    </row>
    <row r="33" spans="1:17">
      <c r="A33" s="127" t="s">
        <v>276</v>
      </c>
      <c r="B33" s="128">
        <v>73541</v>
      </c>
      <c r="C33" s="129">
        <v>40429261.159999996</v>
      </c>
      <c r="D33" s="129">
        <v>549.75</v>
      </c>
      <c r="E33" s="129">
        <v>549.28</v>
      </c>
      <c r="F33" s="128">
        <v>2491</v>
      </c>
      <c r="G33" s="129">
        <v>1349899.57</v>
      </c>
      <c r="H33" s="129">
        <v>541.91</v>
      </c>
      <c r="I33" s="129">
        <v>531.41</v>
      </c>
      <c r="J33" s="128">
        <v>19547</v>
      </c>
      <c r="K33" s="129">
        <v>10708809.07</v>
      </c>
      <c r="L33" s="129">
        <v>547.85</v>
      </c>
      <c r="M33" s="129">
        <v>545.20000000000005</v>
      </c>
      <c r="N33" s="128">
        <v>0</v>
      </c>
      <c r="O33" s="129">
        <v>0</v>
      </c>
      <c r="P33" s="130">
        <v>0</v>
      </c>
      <c r="Q33" s="131" t="s">
        <v>252</v>
      </c>
    </row>
    <row r="34" spans="1:17">
      <c r="A34" s="127" t="s">
        <v>277</v>
      </c>
      <c r="B34" s="128">
        <v>73284</v>
      </c>
      <c r="C34" s="129">
        <v>47678419.609999999</v>
      </c>
      <c r="D34" s="129">
        <v>650.6</v>
      </c>
      <c r="E34" s="129">
        <v>650.67999999999995</v>
      </c>
      <c r="F34" s="128">
        <v>1304</v>
      </c>
      <c r="G34" s="129">
        <v>842506.28</v>
      </c>
      <c r="H34" s="129">
        <v>646.09</v>
      </c>
      <c r="I34" s="129">
        <v>644.46</v>
      </c>
      <c r="J34" s="128">
        <v>16741</v>
      </c>
      <c r="K34" s="129">
        <v>10861619.810000001</v>
      </c>
      <c r="L34" s="129">
        <v>648.79999999999995</v>
      </c>
      <c r="M34" s="129">
        <v>647.03</v>
      </c>
      <c r="N34" s="128">
        <v>2</v>
      </c>
      <c r="O34" s="129">
        <v>1342.8</v>
      </c>
      <c r="P34" s="130">
        <v>671.4</v>
      </c>
      <c r="Q34" s="131">
        <v>671.4</v>
      </c>
    </row>
    <row r="35" spans="1:17">
      <c r="A35" s="127" t="s">
        <v>278</v>
      </c>
      <c r="B35" s="128">
        <v>70722</v>
      </c>
      <c r="C35" s="129">
        <v>52958523.640000001</v>
      </c>
      <c r="D35" s="129">
        <v>748.83</v>
      </c>
      <c r="E35" s="129">
        <v>749.28</v>
      </c>
      <c r="F35" s="128">
        <v>1000</v>
      </c>
      <c r="G35" s="129">
        <v>750046.84</v>
      </c>
      <c r="H35" s="129">
        <v>750.05</v>
      </c>
      <c r="I35" s="129">
        <v>748.3</v>
      </c>
      <c r="J35" s="128">
        <v>12995</v>
      </c>
      <c r="K35" s="129">
        <v>9813012.0099999998</v>
      </c>
      <c r="L35" s="129">
        <v>755.14</v>
      </c>
      <c r="M35" s="129">
        <v>760.57</v>
      </c>
      <c r="N35" s="128">
        <v>1037</v>
      </c>
      <c r="O35" s="129">
        <v>812282.1</v>
      </c>
      <c r="P35" s="130">
        <v>783.3</v>
      </c>
      <c r="Q35" s="131">
        <v>783.3</v>
      </c>
    </row>
    <row r="36" spans="1:17">
      <c r="A36" s="127" t="s">
        <v>279</v>
      </c>
      <c r="B36" s="128">
        <v>54476</v>
      </c>
      <c r="C36" s="129">
        <v>46176277.899999999</v>
      </c>
      <c r="D36" s="129">
        <v>847.64</v>
      </c>
      <c r="E36" s="129">
        <v>846.27</v>
      </c>
      <c r="F36" s="128">
        <v>891</v>
      </c>
      <c r="G36" s="129">
        <v>758127.85</v>
      </c>
      <c r="H36" s="129">
        <v>850.87</v>
      </c>
      <c r="I36" s="129">
        <v>853.87</v>
      </c>
      <c r="J36" s="128">
        <v>6440</v>
      </c>
      <c r="K36" s="129">
        <v>5467765.7000000002</v>
      </c>
      <c r="L36" s="129">
        <v>849.03</v>
      </c>
      <c r="M36" s="129">
        <v>847.56</v>
      </c>
      <c r="N36" s="128">
        <v>60</v>
      </c>
      <c r="O36" s="129">
        <v>49440.37</v>
      </c>
      <c r="P36" s="130">
        <v>824.01</v>
      </c>
      <c r="Q36" s="131">
        <v>822.5</v>
      </c>
    </row>
    <row r="37" spans="1:17">
      <c r="A37" s="127" t="s">
        <v>280</v>
      </c>
      <c r="B37" s="128">
        <v>55333</v>
      </c>
      <c r="C37" s="129">
        <v>52992132.909999996</v>
      </c>
      <c r="D37" s="129">
        <v>957.69</v>
      </c>
      <c r="E37" s="129">
        <v>962.73</v>
      </c>
      <c r="F37" s="128">
        <v>917</v>
      </c>
      <c r="G37" s="129">
        <v>874614.06</v>
      </c>
      <c r="H37" s="129">
        <v>953.78</v>
      </c>
      <c r="I37" s="129">
        <v>955.17</v>
      </c>
      <c r="J37" s="128">
        <v>6107</v>
      </c>
      <c r="K37" s="129">
        <v>5837000.4400000004</v>
      </c>
      <c r="L37" s="129">
        <v>955.79</v>
      </c>
      <c r="M37" s="129">
        <v>960.39</v>
      </c>
      <c r="N37" s="128">
        <v>0</v>
      </c>
      <c r="O37" s="129">
        <v>0</v>
      </c>
      <c r="P37" s="130">
        <v>0</v>
      </c>
      <c r="Q37" s="131" t="s">
        <v>252</v>
      </c>
    </row>
    <row r="38" spans="1:17">
      <c r="A38" s="127" t="s">
        <v>258</v>
      </c>
      <c r="B38" s="128">
        <v>338595</v>
      </c>
      <c r="C38" s="129">
        <v>434139211.93000001</v>
      </c>
      <c r="D38" s="129">
        <v>1282.18</v>
      </c>
      <c r="E38" s="129">
        <v>1297.74</v>
      </c>
      <c r="F38" s="128">
        <v>2294</v>
      </c>
      <c r="G38" s="129">
        <v>2712304.85</v>
      </c>
      <c r="H38" s="129">
        <v>1182.3499999999999</v>
      </c>
      <c r="I38" s="129">
        <v>1157.01</v>
      </c>
      <c r="J38" s="128">
        <v>17570</v>
      </c>
      <c r="K38" s="129">
        <v>20822299.300000001</v>
      </c>
      <c r="L38" s="129">
        <v>1185.1099999999999</v>
      </c>
      <c r="M38" s="129">
        <v>1165.7</v>
      </c>
      <c r="N38" s="128">
        <v>3</v>
      </c>
      <c r="O38" s="129">
        <v>4114.78</v>
      </c>
      <c r="P38" s="130">
        <v>1371.59</v>
      </c>
      <c r="Q38" s="131">
        <v>1454.7</v>
      </c>
    </row>
    <row r="39" spans="1:17">
      <c r="A39" s="127" t="s">
        <v>259</v>
      </c>
      <c r="B39" s="128">
        <v>181713</v>
      </c>
      <c r="C39" s="129">
        <v>304578505.74000001</v>
      </c>
      <c r="D39" s="129">
        <v>1676.15</v>
      </c>
      <c r="E39" s="129">
        <v>1645.65</v>
      </c>
      <c r="F39" s="128">
        <v>336</v>
      </c>
      <c r="G39" s="129">
        <v>561980.84</v>
      </c>
      <c r="H39" s="129">
        <v>1672.56</v>
      </c>
      <c r="I39" s="129">
        <v>1642.1</v>
      </c>
      <c r="J39" s="128">
        <v>2367</v>
      </c>
      <c r="K39" s="129">
        <v>3989683.11</v>
      </c>
      <c r="L39" s="129">
        <v>1685.54</v>
      </c>
      <c r="M39" s="129">
        <v>1664.03</v>
      </c>
      <c r="N39" s="128">
        <v>0</v>
      </c>
      <c r="O39" s="129">
        <v>0</v>
      </c>
      <c r="P39" s="130">
        <v>0</v>
      </c>
      <c r="Q39" s="131" t="s">
        <v>252</v>
      </c>
    </row>
    <row r="40" spans="1:17">
      <c r="A40" s="127" t="s">
        <v>260</v>
      </c>
      <c r="B40" s="128">
        <v>37467</v>
      </c>
      <c r="C40" s="129">
        <v>82225651.209999993</v>
      </c>
      <c r="D40" s="129">
        <v>2194.62</v>
      </c>
      <c r="E40" s="129">
        <v>2174.06</v>
      </c>
      <c r="F40" s="128">
        <v>70</v>
      </c>
      <c r="G40" s="129">
        <v>151541.72</v>
      </c>
      <c r="H40" s="129">
        <v>2164.88</v>
      </c>
      <c r="I40" s="129">
        <v>2132.6799999999998</v>
      </c>
      <c r="J40" s="128">
        <v>428</v>
      </c>
      <c r="K40" s="129">
        <v>930949.78</v>
      </c>
      <c r="L40" s="129">
        <v>2175.12</v>
      </c>
      <c r="M40" s="129">
        <v>2139.77</v>
      </c>
      <c r="N40" s="128">
        <v>0</v>
      </c>
      <c r="O40" s="129">
        <v>0</v>
      </c>
      <c r="P40" s="130">
        <v>0</v>
      </c>
      <c r="Q40" s="131" t="s">
        <v>252</v>
      </c>
    </row>
    <row r="41" spans="1:17">
      <c r="A41" s="127" t="s">
        <v>282</v>
      </c>
      <c r="B41" s="128">
        <v>8326</v>
      </c>
      <c r="C41" s="129">
        <v>22662225.02</v>
      </c>
      <c r="D41" s="129">
        <v>2721.86</v>
      </c>
      <c r="E41" s="129">
        <v>2715.26</v>
      </c>
      <c r="F41" s="128">
        <v>21</v>
      </c>
      <c r="G41" s="129">
        <v>56187.41</v>
      </c>
      <c r="H41" s="129">
        <v>2675.59</v>
      </c>
      <c r="I41" s="129">
        <v>2612.9499999999998</v>
      </c>
      <c r="J41" s="128">
        <v>126</v>
      </c>
      <c r="K41" s="129">
        <v>343580.84</v>
      </c>
      <c r="L41" s="129">
        <v>2726.83</v>
      </c>
      <c r="M41" s="129">
        <v>2722.04</v>
      </c>
      <c r="N41" s="128">
        <v>0</v>
      </c>
      <c r="O41" s="129">
        <v>0</v>
      </c>
      <c r="P41" s="130">
        <v>0</v>
      </c>
      <c r="Q41" s="131" t="s">
        <v>252</v>
      </c>
    </row>
    <row r="42" spans="1:17">
      <c r="A42" s="127" t="s">
        <v>283</v>
      </c>
      <c r="B42" s="128">
        <v>2716</v>
      </c>
      <c r="C42" s="129">
        <v>8666843.3699999992</v>
      </c>
      <c r="D42" s="129">
        <v>3191.03</v>
      </c>
      <c r="E42" s="129">
        <v>3163.41</v>
      </c>
      <c r="F42" s="128">
        <v>8</v>
      </c>
      <c r="G42" s="129">
        <v>25375.82</v>
      </c>
      <c r="H42" s="129">
        <v>3171.98</v>
      </c>
      <c r="I42" s="129">
        <v>3188.93</v>
      </c>
      <c r="J42" s="128">
        <v>20</v>
      </c>
      <c r="K42" s="129">
        <v>63158.49</v>
      </c>
      <c r="L42" s="129">
        <v>3157.92</v>
      </c>
      <c r="M42" s="129">
        <v>3136.7</v>
      </c>
      <c r="N42" s="128">
        <v>0</v>
      </c>
      <c r="O42" s="129">
        <v>0</v>
      </c>
      <c r="P42" s="130">
        <v>0</v>
      </c>
      <c r="Q42" s="131" t="s">
        <v>252</v>
      </c>
    </row>
    <row r="43" spans="1:17">
      <c r="A43" s="127" t="s">
        <v>284</v>
      </c>
      <c r="B43" s="128">
        <v>666</v>
      </c>
      <c r="C43" s="129">
        <v>2470293.06</v>
      </c>
      <c r="D43" s="129">
        <v>3709.15</v>
      </c>
      <c r="E43" s="129">
        <v>3691.93</v>
      </c>
      <c r="F43" s="128">
        <v>1</v>
      </c>
      <c r="G43" s="129">
        <v>3817.8</v>
      </c>
      <c r="H43" s="129">
        <v>3817.8</v>
      </c>
      <c r="I43" s="129">
        <v>3817.8</v>
      </c>
      <c r="J43" s="128">
        <v>8</v>
      </c>
      <c r="K43" s="129">
        <v>30903.439999999999</v>
      </c>
      <c r="L43" s="129">
        <v>3862.93</v>
      </c>
      <c r="M43" s="129">
        <v>3923.6</v>
      </c>
      <c r="N43" s="128">
        <v>0</v>
      </c>
      <c r="O43" s="129">
        <v>0</v>
      </c>
      <c r="P43" s="130">
        <v>0</v>
      </c>
      <c r="Q43" s="131" t="s">
        <v>252</v>
      </c>
    </row>
    <row r="44" spans="1:17" ht="15.75" thickBot="1">
      <c r="A44" s="132" t="s">
        <v>285</v>
      </c>
      <c r="B44" s="133">
        <v>740</v>
      </c>
      <c r="C44" s="134">
        <v>3314106.65</v>
      </c>
      <c r="D44" s="134">
        <v>4478.5200000000004</v>
      </c>
      <c r="E44" s="134">
        <v>4347.13</v>
      </c>
      <c r="F44" s="133">
        <v>2</v>
      </c>
      <c r="G44" s="134">
        <v>9264.7000000000007</v>
      </c>
      <c r="H44" s="134">
        <v>4632.3500000000004</v>
      </c>
      <c r="I44" s="134">
        <v>4632.3500000000004</v>
      </c>
      <c r="J44" s="133">
        <v>3</v>
      </c>
      <c r="K44" s="134">
        <v>19477.89</v>
      </c>
      <c r="L44" s="134">
        <v>6492.63</v>
      </c>
      <c r="M44" s="134">
        <v>5788.49</v>
      </c>
      <c r="N44" s="133">
        <v>0</v>
      </c>
      <c r="O44" s="134">
        <v>0</v>
      </c>
      <c r="P44" s="135">
        <v>0</v>
      </c>
      <c r="Q44" s="136" t="s">
        <v>252</v>
      </c>
    </row>
    <row r="45" spans="1:17" ht="16.5" thickBot="1">
      <c r="A45" s="137" t="s">
        <v>412</v>
      </c>
      <c r="B45" s="138">
        <v>1034102</v>
      </c>
      <c r="C45" s="139">
        <v>1145294990.75</v>
      </c>
      <c r="D45" s="139">
        <v>1107.53</v>
      </c>
      <c r="E45" s="139">
        <v>1116.57</v>
      </c>
      <c r="F45" s="138">
        <v>28894</v>
      </c>
      <c r="G45" s="139">
        <v>13502963.85</v>
      </c>
      <c r="H45" s="139">
        <v>467.33</v>
      </c>
      <c r="I45" s="139">
        <v>384</v>
      </c>
      <c r="J45" s="138">
        <v>131952</v>
      </c>
      <c r="K45" s="139">
        <v>88356956.829999998</v>
      </c>
      <c r="L45" s="139">
        <v>669.61</v>
      </c>
      <c r="M45" s="139">
        <v>585.1</v>
      </c>
      <c r="N45" s="138">
        <v>4674</v>
      </c>
      <c r="O45" s="139">
        <v>1517805.38</v>
      </c>
      <c r="P45" s="140">
        <v>324.73</v>
      </c>
      <c r="Q45" s="141">
        <v>201.35</v>
      </c>
    </row>
    <row r="46" spans="1:17">
      <c r="A46" s="181"/>
      <c r="B46" s="84"/>
      <c r="C46" s="84"/>
      <c r="D46" s="84"/>
      <c r="E46" s="84"/>
      <c r="F46" s="84"/>
      <c r="G46" s="84"/>
      <c r="H46" s="84"/>
      <c r="I46" s="84"/>
      <c r="J46" s="84"/>
      <c r="K46" s="84"/>
      <c r="L46" s="84"/>
      <c r="M46" s="84"/>
      <c r="N46" s="84"/>
      <c r="O46" s="84"/>
      <c r="P46" s="84"/>
      <c r="Q46" s="84"/>
    </row>
    <row r="47" spans="1:17" ht="15.75">
      <c r="A47" s="465" t="s">
        <v>668</v>
      </c>
      <c r="B47" s="465"/>
      <c r="C47" s="465"/>
      <c r="D47" s="465"/>
      <c r="E47" s="465"/>
      <c r="F47" s="465"/>
      <c r="G47" s="465"/>
      <c r="H47" s="465"/>
      <c r="I47" s="465"/>
      <c r="J47" s="465"/>
      <c r="K47" s="465"/>
      <c r="L47" s="465"/>
      <c r="M47" s="465"/>
      <c r="N47" s="465"/>
      <c r="O47" s="465"/>
      <c r="P47" s="465"/>
      <c r="Q47" s="465"/>
    </row>
    <row r="48" spans="1:17" ht="15.75" thickBot="1"/>
    <row r="49" spans="1:17">
      <c r="A49" s="466" t="s">
        <v>10</v>
      </c>
      <c r="B49" s="468" t="s">
        <v>2</v>
      </c>
      <c r="C49" s="469"/>
      <c r="D49" s="469"/>
      <c r="E49" s="470"/>
      <c r="F49" s="468" t="s">
        <v>3</v>
      </c>
      <c r="G49" s="469"/>
      <c r="H49" s="469"/>
      <c r="I49" s="470"/>
      <c r="J49" s="468" t="s">
        <v>11</v>
      </c>
      <c r="K49" s="469"/>
      <c r="L49" s="469"/>
      <c r="M49" s="470"/>
      <c r="N49" s="468" t="s">
        <v>12</v>
      </c>
      <c r="O49" s="469"/>
      <c r="P49" s="469"/>
      <c r="Q49" s="471"/>
    </row>
    <row r="50" spans="1:17" ht="15.75" thickBot="1">
      <c r="A50" s="467"/>
      <c r="B50" s="52" t="s">
        <v>0</v>
      </c>
      <c r="C50" s="53" t="s">
        <v>28</v>
      </c>
      <c r="D50" s="53" t="s">
        <v>13</v>
      </c>
      <c r="E50" s="53" t="s">
        <v>253</v>
      </c>
      <c r="F50" s="52" t="s">
        <v>0</v>
      </c>
      <c r="G50" s="53" t="s">
        <v>28</v>
      </c>
      <c r="H50" s="53" t="s">
        <v>13</v>
      </c>
      <c r="I50" s="53" t="s">
        <v>253</v>
      </c>
      <c r="J50" s="52" t="s">
        <v>0</v>
      </c>
      <c r="K50" s="53" t="s">
        <v>28</v>
      </c>
      <c r="L50" s="53" t="s">
        <v>13</v>
      </c>
      <c r="M50" s="53" t="s">
        <v>253</v>
      </c>
      <c r="N50" s="52" t="s">
        <v>0</v>
      </c>
      <c r="O50" s="53" t="s">
        <v>28</v>
      </c>
      <c r="P50" s="53" t="s">
        <v>13</v>
      </c>
      <c r="Q50" s="54" t="s">
        <v>253</v>
      </c>
    </row>
    <row r="51" spans="1:17">
      <c r="A51" s="142" t="s">
        <v>271</v>
      </c>
      <c r="B51" s="143">
        <v>13706</v>
      </c>
      <c r="C51" s="144">
        <v>801456.85</v>
      </c>
      <c r="D51" s="144">
        <v>58.47</v>
      </c>
      <c r="E51" s="144">
        <v>58.38</v>
      </c>
      <c r="F51" s="143">
        <v>9771</v>
      </c>
      <c r="G51" s="144">
        <v>599194.59</v>
      </c>
      <c r="H51" s="144">
        <v>61.32</v>
      </c>
      <c r="I51" s="144">
        <v>63.13</v>
      </c>
      <c r="J51" s="143">
        <v>510</v>
      </c>
      <c r="K51" s="144">
        <v>29937.96</v>
      </c>
      <c r="L51" s="144">
        <v>58.7</v>
      </c>
      <c r="M51" s="144">
        <v>60.02</v>
      </c>
      <c r="N51" s="143">
        <v>1533</v>
      </c>
      <c r="O51" s="144">
        <v>109758.56</v>
      </c>
      <c r="P51" s="145">
        <v>71.599999999999994</v>
      </c>
      <c r="Q51" s="146">
        <v>74.540000000000006</v>
      </c>
    </row>
    <row r="52" spans="1:17">
      <c r="A52" s="147" t="s">
        <v>272</v>
      </c>
      <c r="B52" s="148">
        <v>11423</v>
      </c>
      <c r="C52" s="149">
        <v>1660902.3999999999</v>
      </c>
      <c r="D52" s="149">
        <v>145.4</v>
      </c>
      <c r="E52" s="149">
        <v>144</v>
      </c>
      <c r="F52" s="148">
        <v>10521</v>
      </c>
      <c r="G52" s="149">
        <v>1603199.19</v>
      </c>
      <c r="H52" s="149">
        <v>152.38</v>
      </c>
      <c r="I52" s="149">
        <v>154.94</v>
      </c>
      <c r="J52" s="148">
        <v>464</v>
      </c>
      <c r="K52" s="149">
        <v>71033.179999999993</v>
      </c>
      <c r="L52" s="149">
        <v>153.09</v>
      </c>
      <c r="M52" s="149">
        <v>154.75</v>
      </c>
      <c r="N52" s="148">
        <v>2463</v>
      </c>
      <c r="O52" s="149">
        <v>352131.59</v>
      </c>
      <c r="P52" s="150">
        <v>142.97</v>
      </c>
      <c r="Q52" s="151">
        <v>139.63999999999999</v>
      </c>
    </row>
    <row r="53" spans="1:17">
      <c r="A53" s="147" t="s">
        <v>273</v>
      </c>
      <c r="B53" s="148">
        <v>7117</v>
      </c>
      <c r="C53" s="149">
        <v>1768026.83</v>
      </c>
      <c r="D53" s="149">
        <v>248.42</v>
      </c>
      <c r="E53" s="149">
        <v>247.5</v>
      </c>
      <c r="F53" s="148">
        <v>10795</v>
      </c>
      <c r="G53" s="149">
        <v>2702780.13</v>
      </c>
      <c r="H53" s="149">
        <v>250.37</v>
      </c>
      <c r="I53" s="149">
        <v>249.4</v>
      </c>
      <c r="J53" s="148">
        <v>1902</v>
      </c>
      <c r="K53" s="149">
        <v>500658.24</v>
      </c>
      <c r="L53" s="149">
        <v>263.23</v>
      </c>
      <c r="M53" s="149">
        <v>262.11</v>
      </c>
      <c r="N53" s="148">
        <v>500</v>
      </c>
      <c r="O53" s="149">
        <v>116494.69</v>
      </c>
      <c r="P53" s="150">
        <v>232.99</v>
      </c>
      <c r="Q53" s="151">
        <v>226.29</v>
      </c>
    </row>
    <row r="54" spans="1:17">
      <c r="A54" s="147" t="s">
        <v>274</v>
      </c>
      <c r="B54" s="148">
        <v>87354</v>
      </c>
      <c r="C54" s="149">
        <v>31956580.43</v>
      </c>
      <c r="D54" s="149">
        <v>365.83</v>
      </c>
      <c r="E54" s="149">
        <v>360</v>
      </c>
      <c r="F54" s="148">
        <v>51451</v>
      </c>
      <c r="G54" s="149">
        <v>18512542.289999999</v>
      </c>
      <c r="H54" s="149">
        <v>359.81</v>
      </c>
      <c r="I54" s="149">
        <v>360</v>
      </c>
      <c r="J54" s="148">
        <v>24978</v>
      </c>
      <c r="K54" s="149">
        <v>9036534.8599999994</v>
      </c>
      <c r="L54" s="149">
        <v>361.78</v>
      </c>
      <c r="M54" s="149">
        <v>360</v>
      </c>
      <c r="N54" s="148">
        <v>1499</v>
      </c>
      <c r="O54" s="149">
        <v>539140.64</v>
      </c>
      <c r="P54" s="150">
        <v>359.67</v>
      </c>
      <c r="Q54" s="151">
        <v>360</v>
      </c>
    </row>
    <row r="55" spans="1:17">
      <c r="A55" s="147" t="s">
        <v>275</v>
      </c>
      <c r="B55" s="148">
        <v>130132</v>
      </c>
      <c r="C55" s="149">
        <v>59582322.810000002</v>
      </c>
      <c r="D55" s="149">
        <v>457.86</v>
      </c>
      <c r="E55" s="149">
        <v>459.2</v>
      </c>
      <c r="F55" s="148">
        <v>58953</v>
      </c>
      <c r="G55" s="149">
        <v>26100443.809999999</v>
      </c>
      <c r="H55" s="149">
        <v>442.73</v>
      </c>
      <c r="I55" s="149">
        <v>434.04</v>
      </c>
      <c r="J55" s="148">
        <v>20472</v>
      </c>
      <c r="K55" s="149">
        <v>9388500.6400000006</v>
      </c>
      <c r="L55" s="149">
        <v>458.6</v>
      </c>
      <c r="M55" s="149">
        <v>466.78</v>
      </c>
      <c r="N55" s="148">
        <v>0</v>
      </c>
      <c r="O55" s="149">
        <v>0</v>
      </c>
      <c r="P55" s="150">
        <v>0</v>
      </c>
      <c r="Q55" s="151" t="s">
        <v>252</v>
      </c>
    </row>
    <row r="56" spans="1:17">
      <c r="A56" s="147" t="s">
        <v>276</v>
      </c>
      <c r="B56" s="148">
        <v>130212</v>
      </c>
      <c r="C56" s="149">
        <v>71160187.379999995</v>
      </c>
      <c r="D56" s="149">
        <v>546.49</v>
      </c>
      <c r="E56" s="149">
        <v>544.08000000000004</v>
      </c>
      <c r="F56" s="148">
        <v>67690</v>
      </c>
      <c r="G56" s="149">
        <v>36990727.600000001</v>
      </c>
      <c r="H56" s="149">
        <v>546.47</v>
      </c>
      <c r="I56" s="149">
        <v>539.48</v>
      </c>
      <c r="J56" s="148">
        <v>11313</v>
      </c>
      <c r="K56" s="149">
        <v>6159038.1399999997</v>
      </c>
      <c r="L56" s="149">
        <v>544.41999999999996</v>
      </c>
      <c r="M56" s="149">
        <v>540.85</v>
      </c>
      <c r="N56" s="148">
        <v>0</v>
      </c>
      <c r="O56" s="149">
        <v>0</v>
      </c>
      <c r="P56" s="150">
        <v>0</v>
      </c>
      <c r="Q56" s="151" t="s">
        <v>252</v>
      </c>
    </row>
    <row r="57" spans="1:17">
      <c r="A57" s="147" t="s">
        <v>277</v>
      </c>
      <c r="B57" s="148">
        <v>89568</v>
      </c>
      <c r="C57" s="149">
        <v>58102045.140000001</v>
      </c>
      <c r="D57" s="149">
        <v>648.69000000000005</v>
      </c>
      <c r="E57" s="149">
        <v>648.04999999999995</v>
      </c>
      <c r="F57" s="148">
        <v>32096</v>
      </c>
      <c r="G57" s="149">
        <v>20704861.050000001</v>
      </c>
      <c r="H57" s="149">
        <v>645.09</v>
      </c>
      <c r="I57" s="149">
        <v>642.65</v>
      </c>
      <c r="J57" s="148">
        <v>5442</v>
      </c>
      <c r="K57" s="149">
        <v>3508269.24</v>
      </c>
      <c r="L57" s="149">
        <v>644.66999999999996</v>
      </c>
      <c r="M57" s="149">
        <v>641.23</v>
      </c>
      <c r="N57" s="148">
        <v>0</v>
      </c>
      <c r="O57" s="149">
        <v>0</v>
      </c>
      <c r="P57" s="150">
        <v>0</v>
      </c>
      <c r="Q57" s="151" t="s">
        <v>252</v>
      </c>
    </row>
    <row r="58" spans="1:17">
      <c r="A58" s="147" t="s">
        <v>278</v>
      </c>
      <c r="B58" s="148">
        <v>58046</v>
      </c>
      <c r="C58" s="149">
        <v>43405234.130000003</v>
      </c>
      <c r="D58" s="149">
        <v>747.77</v>
      </c>
      <c r="E58" s="149">
        <v>746.73</v>
      </c>
      <c r="F58" s="148">
        <v>24104</v>
      </c>
      <c r="G58" s="149">
        <v>18012159.649999999</v>
      </c>
      <c r="H58" s="149">
        <v>747.27</v>
      </c>
      <c r="I58" s="149">
        <v>744.71</v>
      </c>
      <c r="J58" s="148">
        <v>5804</v>
      </c>
      <c r="K58" s="149">
        <v>4432707.38</v>
      </c>
      <c r="L58" s="149">
        <v>763.73</v>
      </c>
      <c r="M58" s="149">
        <v>783.3</v>
      </c>
      <c r="N58" s="148">
        <v>831</v>
      </c>
      <c r="O58" s="149">
        <v>650922.30000000005</v>
      </c>
      <c r="P58" s="150">
        <v>783.3</v>
      </c>
      <c r="Q58" s="151">
        <v>783.3</v>
      </c>
    </row>
    <row r="59" spans="1:17">
      <c r="A59" s="147" t="s">
        <v>279</v>
      </c>
      <c r="B59" s="148">
        <v>47084</v>
      </c>
      <c r="C59" s="149">
        <v>39964261.840000004</v>
      </c>
      <c r="D59" s="149">
        <v>848.79</v>
      </c>
      <c r="E59" s="149">
        <v>848.37</v>
      </c>
      <c r="F59" s="148">
        <v>18647</v>
      </c>
      <c r="G59" s="149">
        <v>15826378.119999999</v>
      </c>
      <c r="H59" s="149">
        <v>848.74</v>
      </c>
      <c r="I59" s="149">
        <v>848.29</v>
      </c>
      <c r="J59" s="148">
        <v>1526</v>
      </c>
      <c r="K59" s="149">
        <v>1292096.6599999999</v>
      </c>
      <c r="L59" s="149">
        <v>846.72</v>
      </c>
      <c r="M59" s="149">
        <v>841.26</v>
      </c>
      <c r="N59" s="148">
        <v>46</v>
      </c>
      <c r="O59" s="149">
        <v>37863.51</v>
      </c>
      <c r="P59" s="150">
        <v>823.12</v>
      </c>
      <c r="Q59" s="151">
        <v>822.5</v>
      </c>
    </row>
    <row r="60" spans="1:17">
      <c r="A60" s="147" t="s">
        <v>280</v>
      </c>
      <c r="B60" s="148">
        <v>48806</v>
      </c>
      <c r="C60" s="149">
        <v>46610244.310000002</v>
      </c>
      <c r="D60" s="149">
        <v>955.01</v>
      </c>
      <c r="E60" s="149">
        <v>957.71</v>
      </c>
      <c r="F60" s="148">
        <v>20008</v>
      </c>
      <c r="G60" s="149">
        <v>19087023.100000001</v>
      </c>
      <c r="H60" s="149">
        <v>953.97</v>
      </c>
      <c r="I60" s="149">
        <v>957</v>
      </c>
      <c r="J60" s="148">
        <v>1069</v>
      </c>
      <c r="K60" s="149">
        <v>1015988.45</v>
      </c>
      <c r="L60" s="149">
        <v>950.41</v>
      </c>
      <c r="M60" s="149">
        <v>951.92</v>
      </c>
      <c r="N60" s="148">
        <v>0</v>
      </c>
      <c r="O60" s="149">
        <v>0</v>
      </c>
      <c r="P60" s="150">
        <v>0</v>
      </c>
      <c r="Q60" s="151" t="s">
        <v>252</v>
      </c>
    </row>
    <row r="61" spans="1:17">
      <c r="A61" s="147" t="s">
        <v>258</v>
      </c>
      <c r="B61" s="148">
        <v>188564</v>
      </c>
      <c r="C61" s="149">
        <v>234997990.62</v>
      </c>
      <c r="D61" s="149">
        <v>1246.25</v>
      </c>
      <c r="E61" s="149">
        <v>1262.2</v>
      </c>
      <c r="F61" s="148">
        <v>44286</v>
      </c>
      <c r="G61" s="149">
        <v>53240569.759999998</v>
      </c>
      <c r="H61" s="149">
        <v>1202.2</v>
      </c>
      <c r="I61" s="149">
        <v>1188.31</v>
      </c>
      <c r="J61" s="148">
        <v>7103</v>
      </c>
      <c r="K61" s="149">
        <v>8064610.5800000001</v>
      </c>
      <c r="L61" s="149">
        <v>1135.3800000000001</v>
      </c>
      <c r="M61" s="149">
        <v>1121.8</v>
      </c>
      <c r="N61" s="148">
        <v>1</v>
      </c>
      <c r="O61" s="149">
        <v>1454.7</v>
      </c>
      <c r="P61" s="150">
        <v>1454.7</v>
      </c>
      <c r="Q61" s="151">
        <v>1454.7</v>
      </c>
    </row>
    <row r="62" spans="1:17">
      <c r="A62" s="147" t="s">
        <v>259</v>
      </c>
      <c r="B62" s="148">
        <v>65822</v>
      </c>
      <c r="C62" s="149">
        <v>109312177.03</v>
      </c>
      <c r="D62" s="149">
        <v>1660.72</v>
      </c>
      <c r="E62" s="149">
        <v>1624.89</v>
      </c>
      <c r="F62" s="148">
        <v>6663</v>
      </c>
      <c r="G62" s="149">
        <v>11025191</v>
      </c>
      <c r="H62" s="149">
        <v>1654.69</v>
      </c>
      <c r="I62" s="149">
        <v>1608.75</v>
      </c>
      <c r="J62" s="148">
        <v>350</v>
      </c>
      <c r="K62" s="149">
        <v>583909.07999999996</v>
      </c>
      <c r="L62" s="149">
        <v>1668.31</v>
      </c>
      <c r="M62" s="149">
        <v>1628.78</v>
      </c>
      <c r="N62" s="148">
        <v>0</v>
      </c>
      <c r="O62" s="149">
        <v>0</v>
      </c>
      <c r="P62" s="150">
        <v>0</v>
      </c>
      <c r="Q62" s="151" t="s">
        <v>252</v>
      </c>
    </row>
    <row r="63" spans="1:17">
      <c r="A63" s="147" t="s">
        <v>260</v>
      </c>
      <c r="B63" s="148">
        <v>9922</v>
      </c>
      <c r="C63" s="149">
        <v>21816452.699999999</v>
      </c>
      <c r="D63" s="149">
        <v>2198.8000000000002</v>
      </c>
      <c r="E63" s="149">
        <v>2174.9699999999998</v>
      </c>
      <c r="F63" s="148">
        <v>865</v>
      </c>
      <c r="G63" s="149">
        <v>1887592.43</v>
      </c>
      <c r="H63" s="149">
        <v>2182.19</v>
      </c>
      <c r="I63" s="149">
        <v>2144.77</v>
      </c>
      <c r="J63" s="148">
        <v>71</v>
      </c>
      <c r="K63" s="149">
        <v>152040.1</v>
      </c>
      <c r="L63" s="149">
        <v>2141.41</v>
      </c>
      <c r="M63" s="149">
        <v>2097.39</v>
      </c>
      <c r="N63" s="148">
        <v>0</v>
      </c>
      <c r="O63" s="149">
        <v>0</v>
      </c>
      <c r="P63" s="150">
        <v>0</v>
      </c>
      <c r="Q63" s="151" t="s">
        <v>252</v>
      </c>
    </row>
    <row r="64" spans="1:17">
      <c r="A64" s="147" t="s">
        <v>282</v>
      </c>
      <c r="B64" s="148">
        <v>3620</v>
      </c>
      <c r="C64" s="149">
        <v>9832968.0999999996</v>
      </c>
      <c r="D64" s="149">
        <v>2716.29</v>
      </c>
      <c r="E64" s="149">
        <v>2711.81</v>
      </c>
      <c r="F64" s="148">
        <v>184</v>
      </c>
      <c r="G64" s="149">
        <v>498277.58</v>
      </c>
      <c r="H64" s="149">
        <v>2708.03</v>
      </c>
      <c r="I64" s="149">
        <v>2688.35</v>
      </c>
      <c r="J64" s="148">
        <v>21</v>
      </c>
      <c r="K64" s="149">
        <v>57541.52</v>
      </c>
      <c r="L64" s="149">
        <v>2740.07</v>
      </c>
      <c r="M64" s="149">
        <v>2741.29</v>
      </c>
      <c r="N64" s="148">
        <v>0</v>
      </c>
      <c r="O64" s="149">
        <v>0</v>
      </c>
      <c r="P64" s="150">
        <v>0</v>
      </c>
      <c r="Q64" s="151" t="s">
        <v>252</v>
      </c>
    </row>
    <row r="65" spans="1:17">
      <c r="A65" s="147" t="s">
        <v>283</v>
      </c>
      <c r="B65" s="148">
        <v>1173</v>
      </c>
      <c r="C65" s="149">
        <v>3754906.72</v>
      </c>
      <c r="D65" s="149">
        <v>3201.11</v>
      </c>
      <c r="E65" s="149">
        <v>3188.25</v>
      </c>
      <c r="F65" s="148">
        <v>128</v>
      </c>
      <c r="G65" s="149">
        <v>409423.23</v>
      </c>
      <c r="H65" s="149">
        <v>3198.62</v>
      </c>
      <c r="I65" s="149">
        <v>3183.46</v>
      </c>
      <c r="J65" s="148">
        <v>2</v>
      </c>
      <c r="K65" s="149">
        <v>6267.2</v>
      </c>
      <c r="L65" s="149">
        <v>3133.6</v>
      </c>
      <c r="M65" s="149">
        <v>3133.6</v>
      </c>
      <c r="N65" s="148">
        <v>0</v>
      </c>
      <c r="O65" s="149">
        <v>0</v>
      </c>
      <c r="P65" s="150">
        <v>0</v>
      </c>
      <c r="Q65" s="151" t="s">
        <v>252</v>
      </c>
    </row>
    <row r="66" spans="1:17">
      <c r="A66" s="147" t="s">
        <v>284</v>
      </c>
      <c r="B66" s="148">
        <v>383</v>
      </c>
      <c r="C66" s="149">
        <v>1425286.88</v>
      </c>
      <c r="D66" s="149">
        <v>3721.38</v>
      </c>
      <c r="E66" s="149">
        <v>3714.66</v>
      </c>
      <c r="F66" s="148">
        <v>15</v>
      </c>
      <c r="G66" s="149">
        <v>54811.95</v>
      </c>
      <c r="H66" s="149">
        <v>3654.13</v>
      </c>
      <c r="I66" s="149">
        <v>3607.29</v>
      </c>
      <c r="J66" s="148">
        <v>1</v>
      </c>
      <c r="K66" s="149">
        <v>3546.61</v>
      </c>
      <c r="L66" s="149">
        <v>3546.61</v>
      </c>
      <c r="M66" s="149">
        <v>3546.61</v>
      </c>
      <c r="N66" s="148">
        <v>0</v>
      </c>
      <c r="O66" s="149">
        <v>0</v>
      </c>
      <c r="P66" s="150">
        <v>0</v>
      </c>
      <c r="Q66" s="151" t="s">
        <v>252</v>
      </c>
    </row>
    <row r="67" spans="1:17" ht="15.75" thickBot="1">
      <c r="A67" s="152" t="s">
        <v>285</v>
      </c>
      <c r="B67" s="153">
        <v>253</v>
      </c>
      <c r="C67" s="154">
        <v>1145164.8700000001</v>
      </c>
      <c r="D67" s="154">
        <v>4526.34</v>
      </c>
      <c r="E67" s="154">
        <v>4340.34</v>
      </c>
      <c r="F67" s="153">
        <v>8</v>
      </c>
      <c r="G67" s="154">
        <v>37077.300000000003</v>
      </c>
      <c r="H67" s="154">
        <v>4634.66</v>
      </c>
      <c r="I67" s="154">
        <v>4471.3500000000004</v>
      </c>
      <c r="J67" s="153">
        <v>0</v>
      </c>
      <c r="K67" s="154">
        <v>0</v>
      </c>
      <c r="L67" s="154">
        <v>0</v>
      </c>
      <c r="M67" s="154" t="s">
        <v>252</v>
      </c>
      <c r="N67" s="153">
        <v>0</v>
      </c>
      <c r="O67" s="154">
        <v>0</v>
      </c>
      <c r="P67" s="155">
        <v>0</v>
      </c>
      <c r="Q67" s="156" t="s">
        <v>252</v>
      </c>
    </row>
    <row r="68" spans="1:17" ht="16.5" thickBot="1">
      <c r="A68" s="157" t="s">
        <v>412</v>
      </c>
      <c r="B68" s="158">
        <v>893185</v>
      </c>
      <c r="C68" s="159">
        <v>737296209.03999996</v>
      </c>
      <c r="D68" s="159">
        <v>825.47</v>
      </c>
      <c r="E68" s="159">
        <v>673.28</v>
      </c>
      <c r="F68" s="158">
        <v>356185</v>
      </c>
      <c r="G68" s="159">
        <v>227292252.78</v>
      </c>
      <c r="H68" s="159">
        <v>638.13</v>
      </c>
      <c r="I68" s="159">
        <v>544.27</v>
      </c>
      <c r="J68" s="158">
        <v>81028</v>
      </c>
      <c r="K68" s="159">
        <v>44302679.840000004</v>
      </c>
      <c r="L68" s="159">
        <v>546.76</v>
      </c>
      <c r="M68" s="159">
        <v>479.02</v>
      </c>
      <c r="N68" s="158">
        <v>6873</v>
      </c>
      <c r="O68" s="159">
        <v>1807765.99</v>
      </c>
      <c r="P68" s="160">
        <v>263.02</v>
      </c>
      <c r="Q68" s="161">
        <v>164.57</v>
      </c>
    </row>
  </sheetData>
  <mergeCells count="18">
    <mergeCell ref="A1:Q1"/>
    <mergeCell ref="A3:A4"/>
    <mergeCell ref="B3:E3"/>
    <mergeCell ref="F3:I3"/>
    <mergeCell ref="J3:M3"/>
    <mergeCell ref="N3:Q3"/>
    <mergeCell ref="A24:Q24"/>
    <mergeCell ref="A26:A27"/>
    <mergeCell ref="B26:E26"/>
    <mergeCell ref="F26:I26"/>
    <mergeCell ref="J26:M26"/>
    <mergeCell ref="N26:Q26"/>
    <mergeCell ref="A47:Q47"/>
    <mergeCell ref="A49:A50"/>
    <mergeCell ref="B49:E49"/>
    <mergeCell ref="F49:I49"/>
    <mergeCell ref="J49:M49"/>
    <mergeCell ref="N49:Q49"/>
  </mergeCell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>
  <sheetPr>
    <tabColor theme="0"/>
  </sheetPr>
  <dimension ref="A1:D27"/>
  <sheetViews>
    <sheetView workbookViewId="0">
      <selection sqref="A1:C1"/>
    </sheetView>
  </sheetViews>
  <sheetFormatPr defaultRowHeight="15"/>
  <cols>
    <col min="1" max="1" width="5.5703125" style="103" customWidth="1"/>
    <col min="2" max="2" width="20.28515625" style="103" customWidth="1"/>
    <col min="3" max="3" width="31" style="103" customWidth="1"/>
    <col min="4" max="18" width="9.140625" style="103"/>
    <col min="19" max="19" width="9.140625" style="103" customWidth="1"/>
    <col min="20" max="16384" width="9.140625" style="103"/>
  </cols>
  <sheetData>
    <row r="1" spans="1:4" s="44" customFormat="1" ht="18.75">
      <c r="A1" s="456" t="s">
        <v>775</v>
      </c>
      <c r="B1" s="456"/>
      <c r="C1" s="456"/>
    </row>
    <row r="2" spans="1:4" ht="15.75" thickBot="1">
      <c r="B2" s="10"/>
    </row>
    <row r="3" spans="1:4" s="12" customFormat="1" ht="16.5" thickBot="1">
      <c r="A3" s="304" t="s">
        <v>30</v>
      </c>
      <c r="B3" s="305" t="s">
        <v>399</v>
      </c>
      <c r="C3" s="336" t="s">
        <v>0</v>
      </c>
    </row>
    <row r="4" spans="1:4">
      <c r="A4" s="337">
        <v>1</v>
      </c>
      <c r="B4" s="338" t="s">
        <v>31</v>
      </c>
      <c r="C4" s="339">
        <v>27959</v>
      </c>
    </row>
    <row r="5" spans="1:4">
      <c r="A5" s="340">
        <v>2</v>
      </c>
      <c r="B5" s="341" t="s">
        <v>32</v>
      </c>
      <c r="C5" s="313">
        <v>55368</v>
      </c>
      <c r="D5" s="102"/>
    </row>
    <row r="6" spans="1:4">
      <c r="A6" s="340">
        <v>3</v>
      </c>
      <c r="B6" s="342" t="s">
        <v>669</v>
      </c>
      <c r="C6" s="313">
        <v>8938</v>
      </c>
    </row>
    <row r="7" spans="1:4">
      <c r="A7" s="340">
        <v>4</v>
      </c>
      <c r="B7" s="342" t="s">
        <v>670</v>
      </c>
      <c r="C7" s="313">
        <v>9973</v>
      </c>
    </row>
    <row r="8" spans="1:4">
      <c r="A8" s="340">
        <v>5</v>
      </c>
      <c r="B8" s="342" t="s">
        <v>671</v>
      </c>
      <c r="C8" s="313">
        <v>11390</v>
      </c>
    </row>
    <row r="9" spans="1:4">
      <c r="A9" s="340">
        <v>6</v>
      </c>
      <c r="B9" s="342" t="s">
        <v>672</v>
      </c>
      <c r="C9" s="313">
        <v>14511</v>
      </c>
    </row>
    <row r="10" spans="1:4">
      <c r="A10" s="340">
        <v>7</v>
      </c>
      <c r="B10" s="342" t="s">
        <v>673</v>
      </c>
      <c r="C10" s="313">
        <v>18232</v>
      </c>
    </row>
    <row r="11" spans="1:4">
      <c r="A11" s="340">
        <v>8</v>
      </c>
      <c r="B11" s="342" t="s">
        <v>674</v>
      </c>
      <c r="C11" s="313">
        <v>21748</v>
      </c>
    </row>
    <row r="12" spans="1:4">
      <c r="A12" s="340">
        <v>9</v>
      </c>
      <c r="B12" s="342" t="s">
        <v>675</v>
      </c>
      <c r="C12" s="313">
        <v>25712</v>
      </c>
    </row>
    <row r="13" spans="1:4">
      <c r="A13" s="340">
        <v>10</v>
      </c>
      <c r="B13" s="342" t="s">
        <v>676</v>
      </c>
      <c r="C13" s="313">
        <v>27238</v>
      </c>
    </row>
    <row r="14" spans="1:4">
      <c r="A14" s="340">
        <v>11</v>
      </c>
      <c r="B14" s="342" t="s">
        <v>677</v>
      </c>
      <c r="C14" s="313">
        <v>33170</v>
      </c>
    </row>
    <row r="15" spans="1:4">
      <c r="A15" s="340">
        <v>12</v>
      </c>
      <c r="B15" s="342" t="s">
        <v>678</v>
      </c>
      <c r="C15" s="313">
        <v>37290</v>
      </c>
    </row>
    <row r="16" spans="1:4">
      <c r="A16" s="340">
        <v>13</v>
      </c>
      <c r="B16" s="342" t="s">
        <v>679</v>
      </c>
      <c r="C16" s="313">
        <v>41925</v>
      </c>
    </row>
    <row r="17" spans="1:3">
      <c r="A17" s="340">
        <v>14</v>
      </c>
      <c r="B17" s="342" t="s">
        <v>680</v>
      </c>
      <c r="C17" s="313">
        <v>51612</v>
      </c>
    </row>
    <row r="18" spans="1:3">
      <c r="A18" s="340">
        <v>15</v>
      </c>
      <c r="B18" s="342" t="s">
        <v>681</v>
      </c>
      <c r="C18" s="313">
        <v>61435</v>
      </c>
    </row>
    <row r="19" spans="1:3">
      <c r="A19" s="340">
        <v>16</v>
      </c>
      <c r="B19" s="342" t="s">
        <v>682</v>
      </c>
      <c r="C19" s="313">
        <v>66636</v>
      </c>
    </row>
    <row r="20" spans="1:3">
      <c r="A20" s="340">
        <v>17</v>
      </c>
      <c r="B20" s="342" t="s">
        <v>683</v>
      </c>
      <c r="C20" s="313">
        <v>68770</v>
      </c>
    </row>
    <row r="21" spans="1:3">
      <c r="A21" s="340">
        <v>18</v>
      </c>
      <c r="B21" s="342" t="s">
        <v>684</v>
      </c>
      <c r="C21" s="313">
        <v>67830</v>
      </c>
    </row>
    <row r="22" spans="1:3">
      <c r="A22" s="340">
        <v>19</v>
      </c>
      <c r="B22" s="342" t="s">
        <v>685</v>
      </c>
      <c r="C22" s="313">
        <v>73875</v>
      </c>
    </row>
    <row r="23" spans="1:3">
      <c r="A23" s="340">
        <v>20</v>
      </c>
      <c r="B23" s="342" t="s">
        <v>686</v>
      </c>
      <c r="C23" s="313">
        <v>81803</v>
      </c>
    </row>
    <row r="24" spans="1:3">
      <c r="A24" s="340">
        <v>21</v>
      </c>
      <c r="B24" s="342" t="s">
        <v>687</v>
      </c>
      <c r="C24" s="313">
        <v>89698</v>
      </c>
    </row>
    <row r="25" spans="1:3">
      <c r="A25" s="340">
        <v>22</v>
      </c>
      <c r="B25" s="341" t="s">
        <v>688</v>
      </c>
      <c r="C25" s="313">
        <v>1641173</v>
      </c>
    </row>
    <row r="26" spans="1:3" ht="15.75" thickBot="1">
      <c r="A26" s="343">
        <v>23</v>
      </c>
      <c r="B26" s="344" t="s">
        <v>33</v>
      </c>
      <c r="C26" s="345">
        <v>607</v>
      </c>
    </row>
    <row r="27" spans="1:3" s="12" customFormat="1" ht="16.5" thickBot="1">
      <c r="A27" s="34"/>
      <c r="B27" s="346" t="s">
        <v>5</v>
      </c>
      <c r="C27" s="321">
        <f>SUM(C4:C26)</f>
        <v>2536893</v>
      </c>
    </row>
  </sheetData>
  <mergeCells count="1">
    <mergeCell ref="A1:C1"/>
  </mergeCells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X56"/>
  <sheetViews>
    <sheetView workbookViewId="0">
      <selection sqref="A1:W1"/>
    </sheetView>
  </sheetViews>
  <sheetFormatPr defaultRowHeight="15"/>
  <cols>
    <col min="1" max="1" width="4.42578125" style="103" customWidth="1"/>
    <col min="2" max="2" width="16.28515625" style="103" customWidth="1"/>
    <col min="3" max="3" width="10.7109375" style="102" customWidth="1"/>
    <col min="4" max="4" width="18.7109375" style="2" customWidth="1"/>
    <col min="5" max="5" width="8" style="2" bestFit="1" customWidth="1"/>
    <col min="6" max="6" width="10.140625" style="102" bestFit="1" customWidth="1"/>
    <col min="7" max="7" width="9.140625" style="2" customWidth="1"/>
    <col min="8" max="8" width="17" style="2" customWidth="1"/>
    <col min="9" max="9" width="7.85546875" style="2" bestFit="1" customWidth="1"/>
    <col min="10" max="10" width="11.28515625" style="102" customWidth="1"/>
    <col min="11" max="11" width="9.42578125" style="2" customWidth="1"/>
    <col min="12" max="12" width="17.28515625" style="2" bestFit="1" customWidth="1"/>
    <col min="13" max="13" width="8" style="2" bestFit="1" customWidth="1"/>
    <col min="14" max="14" width="10.140625" style="102" bestFit="1" customWidth="1"/>
    <col min="15" max="15" width="9.42578125" style="2" customWidth="1"/>
    <col min="16" max="16" width="14.85546875" style="2" bestFit="1" customWidth="1"/>
    <col min="17" max="17" width="7.85546875" style="2" bestFit="1" customWidth="1"/>
    <col min="18" max="18" width="11.140625" style="102" customWidth="1"/>
    <col min="19" max="19" width="9.85546875" style="2" customWidth="1"/>
    <col min="20" max="20" width="19" style="2" bestFit="1" customWidth="1"/>
    <col min="21" max="21" width="10.7109375" style="2" bestFit="1" customWidth="1"/>
    <col min="22" max="22" width="10.140625" style="103" bestFit="1" customWidth="1"/>
    <col min="23" max="23" width="12.85546875" style="103" customWidth="1"/>
    <col min="24" max="16384" width="9.140625" style="103"/>
  </cols>
  <sheetData>
    <row r="1" spans="1:23" s="44" customFormat="1" ht="18.75">
      <c r="A1" s="456" t="s">
        <v>776</v>
      </c>
      <c r="B1" s="456"/>
      <c r="C1" s="456"/>
      <c r="D1" s="456"/>
      <c r="E1" s="456"/>
      <c r="F1" s="456"/>
      <c r="G1" s="456"/>
      <c r="H1" s="456"/>
      <c r="I1" s="456"/>
      <c r="J1" s="456"/>
      <c r="K1" s="456"/>
      <c r="L1" s="456"/>
      <c r="M1" s="456"/>
      <c r="N1" s="456"/>
      <c r="O1" s="456"/>
      <c r="P1" s="456"/>
      <c r="Q1" s="456"/>
      <c r="R1" s="456"/>
      <c r="S1" s="456"/>
      <c r="T1" s="456"/>
      <c r="U1" s="456"/>
      <c r="V1" s="456"/>
      <c r="W1" s="456"/>
    </row>
    <row r="2" spans="1:23" ht="15.75" customHeight="1" thickBot="1">
      <c r="C2" s="10"/>
    </row>
    <row r="3" spans="1:23" s="44" customFormat="1" ht="14.25" customHeight="1">
      <c r="A3" s="477" t="s">
        <v>30</v>
      </c>
      <c r="B3" s="479" t="s">
        <v>41</v>
      </c>
      <c r="C3" s="473" t="s">
        <v>44</v>
      </c>
      <c r="D3" s="474"/>
      <c r="E3" s="474"/>
      <c r="F3" s="475"/>
      <c r="G3" s="473" t="s">
        <v>45</v>
      </c>
      <c r="H3" s="474"/>
      <c r="I3" s="474"/>
      <c r="J3" s="475"/>
      <c r="K3" s="473" t="s">
        <v>46</v>
      </c>
      <c r="L3" s="474"/>
      <c r="M3" s="474"/>
      <c r="N3" s="475"/>
      <c r="O3" s="473" t="s">
        <v>47</v>
      </c>
      <c r="P3" s="474"/>
      <c r="Q3" s="474"/>
      <c r="R3" s="475"/>
      <c r="S3" s="473" t="s">
        <v>43</v>
      </c>
      <c r="T3" s="474"/>
      <c r="U3" s="474"/>
      <c r="V3" s="474"/>
      <c r="W3" s="475"/>
    </row>
    <row r="4" spans="1:23" s="44" customFormat="1" ht="16.5" thickBot="1">
      <c r="A4" s="478"/>
      <c r="B4" s="480"/>
      <c r="C4" s="162" t="s">
        <v>0</v>
      </c>
      <c r="D4" s="163" t="s">
        <v>42</v>
      </c>
      <c r="E4" s="164" t="s">
        <v>13</v>
      </c>
      <c r="F4" s="165" t="s">
        <v>253</v>
      </c>
      <c r="G4" s="162" t="s">
        <v>0</v>
      </c>
      <c r="H4" s="163" t="s">
        <v>42</v>
      </c>
      <c r="I4" s="164" t="s">
        <v>13</v>
      </c>
      <c r="J4" s="165" t="s">
        <v>253</v>
      </c>
      <c r="K4" s="162" t="s">
        <v>0</v>
      </c>
      <c r="L4" s="163" t="s">
        <v>42</v>
      </c>
      <c r="M4" s="164" t="s">
        <v>13</v>
      </c>
      <c r="N4" s="165" t="s">
        <v>253</v>
      </c>
      <c r="O4" s="162" t="s">
        <v>0</v>
      </c>
      <c r="P4" s="163" t="s">
        <v>42</v>
      </c>
      <c r="Q4" s="164" t="s">
        <v>13</v>
      </c>
      <c r="R4" s="165" t="s">
        <v>253</v>
      </c>
      <c r="S4" s="162" t="s">
        <v>0</v>
      </c>
      <c r="T4" s="163" t="s">
        <v>42</v>
      </c>
      <c r="U4" s="164" t="s">
        <v>13</v>
      </c>
      <c r="V4" s="165" t="s">
        <v>253</v>
      </c>
      <c r="W4" s="164" t="s">
        <v>299</v>
      </c>
    </row>
    <row r="5" spans="1:23">
      <c r="A5" s="166">
        <v>1</v>
      </c>
      <c r="B5" s="167" t="s">
        <v>31</v>
      </c>
      <c r="C5" s="167">
        <v>0</v>
      </c>
      <c r="D5" s="167">
        <v>0</v>
      </c>
      <c r="E5" s="167">
        <v>0</v>
      </c>
      <c r="F5" s="168" t="s">
        <v>252</v>
      </c>
      <c r="G5" s="169">
        <v>25380</v>
      </c>
      <c r="H5" s="170">
        <v>8339765.9199999999</v>
      </c>
      <c r="I5" s="167">
        <v>328.6</v>
      </c>
      <c r="J5" s="168">
        <v>290.02</v>
      </c>
      <c r="K5" s="169">
        <v>2175</v>
      </c>
      <c r="L5" s="170">
        <v>1622748.14</v>
      </c>
      <c r="M5" s="167">
        <v>746.09</v>
      </c>
      <c r="N5" s="168">
        <v>783.3</v>
      </c>
      <c r="O5" s="169">
        <v>404</v>
      </c>
      <c r="P5" s="170">
        <v>317792.28000000003</v>
      </c>
      <c r="Q5" s="167">
        <v>786.61</v>
      </c>
      <c r="R5" s="168">
        <v>783.3</v>
      </c>
      <c r="S5" s="169">
        <v>27959</v>
      </c>
      <c r="T5" s="170">
        <v>10280306.34</v>
      </c>
      <c r="U5" s="170">
        <v>367.69</v>
      </c>
      <c r="V5" s="168">
        <v>329.34</v>
      </c>
      <c r="W5" s="31">
        <v>1.1000000000000001</v>
      </c>
    </row>
    <row r="6" spans="1:23">
      <c r="A6" s="171">
        <v>2</v>
      </c>
      <c r="B6" s="172" t="s">
        <v>32</v>
      </c>
      <c r="C6" s="173">
        <v>7987</v>
      </c>
      <c r="D6" s="174">
        <v>9949383.6999999993</v>
      </c>
      <c r="E6" s="172">
        <v>1245.7</v>
      </c>
      <c r="F6" s="175">
        <v>1309.8600000000001</v>
      </c>
      <c r="G6" s="173">
        <v>21427</v>
      </c>
      <c r="H6" s="174">
        <v>9815280.0099999998</v>
      </c>
      <c r="I6" s="172">
        <v>458.08</v>
      </c>
      <c r="J6" s="175">
        <v>389.04</v>
      </c>
      <c r="K6" s="173">
        <v>24886</v>
      </c>
      <c r="L6" s="174">
        <v>15228524.689999999</v>
      </c>
      <c r="M6" s="172">
        <v>611.92999999999995</v>
      </c>
      <c r="N6" s="175">
        <v>505.34</v>
      </c>
      <c r="O6" s="173">
        <v>1068</v>
      </c>
      <c r="P6" s="174">
        <v>827943.52</v>
      </c>
      <c r="Q6" s="172">
        <v>775.23</v>
      </c>
      <c r="R6" s="175">
        <v>783.3</v>
      </c>
      <c r="S6" s="173">
        <v>55368</v>
      </c>
      <c r="T6" s="174">
        <v>35821131.920000002</v>
      </c>
      <c r="U6" s="174">
        <v>646.96</v>
      </c>
      <c r="V6" s="175">
        <v>526.23</v>
      </c>
      <c r="W6" s="32">
        <v>2.1800000000000002</v>
      </c>
    </row>
    <row r="7" spans="1:23">
      <c r="A7" s="171">
        <v>3</v>
      </c>
      <c r="B7" s="172" t="s">
        <v>34</v>
      </c>
      <c r="C7" s="173">
        <v>29446</v>
      </c>
      <c r="D7" s="174">
        <v>35357596.450000003</v>
      </c>
      <c r="E7" s="172">
        <v>1200.76</v>
      </c>
      <c r="F7" s="175">
        <v>1259.6200000000001</v>
      </c>
      <c r="G7" s="173">
        <v>16890</v>
      </c>
      <c r="H7" s="174">
        <v>8715662.2699999996</v>
      </c>
      <c r="I7" s="172">
        <v>516.03</v>
      </c>
      <c r="J7" s="175">
        <v>462.49</v>
      </c>
      <c r="K7" s="173">
        <v>16527</v>
      </c>
      <c r="L7" s="174">
        <v>10527274.84</v>
      </c>
      <c r="M7" s="172">
        <v>636.97</v>
      </c>
      <c r="N7" s="175">
        <v>533.13</v>
      </c>
      <c r="O7" s="173">
        <v>181</v>
      </c>
      <c r="P7" s="174">
        <v>139355.04999999999</v>
      </c>
      <c r="Q7" s="172">
        <v>769.92</v>
      </c>
      <c r="R7" s="175">
        <v>783.3</v>
      </c>
      <c r="S7" s="173">
        <v>63044</v>
      </c>
      <c r="T7" s="174">
        <v>54739888.609999999</v>
      </c>
      <c r="U7" s="174">
        <v>868.28</v>
      </c>
      <c r="V7" s="175">
        <v>783.3</v>
      </c>
      <c r="W7" s="32">
        <v>2.4900000000000002</v>
      </c>
    </row>
    <row r="8" spans="1:23">
      <c r="A8" s="171">
        <v>4</v>
      </c>
      <c r="B8" s="172" t="s">
        <v>35</v>
      </c>
      <c r="C8" s="173">
        <v>95515</v>
      </c>
      <c r="D8" s="174">
        <v>115357620.52</v>
      </c>
      <c r="E8" s="172">
        <v>1207.74</v>
      </c>
      <c r="F8" s="175">
        <v>1229.96</v>
      </c>
      <c r="G8" s="173">
        <v>25360</v>
      </c>
      <c r="H8" s="174">
        <v>14766615.779999999</v>
      </c>
      <c r="I8" s="172">
        <v>582.28</v>
      </c>
      <c r="J8" s="175">
        <v>527.91</v>
      </c>
      <c r="K8" s="173">
        <v>24140</v>
      </c>
      <c r="L8" s="174">
        <v>15993711.869999999</v>
      </c>
      <c r="M8" s="172">
        <v>662.54</v>
      </c>
      <c r="N8" s="175">
        <v>556.65</v>
      </c>
      <c r="O8" s="173">
        <v>143</v>
      </c>
      <c r="P8" s="174">
        <v>110719.7</v>
      </c>
      <c r="Q8" s="172">
        <v>774.26</v>
      </c>
      <c r="R8" s="175">
        <v>783.3</v>
      </c>
      <c r="S8" s="173">
        <v>145158</v>
      </c>
      <c r="T8" s="174">
        <v>146228667.87</v>
      </c>
      <c r="U8" s="174">
        <v>1007.38</v>
      </c>
      <c r="V8" s="175">
        <v>988.24</v>
      </c>
      <c r="W8" s="32">
        <v>5.72</v>
      </c>
    </row>
    <row r="9" spans="1:23">
      <c r="A9" s="171">
        <v>5</v>
      </c>
      <c r="B9" s="172" t="s">
        <v>36</v>
      </c>
      <c r="C9" s="173">
        <v>225466</v>
      </c>
      <c r="D9" s="174">
        <v>273977320.14999998</v>
      </c>
      <c r="E9" s="172">
        <v>1215.1600000000001</v>
      </c>
      <c r="F9" s="175">
        <v>1282.96</v>
      </c>
      <c r="G9" s="173">
        <v>34161</v>
      </c>
      <c r="H9" s="174">
        <v>21052870.16</v>
      </c>
      <c r="I9" s="172">
        <v>616.28</v>
      </c>
      <c r="J9" s="175">
        <v>551.35</v>
      </c>
      <c r="K9" s="173">
        <v>30662</v>
      </c>
      <c r="L9" s="174">
        <v>20615243.07</v>
      </c>
      <c r="M9" s="172">
        <v>672.34</v>
      </c>
      <c r="N9" s="175">
        <v>562.61</v>
      </c>
      <c r="O9" s="173">
        <v>89</v>
      </c>
      <c r="P9" s="174">
        <v>69048</v>
      </c>
      <c r="Q9" s="172">
        <v>775.82</v>
      </c>
      <c r="R9" s="175">
        <v>783.3</v>
      </c>
      <c r="S9" s="173">
        <v>290378</v>
      </c>
      <c r="T9" s="174">
        <v>315714481.38</v>
      </c>
      <c r="U9" s="174">
        <v>1087.25</v>
      </c>
      <c r="V9" s="175">
        <v>1098.06</v>
      </c>
      <c r="W9" s="32">
        <v>11.45</v>
      </c>
    </row>
    <row r="10" spans="1:23">
      <c r="A10" s="171">
        <v>6</v>
      </c>
      <c r="B10" s="172" t="s">
        <v>37</v>
      </c>
      <c r="C10" s="173">
        <v>329453</v>
      </c>
      <c r="D10" s="174">
        <v>375985517.33999997</v>
      </c>
      <c r="E10" s="172">
        <v>1141.24</v>
      </c>
      <c r="F10" s="175">
        <v>1175.49</v>
      </c>
      <c r="G10" s="173">
        <v>36016</v>
      </c>
      <c r="H10" s="174">
        <v>23964105.84</v>
      </c>
      <c r="I10" s="172">
        <v>665.37</v>
      </c>
      <c r="J10" s="175">
        <v>577.47</v>
      </c>
      <c r="K10" s="173">
        <v>30168</v>
      </c>
      <c r="L10" s="174">
        <v>19657728.359999999</v>
      </c>
      <c r="M10" s="172">
        <v>651.61</v>
      </c>
      <c r="N10" s="175">
        <v>549</v>
      </c>
      <c r="O10" s="173">
        <v>2714</v>
      </c>
      <c r="P10" s="174">
        <v>711063.65</v>
      </c>
      <c r="Q10" s="172">
        <v>262</v>
      </c>
      <c r="R10" s="175">
        <v>297.83</v>
      </c>
      <c r="S10" s="173">
        <v>398351</v>
      </c>
      <c r="T10" s="174">
        <v>420318415.19</v>
      </c>
      <c r="U10" s="174">
        <v>1055.1500000000001</v>
      </c>
      <c r="V10" s="175">
        <v>1005.94</v>
      </c>
      <c r="W10" s="32">
        <v>15.7</v>
      </c>
    </row>
    <row r="11" spans="1:23">
      <c r="A11" s="171">
        <v>7</v>
      </c>
      <c r="B11" s="172" t="s">
        <v>38</v>
      </c>
      <c r="C11" s="173">
        <v>394562</v>
      </c>
      <c r="D11" s="174">
        <v>389411979.33999997</v>
      </c>
      <c r="E11" s="172">
        <v>986.95</v>
      </c>
      <c r="F11" s="175">
        <v>887.91</v>
      </c>
      <c r="G11" s="173">
        <v>45874</v>
      </c>
      <c r="H11" s="174">
        <v>32067643.600000001</v>
      </c>
      <c r="I11" s="172">
        <v>699.04</v>
      </c>
      <c r="J11" s="175">
        <v>588.78</v>
      </c>
      <c r="K11" s="173">
        <v>28686</v>
      </c>
      <c r="L11" s="174">
        <v>17783329.210000001</v>
      </c>
      <c r="M11" s="172">
        <v>619.92999999999995</v>
      </c>
      <c r="N11" s="175">
        <v>529.65</v>
      </c>
      <c r="O11" s="173">
        <v>2910</v>
      </c>
      <c r="P11" s="174">
        <v>615803.31000000006</v>
      </c>
      <c r="Q11" s="172">
        <v>211.62</v>
      </c>
      <c r="R11" s="175">
        <v>164.57</v>
      </c>
      <c r="S11" s="173">
        <v>472032</v>
      </c>
      <c r="T11" s="174">
        <v>439878755.45999998</v>
      </c>
      <c r="U11" s="174">
        <v>931.88</v>
      </c>
      <c r="V11" s="175">
        <v>799.67</v>
      </c>
      <c r="W11" s="32">
        <v>18.61</v>
      </c>
    </row>
    <row r="12" spans="1:23">
      <c r="A12" s="171">
        <v>8</v>
      </c>
      <c r="B12" s="172" t="s">
        <v>39</v>
      </c>
      <c r="C12" s="173">
        <v>301334</v>
      </c>
      <c r="D12" s="174">
        <v>263693357.44999999</v>
      </c>
      <c r="E12" s="172">
        <v>875.09</v>
      </c>
      <c r="F12" s="175">
        <v>712.74</v>
      </c>
      <c r="G12" s="173">
        <v>45875</v>
      </c>
      <c r="H12" s="174">
        <v>31510949.579999998</v>
      </c>
      <c r="I12" s="172">
        <v>686.89</v>
      </c>
      <c r="J12" s="175">
        <v>570.49</v>
      </c>
      <c r="K12" s="173">
        <v>21891</v>
      </c>
      <c r="L12" s="174">
        <v>12656679.26</v>
      </c>
      <c r="M12" s="172">
        <v>578.16999999999996</v>
      </c>
      <c r="N12" s="175">
        <v>501.14</v>
      </c>
      <c r="O12" s="173">
        <v>1736</v>
      </c>
      <c r="P12" s="174">
        <v>236205.91</v>
      </c>
      <c r="Q12" s="172">
        <v>136.06</v>
      </c>
      <c r="R12" s="175">
        <v>114.58</v>
      </c>
      <c r="S12" s="173">
        <v>370836</v>
      </c>
      <c r="T12" s="174">
        <v>308097192.19999999</v>
      </c>
      <c r="U12" s="174">
        <v>830.82</v>
      </c>
      <c r="V12" s="175">
        <v>675.62</v>
      </c>
      <c r="W12" s="32">
        <v>14.62</v>
      </c>
    </row>
    <row r="13" spans="1:23">
      <c r="A13" s="171">
        <v>9</v>
      </c>
      <c r="B13" s="172" t="s">
        <v>40</v>
      </c>
      <c r="C13" s="173">
        <v>290658</v>
      </c>
      <c r="D13" s="174">
        <v>234247867.94999999</v>
      </c>
      <c r="E13" s="172">
        <v>805.92</v>
      </c>
      <c r="F13" s="175">
        <v>628.45000000000005</v>
      </c>
      <c r="G13" s="173">
        <v>58042</v>
      </c>
      <c r="H13" s="174">
        <v>39237993.020000003</v>
      </c>
      <c r="I13" s="172">
        <v>676.03</v>
      </c>
      <c r="J13" s="175">
        <v>555.91999999999996</v>
      </c>
      <c r="K13" s="173">
        <v>18349</v>
      </c>
      <c r="L13" s="174">
        <v>10151498.65</v>
      </c>
      <c r="M13" s="172">
        <v>553.25</v>
      </c>
      <c r="N13" s="175">
        <v>479.76</v>
      </c>
      <c r="O13" s="173">
        <v>1411</v>
      </c>
      <c r="P13" s="174">
        <v>179054</v>
      </c>
      <c r="Q13" s="172">
        <v>126.9</v>
      </c>
      <c r="R13" s="175">
        <v>106.66</v>
      </c>
      <c r="S13" s="173">
        <v>368460</v>
      </c>
      <c r="T13" s="174">
        <v>283816413.62</v>
      </c>
      <c r="U13" s="174">
        <v>770.28</v>
      </c>
      <c r="V13" s="175">
        <v>606.44000000000005</v>
      </c>
      <c r="W13" s="32">
        <v>14.52</v>
      </c>
    </row>
    <row r="14" spans="1:23">
      <c r="A14" s="171">
        <v>10</v>
      </c>
      <c r="B14" s="172" t="s">
        <v>48</v>
      </c>
      <c r="C14" s="173">
        <v>174897</v>
      </c>
      <c r="D14" s="174">
        <v>129403178.15000001</v>
      </c>
      <c r="E14" s="172">
        <v>739.88</v>
      </c>
      <c r="F14" s="175">
        <v>521.14</v>
      </c>
      <c r="G14" s="173">
        <v>46988</v>
      </c>
      <c r="H14" s="174">
        <v>31680586.039999999</v>
      </c>
      <c r="I14" s="172">
        <v>674.23</v>
      </c>
      <c r="J14" s="175">
        <v>548.85</v>
      </c>
      <c r="K14" s="173">
        <v>10035</v>
      </c>
      <c r="L14" s="174">
        <v>5495981.0499999998</v>
      </c>
      <c r="M14" s="172">
        <v>547.67999999999995</v>
      </c>
      <c r="N14" s="175">
        <v>432.74</v>
      </c>
      <c r="O14" s="173">
        <v>670</v>
      </c>
      <c r="P14" s="174">
        <v>88441.56</v>
      </c>
      <c r="Q14" s="172">
        <v>132</v>
      </c>
      <c r="R14" s="175">
        <v>116.3</v>
      </c>
      <c r="S14" s="173">
        <v>232590</v>
      </c>
      <c r="T14" s="174">
        <v>166668186.80000001</v>
      </c>
      <c r="U14" s="174">
        <v>716.58</v>
      </c>
      <c r="V14" s="175">
        <v>527.09</v>
      </c>
      <c r="W14" s="32">
        <v>9.17</v>
      </c>
    </row>
    <row r="15" spans="1:23">
      <c r="A15" s="171">
        <v>11</v>
      </c>
      <c r="B15" s="172" t="s">
        <v>49</v>
      </c>
      <c r="C15" s="173">
        <v>65008</v>
      </c>
      <c r="D15" s="174">
        <v>46000486.189999998</v>
      </c>
      <c r="E15" s="172">
        <v>707.61</v>
      </c>
      <c r="F15" s="175">
        <v>482.13</v>
      </c>
      <c r="G15" s="173">
        <v>22885</v>
      </c>
      <c r="H15" s="174">
        <v>15502582.42</v>
      </c>
      <c r="I15" s="172">
        <v>677.41</v>
      </c>
      <c r="J15" s="175">
        <v>536.16999999999996</v>
      </c>
      <c r="K15" s="173">
        <v>4218</v>
      </c>
      <c r="L15" s="174">
        <v>2273295.0099999998</v>
      </c>
      <c r="M15" s="172">
        <v>538.95000000000005</v>
      </c>
      <c r="N15" s="175">
        <v>415.57</v>
      </c>
      <c r="O15" s="173">
        <v>189</v>
      </c>
      <c r="P15" s="174">
        <v>25537.18</v>
      </c>
      <c r="Q15" s="172">
        <v>135.12</v>
      </c>
      <c r="R15" s="175">
        <v>124.08</v>
      </c>
      <c r="S15" s="173">
        <v>92300</v>
      </c>
      <c r="T15" s="174">
        <v>63801900.799999997</v>
      </c>
      <c r="U15" s="174">
        <v>691.24</v>
      </c>
      <c r="V15" s="175">
        <v>518.16999999999996</v>
      </c>
      <c r="W15" s="32">
        <v>3.64</v>
      </c>
    </row>
    <row r="16" spans="1:23">
      <c r="A16" s="171">
        <v>12</v>
      </c>
      <c r="B16" s="172" t="s">
        <v>50</v>
      </c>
      <c r="C16" s="173">
        <v>12388</v>
      </c>
      <c r="D16" s="174">
        <v>8671332.9700000007</v>
      </c>
      <c r="E16" s="172">
        <v>699.98</v>
      </c>
      <c r="F16" s="175">
        <v>426.96</v>
      </c>
      <c r="G16" s="173">
        <v>6151</v>
      </c>
      <c r="H16" s="174">
        <v>4121923.76</v>
      </c>
      <c r="I16" s="172">
        <v>670.12</v>
      </c>
      <c r="J16" s="175">
        <v>526.23</v>
      </c>
      <c r="K16" s="173">
        <v>1239</v>
      </c>
      <c r="L16" s="174">
        <v>649995.1</v>
      </c>
      <c r="M16" s="172">
        <v>524.61</v>
      </c>
      <c r="N16" s="175">
        <v>426.51</v>
      </c>
      <c r="O16" s="173">
        <v>32</v>
      </c>
      <c r="P16" s="174">
        <v>4607.21</v>
      </c>
      <c r="Q16" s="172">
        <v>143.97999999999999</v>
      </c>
      <c r="R16" s="175">
        <v>148.64000000000001</v>
      </c>
      <c r="S16" s="173">
        <v>19810</v>
      </c>
      <c r="T16" s="174">
        <v>13447859.039999999</v>
      </c>
      <c r="U16" s="174">
        <v>678.84</v>
      </c>
      <c r="V16" s="175">
        <v>481.17</v>
      </c>
      <c r="W16" s="32">
        <v>0.78</v>
      </c>
    </row>
    <row r="17" spans="1:24" ht="15.75" thickBot="1">
      <c r="A17" s="176">
        <v>13</v>
      </c>
      <c r="B17" s="177" t="s">
        <v>33</v>
      </c>
      <c r="C17" s="178">
        <v>573</v>
      </c>
      <c r="D17" s="179">
        <v>535559.57999999996</v>
      </c>
      <c r="E17" s="177">
        <v>934.66</v>
      </c>
      <c r="F17" s="180">
        <v>848.3</v>
      </c>
      <c r="G17" s="178">
        <v>30</v>
      </c>
      <c r="H17" s="179">
        <v>19238.23</v>
      </c>
      <c r="I17" s="177">
        <v>641.27</v>
      </c>
      <c r="J17" s="180">
        <v>574.64</v>
      </c>
      <c r="K17" s="178">
        <v>4</v>
      </c>
      <c r="L17" s="179">
        <v>3627.42</v>
      </c>
      <c r="M17" s="177">
        <v>906.86</v>
      </c>
      <c r="N17" s="180">
        <v>643.62</v>
      </c>
      <c r="O17" s="178">
        <v>0</v>
      </c>
      <c r="P17" s="179">
        <v>0</v>
      </c>
      <c r="Q17" s="177">
        <v>0</v>
      </c>
      <c r="R17" s="180" t="s">
        <v>252</v>
      </c>
      <c r="S17" s="178">
        <v>607</v>
      </c>
      <c r="T17" s="179">
        <v>558425.23</v>
      </c>
      <c r="U17" s="179">
        <v>919.98</v>
      </c>
      <c r="V17" s="180">
        <v>818.57</v>
      </c>
      <c r="W17" s="33">
        <v>0.02</v>
      </c>
    </row>
    <row r="18" spans="1:24" s="12" customFormat="1" ht="16.5" thickBot="1">
      <c r="A18" s="34"/>
      <c r="B18" s="36" t="s">
        <v>412</v>
      </c>
      <c r="C18" s="37">
        <v>1927287</v>
      </c>
      <c r="D18" s="38">
        <v>1882591199.79</v>
      </c>
      <c r="E18" s="36">
        <v>976.81</v>
      </c>
      <c r="F18" s="39">
        <v>878.7</v>
      </c>
      <c r="G18" s="37">
        <v>385079</v>
      </c>
      <c r="H18" s="38">
        <v>240795216.63</v>
      </c>
      <c r="I18" s="36">
        <v>625.30999999999995</v>
      </c>
      <c r="J18" s="39">
        <v>533.68000000000006</v>
      </c>
      <c r="K18" s="37">
        <v>212980</v>
      </c>
      <c r="L18" s="38">
        <v>132659636.67</v>
      </c>
      <c r="M18" s="36">
        <v>622.87</v>
      </c>
      <c r="N18" s="39">
        <v>522.29999999999995</v>
      </c>
      <c r="O18" s="37">
        <v>11547</v>
      </c>
      <c r="P18" s="38">
        <v>3325571.37</v>
      </c>
      <c r="Q18" s="36">
        <v>288</v>
      </c>
      <c r="R18" s="39">
        <v>174.86</v>
      </c>
      <c r="S18" s="37">
        <v>2536893</v>
      </c>
      <c r="T18" s="38">
        <v>2259371624.46</v>
      </c>
      <c r="U18" s="38">
        <v>890.61</v>
      </c>
      <c r="V18" s="36">
        <v>751.51</v>
      </c>
      <c r="W18" s="35">
        <v>100</v>
      </c>
    </row>
    <row r="20" spans="1:24" ht="15" customHeight="1">
      <c r="A20" s="476" t="s">
        <v>689</v>
      </c>
      <c r="B20" s="476"/>
      <c r="C20" s="476"/>
      <c r="D20" s="476"/>
      <c r="E20" s="476"/>
      <c r="F20" s="476"/>
      <c r="G20" s="476"/>
      <c r="H20" s="476"/>
      <c r="I20" s="476"/>
      <c r="J20" s="476"/>
      <c r="K20" s="476"/>
      <c r="L20" s="476"/>
      <c r="M20" s="476"/>
      <c r="N20" s="476"/>
      <c r="O20" s="476"/>
      <c r="P20" s="476"/>
      <c r="Q20" s="476"/>
      <c r="R20" s="476"/>
      <c r="S20" s="476"/>
      <c r="T20" s="476"/>
      <c r="U20" s="476"/>
      <c r="V20" s="476"/>
      <c r="W20" s="476"/>
    </row>
    <row r="21" spans="1:24" ht="15.75" thickBot="1"/>
    <row r="22" spans="1:24" s="181" customFormat="1" ht="15.75">
      <c r="A22" s="477" t="s">
        <v>30</v>
      </c>
      <c r="B22" s="479" t="s">
        <v>41</v>
      </c>
      <c r="C22" s="473" t="s">
        <v>44</v>
      </c>
      <c r="D22" s="474"/>
      <c r="E22" s="474"/>
      <c r="F22" s="475"/>
      <c r="G22" s="473" t="s">
        <v>45</v>
      </c>
      <c r="H22" s="474"/>
      <c r="I22" s="474"/>
      <c r="J22" s="475"/>
      <c r="K22" s="473" t="s">
        <v>46</v>
      </c>
      <c r="L22" s="474"/>
      <c r="M22" s="474"/>
      <c r="N22" s="475"/>
      <c r="O22" s="473" t="s">
        <v>47</v>
      </c>
      <c r="P22" s="474"/>
      <c r="Q22" s="474"/>
      <c r="R22" s="475"/>
      <c r="S22" s="473" t="s">
        <v>43</v>
      </c>
      <c r="T22" s="474"/>
      <c r="U22" s="474"/>
      <c r="V22" s="474"/>
      <c r="W22" s="475"/>
    </row>
    <row r="23" spans="1:24" ht="16.5" thickBot="1">
      <c r="A23" s="478"/>
      <c r="B23" s="480"/>
      <c r="C23" s="162" t="s">
        <v>0</v>
      </c>
      <c r="D23" s="163" t="s">
        <v>42</v>
      </c>
      <c r="E23" s="164" t="s">
        <v>13</v>
      </c>
      <c r="F23" s="165" t="s">
        <v>253</v>
      </c>
      <c r="G23" s="162" t="s">
        <v>0</v>
      </c>
      <c r="H23" s="163" t="s">
        <v>42</v>
      </c>
      <c r="I23" s="164" t="s">
        <v>13</v>
      </c>
      <c r="J23" s="165" t="s">
        <v>253</v>
      </c>
      <c r="K23" s="162" t="s">
        <v>0</v>
      </c>
      <c r="L23" s="163" t="s">
        <v>42</v>
      </c>
      <c r="M23" s="164" t="s">
        <v>13</v>
      </c>
      <c r="N23" s="165" t="s">
        <v>253</v>
      </c>
      <c r="O23" s="162" t="s">
        <v>0</v>
      </c>
      <c r="P23" s="163" t="s">
        <v>42</v>
      </c>
      <c r="Q23" s="164" t="s">
        <v>13</v>
      </c>
      <c r="R23" s="165" t="s">
        <v>253</v>
      </c>
      <c r="S23" s="162" t="s">
        <v>0</v>
      </c>
      <c r="T23" s="163" t="s">
        <v>42</v>
      </c>
      <c r="U23" s="164" t="s">
        <v>13</v>
      </c>
      <c r="V23" s="165" t="s">
        <v>253</v>
      </c>
      <c r="W23" s="164" t="s">
        <v>299</v>
      </c>
    </row>
    <row r="24" spans="1:24" s="181" customFormat="1">
      <c r="A24" s="166">
        <v>1</v>
      </c>
      <c r="B24" s="167" t="s">
        <v>31</v>
      </c>
      <c r="C24" s="167">
        <v>0</v>
      </c>
      <c r="D24" s="167">
        <v>0</v>
      </c>
      <c r="E24" s="167">
        <v>0</v>
      </c>
      <c r="F24" s="168" t="s">
        <v>252</v>
      </c>
      <c r="G24" s="169">
        <v>12716</v>
      </c>
      <c r="H24" s="170">
        <v>4133855.84</v>
      </c>
      <c r="I24" s="167">
        <v>325.08999999999997</v>
      </c>
      <c r="J24" s="168">
        <v>284.31</v>
      </c>
      <c r="K24" s="169">
        <v>1263</v>
      </c>
      <c r="L24" s="170">
        <v>940793.66</v>
      </c>
      <c r="M24" s="167">
        <v>744.89</v>
      </c>
      <c r="N24" s="168">
        <v>783.3</v>
      </c>
      <c r="O24" s="169">
        <v>236</v>
      </c>
      <c r="P24" s="170">
        <v>185894.97</v>
      </c>
      <c r="Q24" s="167">
        <v>787.69</v>
      </c>
      <c r="R24" s="168">
        <v>783.3</v>
      </c>
      <c r="S24" s="169">
        <v>14215</v>
      </c>
      <c r="T24" s="170">
        <v>5260544.47</v>
      </c>
      <c r="U24" s="170">
        <v>370.07</v>
      </c>
      <c r="V24" s="168">
        <v>326.58999999999997</v>
      </c>
      <c r="W24" s="31">
        <v>1.18</v>
      </c>
      <c r="X24" s="347"/>
    </row>
    <row r="25" spans="1:24">
      <c r="A25" s="171">
        <v>2</v>
      </c>
      <c r="B25" s="172" t="s">
        <v>32</v>
      </c>
      <c r="C25" s="173">
        <v>5209</v>
      </c>
      <c r="D25" s="174">
        <v>6716017.7999999998</v>
      </c>
      <c r="E25" s="172">
        <v>1289.31</v>
      </c>
      <c r="F25" s="175">
        <v>1355.19</v>
      </c>
      <c r="G25" s="173">
        <v>3873</v>
      </c>
      <c r="H25" s="174">
        <v>1900738.11</v>
      </c>
      <c r="I25" s="172">
        <v>490.77</v>
      </c>
      <c r="J25" s="175">
        <v>384</v>
      </c>
      <c r="K25" s="173">
        <v>15764</v>
      </c>
      <c r="L25" s="174">
        <v>9767822.3300000001</v>
      </c>
      <c r="M25" s="172">
        <v>619.63</v>
      </c>
      <c r="N25" s="175">
        <v>520.53</v>
      </c>
      <c r="O25" s="173">
        <v>657</v>
      </c>
      <c r="P25" s="174">
        <v>509266.28</v>
      </c>
      <c r="Q25" s="172">
        <v>775.14</v>
      </c>
      <c r="R25" s="175">
        <v>783.3</v>
      </c>
      <c r="S25" s="173">
        <v>25503</v>
      </c>
      <c r="T25" s="174">
        <v>18893844.52</v>
      </c>
      <c r="U25" s="174">
        <v>740.85</v>
      </c>
      <c r="V25" s="175">
        <v>600.47</v>
      </c>
      <c r="W25" s="32">
        <v>2.13</v>
      </c>
    </row>
    <row r="26" spans="1:24">
      <c r="A26" s="171">
        <v>3</v>
      </c>
      <c r="B26" s="172" t="s">
        <v>34</v>
      </c>
      <c r="C26" s="173">
        <v>13713</v>
      </c>
      <c r="D26" s="174">
        <v>19282335.609999999</v>
      </c>
      <c r="E26" s="172">
        <v>1406.14</v>
      </c>
      <c r="F26" s="175">
        <v>1417.29</v>
      </c>
      <c r="G26" s="173">
        <v>2103</v>
      </c>
      <c r="H26" s="174">
        <v>1037150.63</v>
      </c>
      <c r="I26" s="172">
        <v>493.18</v>
      </c>
      <c r="J26" s="175">
        <v>409.81</v>
      </c>
      <c r="K26" s="173">
        <v>10396</v>
      </c>
      <c r="L26" s="174">
        <v>6802272.0199999996</v>
      </c>
      <c r="M26" s="172">
        <v>654.32000000000005</v>
      </c>
      <c r="N26" s="175">
        <v>560.16999999999996</v>
      </c>
      <c r="O26" s="173">
        <v>95</v>
      </c>
      <c r="P26" s="174">
        <v>73009.399999999994</v>
      </c>
      <c r="Q26" s="172">
        <v>768.52</v>
      </c>
      <c r="R26" s="175">
        <v>783.3</v>
      </c>
      <c r="S26" s="173">
        <v>26307</v>
      </c>
      <c r="T26" s="174">
        <v>27194767.66</v>
      </c>
      <c r="U26" s="174">
        <v>1033.75</v>
      </c>
      <c r="V26" s="175">
        <v>1135.58</v>
      </c>
      <c r="W26" s="32">
        <v>2.19</v>
      </c>
    </row>
    <row r="27" spans="1:24">
      <c r="A27" s="171">
        <v>4</v>
      </c>
      <c r="B27" s="172" t="s">
        <v>35</v>
      </c>
      <c r="C27" s="173">
        <v>37885</v>
      </c>
      <c r="D27" s="174">
        <v>54639884.859999999</v>
      </c>
      <c r="E27" s="172">
        <v>1442.26</v>
      </c>
      <c r="F27" s="175">
        <v>1448.33</v>
      </c>
      <c r="G27" s="173">
        <v>2379</v>
      </c>
      <c r="H27" s="174">
        <v>1252600.3899999999</v>
      </c>
      <c r="I27" s="172">
        <v>526.52</v>
      </c>
      <c r="J27" s="175">
        <v>431.85</v>
      </c>
      <c r="K27" s="173">
        <v>15869</v>
      </c>
      <c r="L27" s="174">
        <v>11089500.57</v>
      </c>
      <c r="M27" s="172">
        <v>698.82</v>
      </c>
      <c r="N27" s="175">
        <v>603.30000000000007</v>
      </c>
      <c r="O27" s="173">
        <v>73</v>
      </c>
      <c r="P27" s="174">
        <v>56241.15</v>
      </c>
      <c r="Q27" s="172">
        <v>770.43</v>
      </c>
      <c r="R27" s="175">
        <v>783.3</v>
      </c>
      <c r="S27" s="173">
        <v>56206</v>
      </c>
      <c r="T27" s="174">
        <v>67038226.969999999</v>
      </c>
      <c r="U27" s="174">
        <v>1192.72</v>
      </c>
      <c r="V27" s="175">
        <v>1288.69</v>
      </c>
      <c r="W27" s="32">
        <v>4.6900000000000004</v>
      </c>
    </row>
    <row r="28" spans="1:24">
      <c r="A28" s="171">
        <v>5</v>
      </c>
      <c r="B28" s="172" t="s">
        <v>36</v>
      </c>
      <c r="C28" s="173">
        <v>125781</v>
      </c>
      <c r="D28" s="174">
        <v>167193699.56999999</v>
      </c>
      <c r="E28" s="172">
        <v>1329.24</v>
      </c>
      <c r="F28" s="175">
        <v>1345.38</v>
      </c>
      <c r="G28" s="173">
        <v>2327</v>
      </c>
      <c r="H28" s="174">
        <v>1345345.4</v>
      </c>
      <c r="I28" s="172">
        <v>578.15</v>
      </c>
      <c r="J28" s="175">
        <v>478.28</v>
      </c>
      <c r="K28" s="173">
        <v>20439</v>
      </c>
      <c r="L28" s="174">
        <v>14811224</v>
      </c>
      <c r="M28" s="172">
        <v>724.66</v>
      </c>
      <c r="N28" s="175">
        <v>629.83000000000004</v>
      </c>
      <c r="O28" s="173">
        <v>40</v>
      </c>
      <c r="P28" s="174">
        <v>30587.9</v>
      </c>
      <c r="Q28" s="172">
        <v>764.7</v>
      </c>
      <c r="R28" s="175">
        <v>783.3</v>
      </c>
      <c r="S28" s="173">
        <v>148587</v>
      </c>
      <c r="T28" s="174">
        <v>183380856.87</v>
      </c>
      <c r="U28" s="174">
        <v>1234.1600000000001</v>
      </c>
      <c r="V28" s="175">
        <v>1292.26</v>
      </c>
      <c r="W28" s="32">
        <v>12.39</v>
      </c>
    </row>
    <row r="29" spans="1:24">
      <c r="A29" s="171">
        <v>6</v>
      </c>
      <c r="B29" s="172" t="s">
        <v>37</v>
      </c>
      <c r="C29" s="173">
        <v>191918</v>
      </c>
      <c r="D29" s="174">
        <v>243099437.41999999</v>
      </c>
      <c r="E29" s="172">
        <v>1266.68</v>
      </c>
      <c r="F29" s="175">
        <v>1303.27</v>
      </c>
      <c r="G29" s="173">
        <v>1611</v>
      </c>
      <c r="H29" s="174">
        <v>1014479.88</v>
      </c>
      <c r="I29" s="172">
        <v>629.72</v>
      </c>
      <c r="J29" s="175">
        <v>516.02</v>
      </c>
      <c r="K29" s="173">
        <v>19761</v>
      </c>
      <c r="L29" s="174">
        <v>13951110.130000001</v>
      </c>
      <c r="M29" s="172">
        <v>705.99</v>
      </c>
      <c r="N29" s="175">
        <v>618.03</v>
      </c>
      <c r="O29" s="173">
        <v>993</v>
      </c>
      <c r="P29" s="174">
        <v>256275.8</v>
      </c>
      <c r="Q29" s="172">
        <v>258.08</v>
      </c>
      <c r="R29" s="175">
        <v>360</v>
      </c>
      <c r="S29" s="173">
        <v>214283</v>
      </c>
      <c r="T29" s="174">
        <v>258321303.22999999</v>
      </c>
      <c r="U29" s="174">
        <v>1205.51</v>
      </c>
      <c r="V29" s="175">
        <v>1281.3499999999999</v>
      </c>
      <c r="W29" s="32">
        <v>17.86</v>
      </c>
    </row>
    <row r="30" spans="1:24">
      <c r="A30" s="171">
        <v>7</v>
      </c>
      <c r="B30" s="172" t="s">
        <v>38</v>
      </c>
      <c r="C30" s="173">
        <v>222466</v>
      </c>
      <c r="D30" s="174">
        <v>250272884.52000001</v>
      </c>
      <c r="E30" s="172">
        <v>1124.99</v>
      </c>
      <c r="F30" s="175">
        <v>1144.06</v>
      </c>
      <c r="G30" s="173">
        <v>1170</v>
      </c>
      <c r="H30" s="174">
        <v>863848.57</v>
      </c>
      <c r="I30" s="172">
        <v>738.33</v>
      </c>
      <c r="J30" s="175">
        <v>630.47</v>
      </c>
      <c r="K30" s="173">
        <v>17935</v>
      </c>
      <c r="L30" s="174">
        <v>12156391.34</v>
      </c>
      <c r="M30" s="172">
        <v>677.8</v>
      </c>
      <c r="N30" s="175">
        <v>599.93000000000006</v>
      </c>
      <c r="O30" s="173">
        <v>1111</v>
      </c>
      <c r="P30" s="174">
        <v>228900.01</v>
      </c>
      <c r="Q30" s="172">
        <v>206.03</v>
      </c>
      <c r="R30" s="175">
        <v>164.57</v>
      </c>
      <c r="S30" s="173">
        <v>242682</v>
      </c>
      <c r="T30" s="174">
        <v>263522024.44</v>
      </c>
      <c r="U30" s="174">
        <v>1085.8699999999999</v>
      </c>
      <c r="V30" s="175">
        <v>1066.6300000000001</v>
      </c>
      <c r="W30" s="32">
        <v>20.23</v>
      </c>
    </row>
    <row r="31" spans="1:24">
      <c r="A31" s="171">
        <v>8</v>
      </c>
      <c r="B31" s="172" t="s">
        <v>39</v>
      </c>
      <c r="C31" s="173">
        <v>163889</v>
      </c>
      <c r="D31" s="174">
        <v>163325829.62</v>
      </c>
      <c r="E31" s="172">
        <v>996.56</v>
      </c>
      <c r="F31" s="175">
        <v>908.46</v>
      </c>
      <c r="G31" s="173">
        <v>805</v>
      </c>
      <c r="H31" s="174">
        <v>621050.21</v>
      </c>
      <c r="I31" s="172">
        <v>771.49</v>
      </c>
      <c r="J31" s="175">
        <v>717.23</v>
      </c>
      <c r="K31" s="173">
        <v>12690</v>
      </c>
      <c r="L31" s="174">
        <v>8073753.3099999996</v>
      </c>
      <c r="M31" s="172">
        <v>636.23</v>
      </c>
      <c r="N31" s="175">
        <v>556.57000000000005</v>
      </c>
      <c r="O31" s="173">
        <v>690</v>
      </c>
      <c r="P31" s="174">
        <v>88612.71</v>
      </c>
      <c r="Q31" s="172">
        <v>128.41999999999999</v>
      </c>
      <c r="R31" s="175">
        <v>104.92</v>
      </c>
      <c r="S31" s="173">
        <v>178074</v>
      </c>
      <c r="T31" s="174">
        <v>172109245.84999999</v>
      </c>
      <c r="U31" s="174">
        <v>966.5</v>
      </c>
      <c r="V31" s="175">
        <v>859.78</v>
      </c>
      <c r="W31" s="32">
        <v>14.84</v>
      </c>
    </row>
    <row r="32" spans="1:24">
      <c r="A32" s="171">
        <v>9</v>
      </c>
      <c r="B32" s="172" t="s">
        <v>40</v>
      </c>
      <c r="C32" s="173">
        <v>149931</v>
      </c>
      <c r="D32" s="174">
        <v>137829592.72</v>
      </c>
      <c r="E32" s="172">
        <v>919.29</v>
      </c>
      <c r="F32" s="175">
        <v>761.96</v>
      </c>
      <c r="G32" s="173">
        <v>809</v>
      </c>
      <c r="H32" s="174">
        <v>573931.92000000004</v>
      </c>
      <c r="I32" s="172">
        <v>709.43</v>
      </c>
      <c r="J32" s="175">
        <v>678.18</v>
      </c>
      <c r="K32" s="173">
        <v>10083</v>
      </c>
      <c r="L32" s="174">
        <v>6154690.0999999996</v>
      </c>
      <c r="M32" s="172">
        <v>610.4</v>
      </c>
      <c r="N32" s="175">
        <v>521.9</v>
      </c>
      <c r="O32" s="173">
        <v>523</v>
      </c>
      <c r="P32" s="174">
        <v>59335.77</v>
      </c>
      <c r="Q32" s="172">
        <v>113.45</v>
      </c>
      <c r="R32" s="175">
        <v>94.01</v>
      </c>
      <c r="S32" s="173">
        <v>161346</v>
      </c>
      <c r="T32" s="174">
        <v>144617550.50999999</v>
      </c>
      <c r="U32" s="174">
        <v>896.32</v>
      </c>
      <c r="V32" s="175">
        <v>738.24</v>
      </c>
      <c r="W32" s="32">
        <v>13.45</v>
      </c>
    </row>
    <row r="33" spans="1:23">
      <c r="A33" s="171">
        <v>10</v>
      </c>
      <c r="B33" s="172" t="s">
        <v>48</v>
      </c>
      <c r="C33" s="173">
        <v>87464</v>
      </c>
      <c r="D33" s="174">
        <v>73662994.040000007</v>
      </c>
      <c r="E33" s="172">
        <v>842.21</v>
      </c>
      <c r="F33" s="175">
        <v>655.01</v>
      </c>
      <c r="G33" s="173">
        <v>664</v>
      </c>
      <c r="H33" s="174">
        <v>478708.53</v>
      </c>
      <c r="I33" s="172">
        <v>720.95</v>
      </c>
      <c r="J33" s="175">
        <v>706.22</v>
      </c>
      <c r="K33" s="173">
        <v>5294</v>
      </c>
      <c r="L33" s="174">
        <v>3177239.68</v>
      </c>
      <c r="M33" s="172">
        <v>600.16</v>
      </c>
      <c r="N33" s="175">
        <v>514.04</v>
      </c>
      <c r="O33" s="173">
        <v>212</v>
      </c>
      <c r="P33" s="174">
        <v>24218.91</v>
      </c>
      <c r="Q33" s="172">
        <v>114.24</v>
      </c>
      <c r="R33" s="175">
        <v>104.74</v>
      </c>
      <c r="S33" s="173">
        <v>93634</v>
      </c>
      <c r="T33" s="174">
        <v>77343161.159999996</v>
      </c>
      <c r="U33" s="174">
        <v>826.02</v>
      </c>
      <c r="V33" s="175">
        <v>647.17999999999995</v>
      </c>
      <c r="W33" s="32">
        <v>7.81</v>
      </c>
    </row>
    <row r="34" spans="1:23">
      <c r="A34" s="171">
        <v>11</v>
      </c>
      <c r="B34" s="172" t="s">
        <v>49</v>
      </c>
      <c r="C34" s="173">
        <v>30291</v>
      </c>
      <c r="D34" s="174">
        <v>24617233.379999999</v>
      </c>
      <c r="E34" s="172">
        <v>812.69</v>
      </c>
      <c r="F34" s="175">
        <v>628.70000000000005</v>
      </c>
      <c r="G34" s="173">
        <v>319</v>
      </c>
      <c r="H34" s="174">
        <v>212524.84</v>
      </c>
      <c r="I34" s="172">
        <v>666.22</v>
      </c>
      <c r="J34" s="175">
        <v>616.06000000000006</v>
      </c>
      <c r="K34" s="173">
        <v>1959</v>
      </c>
      <c r="L34" s="174">
        <v>1153189.45</v>
      </c>
      <c r="M34" s="172">
        <v>588.66</v>
      </c>
      <c r="N34" s="175">
        <v>492.04</v>
      </c>
      <c r="O34" s="173">
        <v>36</v>
      </c>
      <c r="P34" s="174">
        <v>4617.43</v>
      </c>
      <c r="Q34" s="172">
        <v>128.26</v>
      </c>
      <c r="R34" s="175">
        <v>111.76</v>
      </c>
      <c r="S34" s="173">
        <v>32605</v>
      </c>
      <c r="T34" s="174">
        <v>25987565.100000001</v>
      </c>
      <c r="U34" s="174">
        <v>797.04</v>
      </c>
      <c r="V34" s="175">
        <v>620.11</v>
      </c>
      <c r="W34" s="32">
        <v>2.72</v>
      </c>
    </row>
    <row r="35" spans="1:23">
      <c r="A35" s="171">
        <v>12</v>
      </c>
      <c r="B35" s="172" t="s">
        <v>50</v>
      </c>
      <c r="C35" s="173">
        <v>5205</v>
      </c>
      <c r="D35" s="174">
        <v>4312976.78</v>
      </c>
      <c r="E35" s="172">
        <v>828.62</v>
      </c>
      <c r="F35" s="175">
        <v>615.18000000000006</v>
      </c>
      <c r="G35" s="173">
        <v>116</v>
      </c>
      <c r="H35" s="174">
        <v>67859.08</v>
      </c>
      <c r="I35" s="172">
        <v>584.99</v>
      </c>
      <c r="J35" s="175">
        <v>534.15</v>
      </c>
      <c r="K35" s="173">
        <v>498</v>
      </c>
      <c r="L35" s="174">
        <v>278248.71000000002</v>
      </c>
      <c r="M35" s="172">
        <v>558.73</v>
      </c>
      <c r="N35" s="175">
        <v>481.17</v>
      </c>
      <c r="O35" s="173">
        <v>8</v>
      </c>
      <c r="P35" s="174">
        <v>845.05</v>
      </c>
      <c r="Q35" s="172">
        <v>105.63</v>
      </c>
      <c r="R35" s="175">
        <v>86.85</v>
      </c>
      <c r="S35" s="173">
        <v>5827</v>
      </c>
      <c r="T35" s="174">
        <v>4659929.62</v>
      </c>
      <c r="U35" s="174">
        <v>799.71</v>
      </c>
      <c r="V35" s="175">
        <v>602.02</v>
      </c>
      <c r="W35" s="32">
        <v>0.49</v>
      </c>
    </row>
    <row r="36" spans="1:23" ht="15.75" thickBot="1">
      <c r="A36" s="176">
        <v>13</v>
      </c>
      <c r="B36" s="177" t="s">
        <v>33</v>
      </c>
      <c r="C36" s="178">
        <v>350</v>
      </c>
      <c r="D36" s="179">
        <v>342104.43</v>
      </c>
      <c r="E36" s="177">
        <v>977.44</v>
      </c>
      <c r="F36" s="180">
        <v>909.66</v>
      </c>
      <c r="G36" s="178">
        <v>2</v>
      </c>
      <c r="H36" s="179">
        <v>870.45</v>
      </c>
      <c r="I36" s="177">
        <v>435.23</v>
      </c>
      <c r="J36" s="180">
        <v>435.23</v>
      </c>
      <c r="K36" s="178">
        <v>1</v>
      </c>
      <c r="L36" s="179">
        <v>721.53</v>
      </c>
      <c r="M36" s="177">
        <v>721.53</v>
      </c>
      <c r="N36" s="180">
        <v>721.53</v>
      </c>
      <c r="O36" s="178">
        <v>0</v>
      </c>
      <c r="P36" s="179">
        <v>0</v>
      </c>
      <c r="Q36" s="177">
        <v>0</v>
      </c>
      <c r="R36" s="180" t="s">
        <v>252</v>
      </c>
      <c r="S36" s="178">
        <v>353</v>
      </c>
      <c r="T36" s="179">
        <v>343696.41</v>
      </c>
      <c r="U36" s="179">
        <v>973.64</v>
      </c>
      <c r="V36" s="180">
        <v>902.28</v>
      </c>
      <c r="W36" s="33">
        <v>0.03</v>
      </c>
    </row>
    <row r="37" spans="1:23" ht="16.5" thickBot="1">
      <c r="A37" s="34"/>
      <c r="B37" s="36" t="s">
        <v>412</v>
      </c>
      <c r="C37" s="37">
        <v>1034102</v>
      </c>
      <c r="D37" s="38">
        <v>1145294990.75</v>
      </c>
      <c r="E37" s="36">
        <v>1107.53</v>
      </c>
      <c r="F37" s="39">
        <v>1116.57</v>
      </c>
      <c r="G37" s="37">
        <v>28894</v>
      </c>
      <c r="H37" s="38">
        <v>13502963.85</v>
      </c>
      <c r="I37" s="36">
        <v>467.33</v>
      </c>
      <c r="J37" s="39">
        <v>384</v>
      </c>
      <c r="K37" s="37">
        <v>131952</v>
      </c>
      <c r="L37" s="38">
        <v>88356956.829999998</v>
      </c>
      <c r="M37" s="36">
        <v>669.61</v>
      </c>
      <c r="N37" s="39">
        <v>585.1</v>
      </c>
      <c r="O37" s="37">
        <v>4674</v>
      </c>
      <c r="P37" s="38">
        <v>1517805.38</v>
      </c>
      <c r="Q37" s="36">
        <v>324.73</v>
      </c>
      <c r="R37" s="39">
        <v>201.35</v>
      </c>
      <c r="S37" s="37">
        <v>1199622</v>
      </c>
      <c r="T37" s="38">
        <v>1248672716.8099999</v>
      </c>
      <c r="U37" s="38">
        <v>1040.8900000000001</v>
      </c>
      <c r="V37" s="36">
        <v>993.46</v>
      </c>
      <c r="W37" s="35">
        <v>100</v>
      </c>
    </row>
    <row r="39" spans="1:23" ht="15.75">
      <c r="A39" s="476" t="s">
        <v>690</v>
      </c>
      <c r="B39" s="476"/>
      <c r="C39" s="476"/>
      <c r="D39" s="476"/>
      <c r="E39" s="476"/>
      <c r="F39" s="476"/>
      <c r="G39" s="476"/>
      <c r="H39" s="476"/>
      <c r="I39" s="476"/>
      <c r="J39" s="476"/>
      <c r="K39" s="476"/>
      <c r="L39" s="476"/>
      <c r="M39" s="476"/>
      <c r="N39" s="476"/>
      <c r="O39" s="476"/>
      <c r="P39" s="476"/>
      <c r="Q39" s="476"/>
      <c r="R39" s="476"/>
      <c r="S39" s="476"/>
      <c r="T39" s="476"/>
      <c r="U39" s="476"/>
      <c r="V39" s="476"/>
      <c r="W39" s="476"/>
    </row>
    <row r="40" spans="1:23" ht="15.75" thickBot="1"/>
    <row r="41" spans="1:23" ht="15.75">
      <c r="A41" s="477" t="s">
        <v>30</v>
      </c>
      <c r="B41" s="479" t="s">
        <v>41</v>
      </c>
      <c r="C41" s="473" t="s">
        <v>44</v>
      </c>
      <c r="D41" s="474"/>
      <c r="E41" s="474"/>
      <c r="F41" s="475"/>
      <c r="G41" s="473" t="s">
        <v>45</v>
      </c>
      <c r="H41" s="474"/>
      <c r="I41" s="474"/>
      <c r="J41" s="475"/>
      <c r="K41" s="473" t="s">
        <v>46</v>
      </c>
      <c r="L41" s="474"/>
      <c r="M41" s="474"/>
      <c r="N41" s="475"/>
      <c r="O41" s="473" t="s">
        <v>47</v>
      </c>
      <c r="P41" s="474"/>
      <c r="Q41" s="474"/>
      <c r="R41" s="475"/>
      <c r="S41" s="473" t="s">
        <v>43</v>
      </c>
      <c r="T41" s="474"/>
      <c r="U41" s="474"/>
      <c r="V41" s="474"/>
      <c r="W41" s="475"/>
    </row>
    <row r="42" spans="1:23" ht="16.5" thickBot="1">
      <c r="A42" s="478"/>
      <c r="B42" s="480"/>
      <c r="C42" s="162" t="s">
        <v>0</v>
      </c>
      <c r="D42" s="163" t="s">
        <v>42</v>
      </c>
      <c r="E42" s="164" t="s">
        <v>13</v>
      </c>
      <c r="F42" s="165" t="s">
        <v>253</v>
      </c>
      <c r="G42" s="162" t="s">
        <v>0</v>
      </c>
      <c r="H42" s="163" t="s">
        <v>42</v>
      </c>
      <c r="I42" s="164" t="s">
        <v>13</v>
      </c>
      <c r="J42" s="165" t="s">
        <v>253</v>
      </c>
      <c r="K42" s="162" t="s">
        <v>0</v>
      </c>
      <c r="L42" s="163" t="s">
        <v>42</v>
      </c>
      <c r="M42" s="164" t="s">
        <v>13</v>
      </c>
      <c r="N42" s="165" t="s">
        <v>253</v>
      </c>
      <c r="O42" s="162" t="s">
        <v>0</v>
      </c>
      <c r="P42" s="163" t="s">
        <v>42</v>
      </c>
      <c r="Q42" s="164" t="s">
        <v>13</v>
      </c>
      <c r="R42" s="165" t="s">
        <v>253</v>
      </c>
      <c r="S42" s="162" t="s">
        <v>0</v>
      </c>
      <c r="T42" s="163" t="s">
        <v>42</v>
      </c>
      <c r="U42" s="164" t="s">
        <v>13</v>
      </c>
      <c r="V42" s="165" t="s">
        <v>253</v>
      </c>
      <c r="W42" s="164" t="s">
        <v>299</v>
      </c>
    </row>
    <row r="43" spans="1:23">
      <c r="A43" s="166">
        <v>1</v>
      </c>
      <c r="B43" s="167" t="s">
        <v>31</v>
      </c>
      <c r="C43" s="167">
        <v>0</v>
      </c>
      <c r="D43" s="167">
        <v>0</v>
      </c>
      <c r="E43" s="167">
        <v>0</v>
      </c>
      <c r="F43" s="168" t="s">
        <v>252</v>
      </c>
      <c r="G43" s="169">
        <v>12664</v>
      </c>
      <c r="H43" s="170">
        <v>4205910.08</v>
      </c>
      <c r="I43" s="167">
        <v>332.12</v>
      </c>
      <c r="J43" s="168">
        <v>294.32</v>
      </c>
      <c r="K43" s="169">
        <v>912</v>
      </c>
      <c r="L43" s="170">
        <v>681954.48</v>
      </c>
      <c r="M43" s="167">
        <v>747.76</v>
      </c>
      <c r="N43" s="168">
        <v>783.3</v>
      </c>
      <c r="O43" s="169">
        <v>168</v>
      </c>
      <c r="P43" s="170">
        <v>131897.31</v>
      </c>
      <c r="Q43" s="167">
        <v>785.1</v>
      </c>
      <c r="R43" s="168">
        <v>783.3</v>
      </c>
      <c r="S43" s="169">
        <v>13744</v>
      </c>
      <c r="T43" s="170">
        <v>5019761.87</v>
      </c>
      <c r="U43" s="170">
        <v>365.23</v>
      </c>
      <c r="V43" s="167">
        <v>332</v>
      </c>
      <c r="W43" s="31">
        <v>1.03</v>
      </c>
    </row>
    <row r="44" spans="1:23">
      <c r="A44" s="171">
        <v>2</v>
      </c>
      <c r="B44" s="172" t="s">
        <v>32</v>
      </c>
      <c r="C44" s="173">
        <v>2778</v>
      </c>
      <c r="D44" s="174">
        <v>3233365.9</v>
      </c>
      <c r="E44" s="172">
        <v>1163.92</v>
      </c>
      <c r="F44" s="175">
        <v>1155.92</v>
      </c>
      <c r="G44" s="173">
        <v>17554</v>
      </c>
      <c r="H44" s="174">
        <v>7914541.9000000004</v>
      </c>
      <c r="I44" s="172">
        <v>450.87</v>
      </c>
      <c r="J44" s="175">
        <v>392.98</v>
      </c>
      <c r="K44" s="173">
        <v>9122</v>
      </c>
      <c r="L44" s="174">
        <v>5460702.3600000003</v>
      </c>
      <c r="M44" s="172">
        <v>598.63</v>
      </c>
      <c r="N44" s="175">
        <v>489.16</v>
      </c>
      <c r="O44" s="173">
        <v>411</v>
      </c>
      <c r="P44" s="174">
        <v>318677.24</v>
      </c>
      <c r="Q44" s="172">
        <v>775.37</v>
      </c>
      <c r="R44" s="175">
        <v>783.3</v>
      </c>
      <c r="S44" s="173">
        <v>29865</v>
      </c>
      <c r="T44" s="174">
        <v>16927287.399999999</v>
      </c>
      <c r="U44" s="174">
        <v>566.79</v>
      </c>
      <c r="V44" s="172">
        <v>474.04</v>
      </c>
      <c r="W44" s="32">
        <v>2.23</v>
      </c>
    </row>
    <row r="45" spans="1:23">
      <c r="A45" s="171">
        <v>3</v>
      </c>
      <c r="B45" s="172" t="s">
        <v>34</v>
      </c>
      <c r="C45" s="173">
        <v>15733</v>
      </c>
      <c r="D45" s="174">
        <v>16075260.84</v>
      </c>
      <c r="E45" s="172">
        <v>1021.75</v>
      </c>
      <c r="F45" s="175">
        <v>1005.51</v>
      </c>
      <c r="G45" s="173">
        <v>14787</v>
      </c>
      <c r="H45" s="174">
        <v>7678511.6399999997</v>
      </c>
      <c r="I45" s="172">
        <v>519.27</v>
      </c>
      <c r="J45" s="175">
        <v>474.69</v>
      </c>
      <c r="K45" s="173">
        <v>6131</v>
      </c>
      <c r="L45" s="174">
        <v>3725002.82</v>
      </c>
      <c r="M45" s="172">
        <v>607.57000000000005</v>
      </c>
      <c r="N45" s="175">
        <v>498.44</v>
      </c>
      <c r="O45" s="173">
        <v>86</v>
      </c>
      <c r="P45" s="174">
        <v>66345.649999999994</v>
      </c>
      <c r="Q45" s="172">
        <v>771.46</v>
      </c>
      <c r="R45" s="175">
        <v>783.3</v>
      </c>
      <c r="S45" s="173">
        <v>36737</v>
      </c>
      <c r="T45" s="174">
        <v>27545120.949999999</v>
      </c>
      <c r="U45" s="174">
        <v>749.79</v>
      </c>
      <c r="V45" s="172">
        <v>690.45</v>
      </c>
      <c r="W45" s="32">
        <v>2.75</v>
      </c>
    </row>
    <row r="46" spans="1:23">
      <c r="A46" s="171">
        <v>4</v>
      </c>
      <c r="B46" s="172" t="s">
        <v>35</v>
      </c>
      <c r="C46" s="173">
        <v>57630</v>
      </c>
      <c r="D46" s="174">
        <v>60717735.659999996</v>
      </c>
      <c r="E46" s="172">
        <v>1053.58</v>
      </c>
      <c r="F46" s="175">
        <v>1036.52</v>
      </c>
      <c r="G46" s="173">
        <v>22981</v>
      </c>
      <c r="H46" s="174">
        <v>13514015.390000001</v>
      </c>
      <c r="I46" s="172">
        <v>588.04999999999995</v>
      </c>
      <c r="J46" s="175">
        <v>537.54</v>
      </c>
      <c r="K46" s="173">
        <v>8271</v>
      </c>
      <c r="L46" s="174">
        <v>4904211.3</v>
      </c>
      <c r="M46" s="172">
        <v>592.94000000000005</v>
      </c>
      <c r="N46" s="175">
        <v>490.06</v>
      </c>
      <c r="O46" s="173">
        <v>70</v>
      </c>
      <c r="P46" s="174">
        <v>54478.55</v>
      </c>
      <c r="Q46" s="172">
        <v>778.27</v>
      </c>
      <c r="R46" s="175">
        <v>783.3</v>
      </c>
      <c r="S46" s="173">
        <v>88952</v>
      </c>
      <c r="T46" s="174">
        <v>79190440.900000006</v>
      </c>
      <c r="U46" s="174">
        <v>890.26</v>
      </c>
      <c r="V46" s="172">
        <v>846.86</v>
      </c>
      <c r="W46" s="32">
        <v>6.65</v>
      </c>
    </row>
    <row r="47" spans="1:23">
      <c r="A47" s="171">
        <v>5</v>
      </c>
      <c r="B47" s="172" t="s">
        <v>36</v>
      </c>
      <c r="C47" s="173">
        <v>99685</v>
      </c>
      <c r="D47" s="174">
        <v>106783620.58</v>
      </c>
      <c r="E47" s="172">
        <v>1071.21</v>
      </c>
      <c r="F47" s="175">
        <v>1065.18</v>
      </c>
      <c r="G47" s="173">
        <v>31834</v>
      </c>
      <c r="H47" s="174">
        <v>19707524.760000002</v>
      </c>
      <c r="I47" s="172">
        <v>619.07000000000005</v>
      </c>
      <c r="J47" s="175">
        <v>555.20000000000005</v>
      </c>
      <c r="K47" s="173">
        <v>10223</v>
      </c>
      <c r="L47" s="174">
        <v>5804019.0700000003</v>
      </c>
      <c r="M47" s="172">
        <v>567.74</v>
      </c>
      <c r="N47" s="175">
        <v>484.65</v>
      </c>
      <c r="O47" s="173">
        <v>49</v>
      </c>
      <c r="P47" s="174">
        <v>38460.1</v>
      </c>
      <c r="Q47" s="172">
        <v>784.9</v>
      </c>
      <c r="R47" s="175">
        <v>783.3</v>
      </c>
      <c r="S47" s="173">
        <v>141791</v>
      </c>
      <c r="T47" s="174">
        <v>132333624.51000001</v>
      </c>
      <c r="U47" s="174">
        <v>933.3</v>
      </c>
      <c r="V47" s="172">
        <v>877.43</v>
      </c>
      <c r="W47" s="32">
        <v>10.6</v>
      </c>
    </row>
    <row r="48" spans="1:23">
      <c r="A48" s="171">
        <v>6</v>
      </c>
      <c r="B48" s="172" t="s">
        <v>37</v>
      </c>
      <c r="C48" s="173">
        <v>137535</v>
      </c>
      <c r="D48" s="174">
        <v>132886079.92</v>
      </c>
      <c r="E48" s="172">
        <v>966.2</v>
      </c>
      <c r="F48" s="175">
        <v>861.84</v>
      </c>
      <c r="G48" s="173">
        <v>34405</v>
      </c>
      <c r="H48" s="174">
        <v>22949625.960000001</v>
      </c>
      <c r="I48" s="172">
        <v>667.04</v>
      </c>
      <c r="J48" s="175">
        <v>578.83000000000004</v>
      </c>
      <c r="K48" s="173">
        <v>10407</v>
      </c>
      <c r="L48" s="174">
        <v>5706618.2300000004</v>
      </c>
      <c r="M48" s="172">
        <v>548.34</v>
      </c>
      <c r="N48" s="175">
        <v>484.01</v>
      </c>
      <c r="O48" s="173">
        <v>1721</v>
      </c>
      <c r="P48" s="174">
        <v>454787.85</v>
      </c>
      <c r="Q48" s="172">
        <v>264.26</v>
      </c>
      <c r="R48" s="175">
        <v>277.70999999999998</v>
      </c>
      <c r="S48" s="173">
        <v>184068</v>
      </c>
      <c r="T48" s="174">
        <v>161997111.96000001</v>
      </c>
      <c r="U48" s="174">
        <v>880.09</v>
      </c>
      <c r="V48" s="172">
        <v>745.27</v>
      </c>
      <c r="W48" s="32">
        <v>13.76</v>
      </c>
    </row>
    <row r="49" spans="1:23">
      <c r="A49" s="171">
        <v>7</v>
      </c>
      <c r="B49" s="172" t="s">
        <v>38</v>
      </c>
      <c r="C49" s="173">
        <v>172096</v>
      </c>
      <c r="D49" s="174">
        <v>139139094.81999999</v>
      </c>
      <c r="E49" s="172">
        <v>808.5</v>
      </c>
      <c r="F49" s="175">
        <v>656.15</v>
      </c>
      <c r="G49" s="173">
        <v>44704</v>
      </c>
      <c r="H49" s="174">
        <v>31203795.030000001</v>
      </c>
      <c r="I49" s="172">
        <v>698.01</v>
      </c>
      <c r="J49" s="175">
        <v>588.41999999999996</v>
      </c>
      <c r="K49" s="173">
        <v>10751</v>
      </c>
      <c r="L49" s="174">
        <v>5626937.8700000001</v>
      </c>
      <c r="M49" s="172">
        <v>523.39</v>
      </c>
      <c r="N49" s="175">
        <v>482.06</v>
      </c>
      <c r="O49" s="173">
        <v>1799</v>
      </c>
      <c r="P49" s="174">
        <v>386903.3</v>
      </c>
      <c r="Q49" s="172">
        <v>215.07</v>
      </c>
      <c r="R49" s="175">
        <v>169.98</v>
      </c>
      <c r="S49" s="173">
        <v>229350</v>
      </c>
      <c r="T49" s="174">
        <v>176356731.02000001</v>
      </c>
      <c r="U49" s="174">
        <v>768.94</v>
      </c>
      <c r="V49" s="172">
        <v>619.99</v>
      </c>
      <c r="W49" s="32">
        <v>17.149999999999999</v>
      </c>
    </row>
    <row r="50" spans="1:23">
      <c r="A50" s="171">
        <v>8</v>
      </c>
      <c r="B50" s="172" t="s">
        <v>39</v>
      </c>
      <c r="C50" s="173">
        <v>137445</v>
      </c>
      <c r="D50" s="174">
        <v>100367527.83</v>
      </c>
      <c r="E50" s="172">
        <v>730.24</v>
      </c>
      <c r="F50" s="175">
        <v>589.27</v>
      </c>
      <c r="G50" s="173">
        <v>45070</v>
      </c>
      <c r="H50" s="174">
        <v>30889899.370000001</v>
      </c>
      <c r="I50" s="172">
        <v>685.38</v>
      </c>
      <c r="J50" s="175">
        <v>569.61</v>
      </c>
      <c r="K50" s="173">
        <v>9201</v>
      </c>
      <c r="L50" s="174">
        <v>4582925.95</v>
      </c>
      <c r="M50" s="172">
        <v>498.09</v>
      </c>
      <c r="N50" s="175">
        <v>469.18</v>
      </c>
      <c r="O50" s="173">
        <v>1046</v>
      </c>
      <c r="P50" s="174">
        <v>147593.20000000001</v>
      </c>
      <c r="Q50" s="172">
        <v>141.1</v>
      </c>
      <c r="R50" s="175">
        <v>119.07</v>
      </c>
      <c r="S50" s="173">
        <v>192762</v>
      </c>
      <c r="T50" s="174">
        <v>135987946.34999999</v>
      </c>
      <c r="U50" s="174">
        <v>705.47</v>
      </c>
      <c r="V50" s="172">
        <v>573.83000000000004</v>
      </c>
      <c r="W50" s="32">
        <v>14.41</v>
      </c>
    </row>
    <row r="51" spans="1:23">
      <c r="A51" s="171">
        <v>9</v>
      </c>
      <c r="B51" s="172" t="s">
        <v>40</v>
      </c>
      <c r="C51" s="173">
        <v>140727</v>
      </c>
      <c r="D51" s="174">
        <v>96418275.230000004</v>
      </c>
      <c r="E51" s="172">
        <v>685.14</v>
      </c>
      <c r="F51" s="175">
        <v>554.9</v>
      </c>
      <c r="G51" s="173">
        <v>57233</v>
      </c>
      <c r="H51" s="174">
        <v>38664061.100000001</v>
      </c>
      <c r="I51" s="172">
        <v>675.56</v>
      </c>
      <c r="J51" s="175">
        <v>555.61</v>
      </c>
      <c r="K51" s="173">
        <v>8266</v>
      </c>
      <c r="L51" s="174">
        <v>3996808.55</v>
      </c>
      <c r="M51" s="172">
        <v>483.52</v>
      </c>
      <c r="N51" s="175">
        <v>408.15</v>
      </c>
      <c r="O51" s="173">
        <v>888</v>
      </c>
      <c r="P51" s="174">
        <v>119718.23</v>
      </c>
      <c r="Q51" s="172">
        <v>134.82</v>
      </c>
      <c r="R51" s="175">
        <v>114.58</v>
      </c>
      <c r="S51" s="173">
        <v>207114</v>
      </c>
      <c r="T51" s="174">
        <v>139198863.11000001</v>
      </c>
      <c r="U51" s="174">
        <v>672.09</v>
      </c>
      <c r="V51" s="172">
        <v>550.34</v>
      </c>
      <c r="W51" s="32">
        <v>15.49</v>
      </c>
    </row>
    <row r="52" spans="1:23">
      <c r="A52" s="171">
        <v>10</v>
      </c>
      <c r="B52" s="172" t="s">
        <v>48</v>
      </c>
      <c r="C52" s="173">
        <v>87433</v>
      </c>
      <c r="D52" s="174">
        <v>55740184.109999999</v>
      </c>
      <c r="E52" s="172">
        <v>637.52</v>
      </c>
      <c r="F52" s="175">
        <v>471</v>
      </c>
      <c r="G52" s="173">
        <v>46324</v>
      </c>
      <c r="H52" s="174">
        <v>31201877.510000002</v>
      </c>
      <c r="I52" s="172">
        <v>673.56</v>
      </c>
      <c r="J52" s="175">
        <v>547.65</v>
      </c>
      <c r="K52" s="173">
        <v>4741</v>
      </c>
      <c r="L52" s="174">
        <v>2318741.37</v>
      </c>
      <c r="M52" s="172">
        <v>489.08</v>
      </c>
      <c r="N52" s="175">
        <v>376.7</v>
      </c>
      <c r="O52" s="173">
        <v>458</v>
      </c>
      <c r="P52" s="174">
        <v>64222.65</v>
      </c>
      <c r="Q52" s="172">
        <v>140.22</v>
      </c>
      <c r="R52" s="175">
        <v>124.85</v>
      </c>
      <c r="S52" s="173">
        <v>138956</v>
      </c>
      <c r="T52" s="174">
        <v>89325025.640000001</v>
      </c>
      <c r="U52" s="174">
        <v>642.83000000000004</v>
      </c>
      <c r="V52" s="172">
        <v>475.17</v>
      </c>
      <c r="W52" s="32">
        <v>10.39</v>
      </c>
    </row>
    <row r="53" spans="1:23">
      <c r="A53" s="171">
        <v>11</v>
      </c>
      <c r="B53" s="172" t="s">
        <v>49</v>
      </c>
      <c r="C53" s="173">
        <v>34717</v>
      </c>
      <c r="D53" s="174">
        <v>21383252.809999999</v>
      </c>
      <c r="E53" s="172">
        <v>615.92999999999995</v>
      </c>
      <c r="F53" s="175">
        <v>387.6</v>
      </c>
      <c r="G53" s="173">
        <v>22566</v>
      </c>
      <c r="H53" s="174">
        <v>15290057.58</v>
      </c>
      <c r="I53" s="172">
        <v>677.57</v>
      </c>
      <c r="J53" s="175">
        <v>535.58000000000004</v>
      </c>
      <c r="K53" s="173">
        <v>2259</v>
      </c>
      <c r="L53" s="174">
        <v>1120105.56</v>
      </c>
      <c r="M53" s="172">
        <v>495.84</v>
      </c>
      <c r="N53" s="175">
        <v>360</v>
      </c>
      <c r="O53" s="173">
        <v>153</v>
      </c>
      <c r="P53" s="174">
        <v>20919.75</v>
      </c>
      <c r="Q53" s="172">
        <v>136.72999999999999</v>
      </c>
      <c r="R53" s="175">
        <v>126.6</v>
      </c>
      <c r="S53" s="173">
        <v>59695</v>
      </c>
      <c r="T53" s="174">
        <v>37814335.700000003</v>
      </c>
      <c r="U53" s="174">
        <v>633.46</v>
      </c>
      <c r="V53" s="172">
        <v>451.56</v>
      </c>
      <c r="W53" s="32">
        <v>4.46</v>
      </c>
    </row>
    <row r="54" spans="1:23">
      <c r="A54" s="171">
        <v>12</v>
      </c>
      <c r="B54" s="172" t="s">
        <v>50</v>
      </c>
      <c r="C54" s="173">
        <v>7183</v>
      </c>
      <c r="D54" s="174">
        <v>4358356.1900000004</v>
      </c>
      <c r="E54" s="172">
        <v>606.76</v>
      </c>
      <c r="F54" s="175">
        <v>360</v>
      </c>
      <c r="G54" s="173">
        <v>6035</v>
      </c>
      <c r="H54" s="174">
        <v>4054064.68</v>
      </c>
      <c r="I54" s="172">
        <v>671.76</v>
      </c>
      <c r="J54" s="175">
        <v>526.23</v>
      </c>
      <c r="K54" s="173">
        <v>741</v>
      </c>
      <c r="L54" s="174">
        <v>371746.39</v>
      </c>
      <c r="M54" s="172">
        <v>501.68</v>
      </c>
      <c r="N54" s="175">
        <v>360</v>
      </c>
      <c r="O54" s="173">
        <v>24</v>
      </c>
      <c r="P54" s="174">
        <v>3762.16</v>
      </c>
      <c r="Q54" s="172">
        <v>156.76</v>
      </c>
      <c r="R54" s="175">
        <v>151.94</v>
      </c>
      <c r="S54" s="173">
        <v>13983</v>
      </c>
      <c r="T54" s="174">
        <v>8787929.4199999999</v>
      </c>
      <c r="U54" s="174">
        <v>628.47</v>
      </c>
      <c r="V54" s="172">
        <v>434.33</v>
      </c>
      <c r="W54" s="32">
        <v>1.05</v>
      </c>
    </row>
    <row r="55" spans="1:23" ht="15.75" thickBot="1">
      <c r="A55" s="176">
        <v>13</v>
      </c>
      <c r="B55" s="177" t="s">
        <v>33</v>
      </c>
      <c r="C55" s="178">
        <v>223</v>
      </c>
      <c r="D55" s="179">
        <v>193455.15</v>
      </c>
      <c r="E55" s="177">
        <v>867.51</v>
      </c>
      <c r="F55" s="180">
        <v>753.11</v>
      </c>
      <c r="G55" s="178">
        <v>28</v>
      </c>
      <c r="H55" s="179">
        <v>18367.78</v>
      </c>
      <c r="I55" s="177">
        <v>655.99</v>
      </c>
      <c r="J55" s="180">
        <v>574.64</v>
      </c>
      <c r="K55" s="178">
        <v>3</v>
      </c>
      <c r="L55" s="179">
        <v>2905.89</v>
      </c>
      <c r="M55" s="177">
        <v>968.63</v>
      </c>
      <c r="N55" s="180">
        <v>565.71</v>
      </c>
      <c r="O55" s="178">
        <v>0</v>
      </c>
      <c r="P55" s="179">
        <v>0</v>
      </c>
      <c r="Q55" s="177">
        <v>0</v>
      </c>
      <c r="R55" s="180" t="s">
        <v>252</v>
      </c>
      <c r="S55" s="178">
        <v>254</v>
      </c>
      <c r="T55" s="179">
        <v>214728.82</v>
      </c>
      <c r="U55" s="179">
        <v>845.39</v>
      </c>
      <c r="V55" s="177">
        <v>732.14</v>
      </c>
      <c r="W55" s="33">
        <v>0.02</v>
      </c>
    </row>
    <row r="56" spans="1:23" ht="16.5" thickBot="1">
      <c r="A56" s="34"/>
      <c r="B56" s="36" t="s">
        <v>412</v>
      </c>
      <c r="C56" s="37">
        <v>893185</v>
      </c>
      <c r="D56" s="38">
        <v>737296209.03999996</v>
      </c>
      <c r="E56" s="36">
        <v>825.47</v>
      </c>
      <c r="F56" s="39">
        <v>673.28</v>
      </c>
      <c r="G56" s="37">
        <v>356185</v>
      </c>
      <c r="H56" s="38">
        <v>227292252.78</v>
      </c>
      <c r="I56" s="36">
        <v>638.13</v>
      </c>
      <c r="J56" s="39">
        <v>544.27</v>
      </c>
      <c r="K56" s="37">
        <v>81028</v>
      </c>
      <c r="L56" s="38">
        <v>44302679.840000004</v>
      </c>
      <c r="M56" s="36">
        <v>546.76</v>
      </c>
      <c r="N56" s="39">
        <v>479.02</v>
      </c>
      <c r="O56" s="37">
        <v>6873</v>
      </c>
      <c r="P56" s="38">
        <v>1807765.99</v>
      </c>
      <c r="Q56" s="36">
        <v>263.02</v>
      </c>
      <c r="R56" s="39">
        <v>164.57</v>
      </c>
      <c r="S56" s="37">
        <v>1337271</v>
      </c>
      <c r="T56" s="38">
        <v>1010698907.65</v>
      </c>
      <c r="U56" s="38">
        <v>755.79</v>
      </c>
      <c r="V56" s="36">
        <v>609.20000000000005</v>
      </c>
      <c r="W56" s="35">
        <v>100</v>
      </c>
    </row>
  </sheetData>
  <mergeCells count="24">
    <mergeCell ref="A1:W1"/>
    <mergeCell ref="A3:A4"/>
    <mergeCell ref="B3:B4"/>
    <mergeCell ref="C3:F3"/>
    <mergeCell ref="G3:J3"/>
    <mergeCell ref="K3:N3"/>
    <mergeCell ref="O3:R3"/>
    <mergeCell ref="S3:W3"/>
    <mergeCell ref="A20:W20"/>
    <mergeCell ref="A22:A23"/>
    <mergeCell ref="B22:B23"/>
    <mergeCell ref="C22:F22"/>
    <mergeCell ref="G22:J22"/>
    <mergeCell ref="K22:N22"/>
    <mergeCell ref="O22:R22"/>
    <mergeCell ref="S22:W22"/>
    <mergeCell ref="A39:W39"/>
    <mergeCell ref="A41:A42"/>
    <mergeCell ref="B41:B42"/>
    <mergeCell ref="C41:F41"/>
    <mergeCell ref="G41:J41"/>
    <mergeCell ref="K41:N41"/>
    <mergeCell ref="O41:R41"/>
    <mergeCell ref="S41:W41"/>
  </mergeCells>
  <pageMargins left="0.70866141732283472" right="0.70866141732283472" top="0.74803149606299213" bottom="0.74803149606299213" header="0.31496062992125984" footer="0.31496062992125984"/>
  <pageSetup paperSize="9" scale="64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>
  <sheetPr>
    <tabColor theme="0"/>
  </sheetPr>
  <dimension ref="A1:L103"/>
  <sheetViews>
    <sheetView zoomScale="115" zoomScaleNormal="115" workbookViewId="0">
      <selection activeCell="D18" sqref="D18"/>
    </sheetView>
  </sheetViews>
  <sheetFormatPr defaultRowHeight="15"/>
  <cols>
    <col min="1" max="1" width="13.5703125" style="103" customWidth="1"/>
    <col min="2" max="2" width="24.7109375" style="103" bestFit="1" customWidth="1"/>
    <col min="3" max="3" width="12" style="103" customWidth="1"/>
    <col min="4" max="4" width="22.140625" style="103" bestFit="1" customWidth="1"/>
    <col min="5" max="5" width="15.5703125" style="102" customWidth="1"/>
    <col min="6" max="6" width="12.5703125" style="102" customWidth="1"/>
    <col min="7" max="7" width="12.7109375" style="102" customWidth="1"/>
    <col min="8" max="8" width="13.42578125" style="102" customWidth="1"/>
    <col min="9" max="9" width="20.85546875" style="104" customWidth="1"/>
    <col min="10" max="10" width="20" style="104" customWidth="1"/>
    <col min="11" max="11" width="18.42578125" style="104" customWidth="1"/>
    <col min="12" max="12" width="17" style="104" customWidth="1"/>
    <col min="13" max="16384" width="9.140625" style="103"/>
  </cols>
  <sheetData>
    <row r="1" spans="1:12" s="11" customFormat="1" ht="18.75">
      <c r="A1" s="456" t="s">
        <v>777</v>
      </c>
      <c r="B1" s="456"/>
      <c r="C1" s="456"/>
      <c r="D1" s="456"/>
      <c r="E1" s="456"/>
      <c r="F1" s="456"/>
      <c r="G1" s="456"/>
      <c r="H1" s="456"/>
      <c r="I1" s="456"/>
      <c r="J1" s="456"/>
      <c r="K1" s="456"/>
      <c r="L1" s="456"/>
    </row>
    <row r="2" spans="1:12" ht="15.75" thickBot="1">
      <c r="A2" s="348"/>
    </row>
    <row r="3" spans="1:12" ht="33" customHeight="1" thickBot="1">
      <c r="A3" s="349" t="s">
        <v>691</v>
      </c>
      <c r="B3" s="350" t="s">
        <v>692</v>
      </c>
      <c r="C3" s="350" t="s">
        <v>507</v>
      </c>
      <c r="D3" s="350" t="s">
        <v>22</v>
      </c>
      <c r="E3" s="350" t="s">
        <v>2</v>
      </c>
      <c r="F3" s="350" t="s">
        <v>3</v>
      </c>
      <c r="G3" s="350" t="s">
        <v>23</v>
      </c>
      <c r="H3" s="350" t="s">
        <v>26</v>
      </c>
      <c r="I3" s="351" t="s">
        <v>693</v>
      </c>
      <c r="J3" s="351" t="s">
        <v>694</v>
      </c>
      <c r="K3" s="351" t="s">
        <v>293</v>
      </c>
      <c r="L3" s="352" t="s">
        <v>695</v>
      </c>
    </row>
    <row r="4" spans="1:12" s="44" customFormat="1" ht="15.75">
      <c r="A4" s="353">
        <v>1</v>
      </c>
      <c r="B4" s="354" t="s">
        <v>696</v>
      </c>
      <c r="C4" s="355"/>
      <c r="D4" s="354" t="s">
        <v>696</v>
      </c>
      <c r="E4" s="355">
        <v>340232</v>
      </c>
      <c r="F4" s="355">
        <v>107598</v>
      </c>
      <c r="G4" s="355">
        <v>12867</v>
      </c>
      <c r="H4" s="355">
        <v>0</v>
      </c>
      <c r="I4" s="356">
        <v>475918374.69</v>
      </c>
      <c r="J4" s="356">
        <v>4487746.7300000004</v>
      </c>
      <c r="K4" s="356">
        <v>23566858.350000001</v>
      </c>
      <c r="L4" s="357">
        <v>503972979.76999998</v>
      </c>
    </row>
    <row r="5" spans="1:12">
      <c r="A5" s="358"/>
      <c r="B5" s="359" t="s">
        <v>696</v>
      </c>
      <c r="C5" s="360" t="s">
        <v>515</v>
      </c>
      <c r="D5" s="359" t="s">
        <v>413</v>
      </c>
      <c r="E5" s="41">
        <v>360</v>
      </c>
      <c r="F5" s="41">
        <v>14979</v>
      </c>
      <c r="G5" s="41">
        <v>4714</v>
      </c>
      <c r="H5" s="41">
        <v>0</v>
      </c>
      <c r="I5" s="105">
        <v>8379728.1600000001</v>
      </c>
      <c r="J5" s="105">
        <v>2252.8000000000002</v>
      </c>
      <c r="K5" s="105">
        <v>433189.32</v>
      </c>
      <c r="L5" s="186">
        <v>8815170.2799999993</v>
      </c>
    </row>
    <row r="6" spans="1:12" s="12" customFormat="1" ht="15.75">
      <c r="A6" s="251"/>
      <c r="B6" s="359" t="s">
        <v>696</v>
      </c>
      <c r="C6" s="252" t="s">
        <v>516</v>
      </c>
      <c r="D6" s="359" t="s">
        <v>517</v>
      </c>
      <c r="E6" s="252">
        <v>339872</v>
      </c>
      <c r="F6" s="252">
        <v>92619</v>
      </c>
      <c r="G6" s="252">
        <v>8153</v>
      </c>
      <c r="H6" s="252">
        <v>0</v>
      </c>
      <c r="I6" s="361">
        <v>467538646.52999997</v>
      </c>
      <c r="J6" s="361">
        <v>4485493.93</v>
      </c>
      <c r="K6" s="361">
        <v>23133669.030000001</v>
      </c>
      <c r="L6" s="362">
        <v>495157809.49000001</v>
      </c>
    </row>
    <row r="7" spans="1:12" s="11" customFormat="1">
      <c r="A7" s="358">
        <v>1</v>
      </c>
      <c r="B7" s="187" t="s">
        <v>616</v>
      </c>
      <c r="C7" s="187"/>
      <c r="D7" s="187" t="s">
        <v>616</v>
      </c>
      <c r="E7" s="187">
        <v>12597</v>
      </c>
      <c r="F7" s="187">
        <v>2906</v>
      </c>
      <c r="G7" s="187">
        <v>0</v>
      </c>
      <c r="H7" s="187">
        <v>0</v>
      </c>
      <c r="I7" s="207">
        <v>1138177.1399999999</v>
      </c>
      <c r="J7" s="207">
        <v>0</v>
      </c>
      <c r="K7" s="207">
        <v>0</v>
      </c>
      <c r="L7" s="363">
        <v>1138177.1400000001</v>
      </c>
    </row>
    <row r="8" spans="1:12" s="12" customFormat="1" ht="15.75">
      <c r="A8" s="251"/>
      <c r="B8" s="252" t="s">
        <v>616</v>
      </c>
      <c r="C8" s="252" t="s">
        <v>615</v>
      </c>
      <c r="D8" s="252" t="s">
        <v>616</v>
      </c>
      <c r="E8" s="252">
        <v>12597</v>
      </c>
      <c r="F8" s="252">
        <v>2906</v>
      </c>
      <c r="G8" s="252">
        <v>0</v>
      </c>
      <c r="H8" s="252">
        <v>0</v>
      </c>
      <c r="I8" s="361">
        <v>1138177.1399999999</v>
      </c>
      <c r="J8" s="361">
        <v>0</v>
      </c>
      <c r="K8" s="361">
        <v>0</v>
      </c>
      <c r="L8" s="362">
        <v>1138177.1400000001</v>
      </c>
    </row>
    <row r="9" spans="1:12" s="11" customFormat="1">
      <c r="A9" s="358">
        <v>1</v>
      </c>
      <c r="B9" s="187" t="s">
        <v>697</v>
      </c>
      <c r="C9" s="187"/>
      <c r="D9" s="187" t="s">
        <v>697</v>
      </c>
      <c r="E9" s="187">
        <v>18502</v>
      </c>
      <c r="F9" s="187">
        <v>6373</v>
      </c>
      <c r="G9" s="187">
        <v>0</v>
      </c>
      <c r="H9" s="187">
        <v>0</v>
      </c>
      <c r="I9" s="207">
        <v>2994436.16</v>
      </c>
      <c r="J9" s="207">
        <v>0</v>
      </c>
      <c r="K9" s="207">
        <v>0</v>
      </c>
      <c r="L9" s="363">
        <v>2994436.16</v>
      </c>
    </row>
    <row r="10" spans="1:12" s="12" customFormat="1" ht="15.75">
      <c r="A10" s="251"/>
      <c r="B10" s="252" t="s">
        <v>697</v>
      </c>
      <c r="C10" s="252" t="s">
        <v>617</v>
      </c>
      <c r="D10" s="252" t="s">
        <v>618</v>
      </c>
      <c r="E10" s="252">
        <v>18502</v>
      </c>
      <c r="F10" s="252">
        <v>6373</v>
      </c>
      <c r="G10" s="252">
        <v>0</v>
      </c>
      <c r="H10" s="252">
        <v>0</v>
      </c>
      <c r="I10" s="361">
        <v>2994436.16</v>
      </c>
      <c r="J10" s="361">
        <v>0</v>
      </c>
      <c r="K10" s="361">
        <v>0</v>
      </c>
      <c r="L10" s="362">
        <v>2994436.16</v>
      </c>
    </row>
    <row r="11" spans="1:12" s="11" customFormat="1">
      <c r="A11" s="358">
        <v>1</v>
      </c>
      <c r="B11" s="187" t="s">
        <v>698</v>
      </c>
      <c r="C11" s="187"/>
      <c r="D11" s="187" t="s">
        <v>698</v>
      </c>
      <c r="E11" s="187">
        <v>51585</v>
      </c>
      <c r="F11" s="187">
        <v>19951</v>
      </c>
      <c r="G11" s="187">
        <v>2333</v>
      </c>
      <c r="H11" s="187">
        <v>153</v>
      </c>
      <c r="I11" s="207">
        <v>72905791.159999996</v>
      </c>
      <c r="J11" s="207">
        <v>2252363.59</v>
      </c>
      <c r="K11" s="207">
        <v>3806055.18</v>
      </c>
      <c r="L11" s="363">
        <v>78964209.930000007</v>
      </c>
    </row>
    <row r="12" spans="1:12">
      <c r="A12" s="358"/>
      <c r="B12" s="41" t="s">
        <v>698</v>
      </c>
      <c r="C12" s="41" t="s">
        <v>538</v>
      </c>
      <c r="D12" s="41" t="s">
        <v>539</v>
      </c>
      <c r="E12" s="41">
        <v>14809</v>
      </c>
      <c r="F12" s="41">
        <v>5887</v>
      </c>
      <c r="G12" s="41">
        <v>710</v>
      </c>
      <c r="H12" s="41">
        <v>0</v>
      </c>
      <c r="I12" s="105">
        <v>14458895.439999999</v>
      </c>
      <c r="J12" s="105">
        <v>262337.64</v>
      </c>
      <c r="K12" s="105">
        <v>780181.22</v>
      </c>
      <c r="L12" s="186">
        <v>15501414.300000001</v>
      </c>
    </row>
    <row r="13" spans="1:12">
      <c r="A13" s="358"/>
      <c r="B13" s="41" t="s">
        <v>698</v>
      </c>
      <c r="C13" s="41" t="s">
        <v>540</v>
      </c>
      <c r="D13" s="41" t="s">
        <v>541</v>
      </c>
      <c r="E13" s="41">
        <v>16343</v>
      </c>
      <c r="F13" s="41">
        <v>7632</v>
      </c>
      <c r="G13" s="41">
        <v>400</v>
      </c>
      <c r="H13" s="41">
        <v>153</v>
      </c>
      <c r="I13" s="105">
        <v>25994232.649999999</v>
      </c>
      <c r="J13" s="105">
        <v>1362605.8</v>
      </c>
      <c r="K13" s="105">
        <v>1445902.12</v>
      </c>
      <c r="L13" s="186">
        <v>28802740.57</v>
      </c>
    </row>
    <row r="14" spans="1:12" s="17" customFormat="1">
      <c r="A14" s="251"/>
      <c r="B14" s="252" t="s">
        <v>698</v>
      </c>
      <c r="C14" s="252" t="s">
        <v>542</v>
      </c>
      <c r="D14" s="252" t="s">
        <v>543</v>
      </c>
      <c r="E14" s="252">
        <v>20433</v>
      </c>
      <c r="F14" s="252">
        <v>6432</v>
      </c>
      <c r="G14" s="252">
        <v>1223</v>
      </c>
      <c r="H14" s="252">
        <v>0</v>
      </c>
      <c r="I14" s="361">
        <v>32452663.07</v>
      </c>
      <c r="J14" s="361">
        <v>627420.15</v>
      </c>
      <c r="K14" s="361">
        <v>1579971.84</v>
      </c>
      <c r="L14" s="362">
        <v>34660055.060000002</v>
      </c>
    </row>
    <row r="15" spans="1:12" s="11" customFormat="1">
      <c r="A15" s="358">
        <v>1</v>
      </c>
      <c r="B15" s="187" t="s">
        <v>699</v>
      </c>
      <c r="C15" s="187"/>
      <c r="D15" s="187" t="s">
        <v>699</v>
      </c>
      <c r="E15" s="187">
        <v>4747</v>
      </c>
      <c r="F15" s="187">
        <v>1501</v>
      </c>
      <c r="G15" s="187">
        <v>404</v>
      </c>
      <c r="H15" s="187">
        <v>0</v>
      </c>
      <c r="I15" s="207">
        <v>7538485.1399999997</v>
      </c>
      <c r="J15" s="207">
        <v>237997.14</v>
      </c>
      <c r="K15" s="207">
        <v>171126.8</v>
      </c>
      <c r="L15" s="363">
        <v>7947609.0800000001</v>
      </c>
    </row>
    <row r="16" spans="1:12">
      <c r="A16" s="358"/>
      <c r="B16" s="41" t="s">
        <v>699</v>
      </c>
      <c r="C16" s="41" t="s">
        <v>544</v>
      </c>
      <c r="D16" s="41" t="s">
        <v>545</v>
      </c>
      <c r="E16" s="41">
        <v>2525</v>
      </c>
      <c r="F16" s="41">
        <v>636</v>
      </c>
      <c r="G16" s="41">
        <v>230</v>
      </c>
      <c r="H16" s="41">
        <v>0</v>
      </c>
      <c r="I16" s="105">
        <v>4229465.5999999996</v>
      </c>
      <c r="J16" s="105">
        <v>220277.43</v>
      </c>
      <c r="K16" s="105">
        <v>27324.53</v>
      </c>
      <c r="L16" s="186">
        <v>4477067.5599999996</v>
      </c>
    </row>
    <row r="17" spans="1:12" s="44" customFormat="1" ht="15.75">
      <c r="A17" s="358"/>
      <c r="B17" s="252" t="s">
        <v>699</v>
      </c>
      <c r="C17" s="252" t="s">
        <v>546</v>
      </c>
      <c r="D17" s="252" t="s">
        <v>547</v>
      </c>
      <c r="E17" s="252">
        <v>503</v>
      </c>
      <c r="F17" s="252">
        <v>168</v>
      </c>
      <c r="G17" s="252">
        <v>54</v>
      </c>
      <c r="H17" s="252">
        <v>0</v>
      </c>
      <c r="I17" s="361">
        <v>605018.53</v>
      </c>
      <c r="J17" s="361">
        <v>3718.33</v>
      </c>
      <c r="K17" s="361">
        <v>29412.959999999999</v>
      </c>
      <c r="L17" s="362">
        <v>638149.82000000007</v>
      </c>
    </row>
    <row r="18" spans="1:12">
      <c r="A18" s="358"/>
      <c r="B18" s="41" t="s">
        <v>699</v>
      </c>
      <c r="C18" s="41" t="s">
        <v>700</v>
      </c>
      <c r="D18" s="41" t="s">
        <v>701</v>
      </c>
      <c r="E18" s="41">
        <v>613</v>
      </c>
      <c r="F18" s="41">
        <v>311</v>
      </c>
      <c r="G18" s="41">
        <v>46</v>
      </c>
      <c r="H18" s="41">
        <v>0</v>
      </c>
      <c r="I18" s="105">
        <v>999980.07</v>
      </c>
      <c r="J18" s="105">
        <v>1016.16</v>
      </c>
      <c r="K18" s="105">
        <v>44070.63</v>
      </c>
      <c r="L18" s="186">
        <v>1045066.86</v>
      </c>
    </row>
    <row r="19" spans="1:12">
      <c r="A19" s="358"/>
      <c r="B19" s="41" t="s">
        <v>699</v>
      </c>
      <c r="C19" s="41" t="s">
        <v>702</v>
      </c>
      <c r="D19" s="41" t="s">
        <v>703</v>
      </c>
      <c r="E19" s="41">
        <v>51</v>
      </c>
      <c r="F19" s="41">
        <v>26</v>
      </c>
      <c r="G19" s="41">
        <v>7</v>
      </c>
      <c r="H19" s="41">
        <v>0</v>
      </c>
      <c r="I19" s="105">
        <v>89469.27</v>
      </c>
      <c r="J19" s="105">
        <v>194.72</v>
      </c>
      <c r="K19" s="105">
        <v>3899.25</v>
      </c>
      <c r="L19" s="186">
        <v>93563.24</v>
      </c>
    </row>
    <row r="20" spans="1:12">
      <c r="A20" s="358"/>
      <c r="B20" s="41" t="s">
        <v>699</v>
      </c>
      <c r="C20" s="41" t="s">
        <v>704</v>
      </c>
      <c r="D20" s="41" t="s">
        <v>705</v>
      </c>
      <c r="E20" s="41">
        <v>969</v>
      </c>
      <c r="F20" s="41">
        <v>312</v>
      </c>
      <c r="G20" s="41">
        <v>60</v>
      </c>
      <c r="H20" s="41">
        <v>0</v>
      </c>
      <c r="I20" s="105">
        <v>1456659.15</v>
      </c>
      <c r="J20" s="105">
        <v>10280.35</v>
      </c>
      <c r="K20" s="105">
        <v>59433.279999999999</v>
      </c>
      <c r="L20" s="186">
        <v>1526372.78</v>
      </c>
    </row>
    <row r="21" spans="1:12">
      <c r="A21" s="358"/>
      <c r="B21" s="41" t="s">
        <v>699</v>
      </c>
      <c r="C21" s="41" t="s">
        <v>706</v>
      </c>
      <c r="D21" s="41" t="s">
        <v>707</v>
      </c>
      <c r="E21" s="41">
        <v>39</v>
      </c>
      <c r="F21" s="41">
        <v>31</v>
      </c>
      <c r="G21" s="41">
        <v>7</v>
      </c>
      <c r="H21" s="41">
        <v>0</v>
      </c>
      <c r="I21" s="105">
        <v>66519.789999999994</v>
      </c>
      <c r="J21" s="105">
        <v>179.08</v>
      </c>
      <c r="K21" s="105">
        <v>3350.63</v>
      </c>
      <c r="L21" s="186">
        <v>70049.5</v>
      </c>
    </row>
    <row r="22" spans="1:12">
      <c r="A22" s="358"/>
      <c r="B22" s="41" t="s">
        <v>699</v>
      </c>
      <c r="C22" s="41" t="s">
        <v>708</v>
      </c>
      <c r="D22" s="41" t="s">
        <v>709</v>
      </c>
      <c r="E22" s="41">
        <v>33</v>
      </c>
      <c r="F22" s="41">
        <v>10</v>
      </c>
      <c r="G22" s="41">
        <v>0</v>
      </c>
      <c r="H22" s="41">
        <v>0</v>
      </c>
      <c r="I22" s="105">
        <v>47611.15</v>
      </c>
      <c r="J22" s="105">
        <v>145.26</v>
      </c>
      <c r="K22" s="105">
        <v>2221.7200000000003</v>
      </c>
      <c r="L22" s="186">
        <v>49978.13</v>
      </c>
    </row>
    <row r="23" spans="1:12" s="17" customFormat="1">
      <c r="A23" s="251"/>
      <c r="B23" s="252" t="s">
        <v>699</v>
      </c>
      <c r="C23" s="252" t="s">
        <v>710</v>
      </c>
      <c r="D23" s="252" t="s">
        <v>711</v>
      </c>
      <c r="E23" s="252">
        <v>14</v>
      </c>
      <c r="F23" s="252">
        <v>7</v>
      </c>
      <c r="G23" s="252">
        <v>0</v>
      </c>
      <c r="H23" s="252">
        <v>0</v>
      </c>
      <c r="I23" s="361">
        <v>43761.58</v>
      </c>
      <c r="J23" s="361">
        <v>2185.81</v>
      </c>
      <c r="K23" s="361">
        <v>1413.8</v>
      </c>
      <c r="L23" s="362">
        <v>47361.19</v>
      </c>
    </row>
    <row r="24" spans="1:12" s="11" customFormat="1">
      <c r="A24" s="358">
        <v>1</v>
      </c>
      <c r="B24" s="187" t="s">
        <v>712</v>
      </c>
      <c r="C24" s="187"/>
      <c r="D24" s="187" t="s">
        <v>712</v>
      </c>
      <c r="E24" s="187">
        <v>9779</v>
      </c>
      <c r="F24" s="187">
        <v>104</v>
      </c>
      <c r="G24" s="187">
        <v>29</v>
      </c>
      <c r="H24" s="187">
        <v>0</v>
      </c>
      <c r="I24" s="207">
        <v>5530977.8300000001</v>
      </c>
      <c r="J24" s="207">
        <v>230612.8</v>
      </c>
      <c r="K24" s="207">
        <v>313093.16000000003</v>
      </c>
      <c r="L24" s="363">
        <v>6074683.79</v>
      </c>
    </row>
    <row r="25" spans="1:12">
      <c r="A25" s="358"/>
      <c r="B25" s="41" t="s">
        <v>712</v>
      </c>
      <c r="C25" s="41" t="s">
        <v>713</v>
      </c>
      <c r="D25" s="41" t="s">
        <v>346</v>
      </c>
      <c r="E25" s="41">
        <v>6573</v>
      </c>
      <c r="F25" s="41">
        <v>86</v>
      </c>
      <c r="G25" s="41">
        <v>23</v>
      </c>
      <c r="H25" s="41">
        <v>0</v>
      </c>
      <c r="I25" s="105">
        <v>3908600.49</v>
      </c>
      <c r="J25" s="105">
        <v>170670.82</v>
      </c>
      <c r="K25" s="105">
        <v>218510.76</v>
      </c>
      <c r="L25" s="186">
        <v>4297782.07</v>
      </c>
    </row>
    <row r="26" spans="1:12">
      <c r="A26" s="358"/>
      <c r="B26" s="41" t="s">
        <v>712</v>
      </c>
      <c r="C26" s="41" t="s">
        <v>577</v>
      </c>
      <c r="D26" s="41" t="s">
        <v>194</v>
      </c>
      <c r="E26" s="41">
        <v>2754</v>
      </c>
      <c r="F26" s="41">
        <v>0</v>
      </c>
      <c r="G26" s="41">
        <v>0</v>
      </c>
      <c r="H26" s="41">
        <v>0</v>
      </c>
      <c r="I26" s="105">
        <v>1442896.58</v>
      </c>
      <c r="J26" s="105">
        <v>54083.67</v>
      </c>
      <c r="K26" s="105">
        <v>83138.600000000006</v>
      </c>
      <c r="L26" s="186">
        <v>1580118.85</v>
      </c>
    </row>
    <row r="27" spans="1:12" s="17" customFormat="1">
      <c r="A27" s="251"/>
      <c r="B27" s="252" t="s">
        <v>712</v>
      </c>
      <c r="C27" s="252" t="s">
        <v>714</v>
      </c>
      <c r="D27" s="252" t="s">
        <v>247</v>
      </c>
      <c r="E27" s="252">
        <v>452</v>
      </c>
      <c r="F27" s="252">
        <v>18</v>
      </c>
      <c r="G27" s="252">
        <v>6</v>
      </c>
      <c r="H27" s="252">
        <v>0</v>
      </c>
      <c r="I27" s="361">
        <v>179480.76</v>
      </c>
      <c r="J27" s="361">
        <v>5858.31</v>
      </c>
      <c r="K27" s="361">
        <v>11443.8</v>
      </c>
      <c r="L27" s="362">
        <v>196782.87</v>
      </c>
    </row>
    <row r="28" spans="1:12" s="44" customFormat="1" ht="15.75">
      <c r="A28" s="358">
        <v>1</v>
      </c>
      <c r="B28" s="187" t="s">
        <v>328</v>
      </c>
      <c r="C28" s="187"/>
      <c r="D28" s="187" t="s">
        <v>328</v>
      </c>
      <c r="E28" s="187">
        <v>904400</v>
      </c>
      <c r="F28" s="187">
        <v>257538</v>
      </c>
      <c r="G28" s="187">
        <v>71107</v>
      </c>
      <c r="H28" s="187">
        <v>0</v>
      </c>
      <c r="I28" s="207">
        <v>210710091.63</v>
      </c>
      <c r="J28" s="207">
        <v>902170.08</v>
      </c>
      <c r="K28" s="207">
        <v>12581234.939999999</v>
      </c>
      <c r="L28" s="363">
        <v>224193496.65000001</v>
      </c>
    </row>
    <row r="29" spans="1:12">
      <c r="A29" s="358"/>
      <c r="B29" s="41" t="s">
        <v>328</v>
      </c>
      <c r="C29" s="41" t="s">
        <v>715</v>
      </c>
      <c r="D29" s="41" t="s">
        <v>302</v>
      </c>
      <c r="E29" s="41">
        <v>19</v>
      </c>
      <c r="F29" s="41">
        <v>5</v>
      </c>
      <c r="G29" s="41">
        <v>0</v>
      </c>
      <c r="H29" s="41">
        <v>0</v>
      </c>
      <c r="I29" s="105">
        <v>23365.63</v>
      </c>
      <c r="J29" s="105">
        <v>352.39</v>
      </c>
      <c r="K29" s="105">
        <v>1509.02</v>
      </c>
      <c r="L29" s="186">
        <v>25227.040000000001</v>
      </c>
    </row>
    <row r="30" spans="1:12">
      <c r="A30" s="358"/>
      <c r="B30" s="41" t="s">
        <v>328</v>
      </c>
      <c r="C30" s="41" t="s">
        <v>554</v>
      </c>
      <c r="D30" s="41" t="s">
        <v>555</v>
      </c>
      <c r="E30" s="41">
        <v>4358</v>
      </c>
      <c r="F30" s="41">
        <v>1075</v>
      </c>
      <c r="G30" s="41">
        <v>358</v>
      </c>
      <c r="H30" s="41">
        <v>0</v>
      </c>
      <c r="I30" s="105">
        <v>1810518.24</v>
      </c>
      <c r="J30" s="105">
        <v>56914.92</v>
      </c>
      <c r="K30" s="105">
        <v>105207.71</v>
      </c>
      <c r="L30" s="186">
        <v>1972640.87</v>
      </c>
    </row>
    <row r="31" spans="1:12">
      <c r="A31" s="358"/>
      <c r="B31" s="41" t="s">
        <v>328</v>
      </c>
      <c r="C31" s="41" t="s">
        <v>556</v>
      </c>
      <c r="D31" s="41" t="s">
        <v>557</v>
      </c>
      <c r="E31" s="41">
        <v>25215</v>
      </c>
      <c r="F31" s="41">
        <v>7098</v>
      </c>
      <c r="G31" s="41">
        <v>2975</v>
      </c>
      <c r="H31" s="41">
        <v>0</v>
      </c>
      <c r="I31" s="105">
        <v>7493621.7999999998</v>
      </c>
      <c r="J31" s="105">
        <v>34029.17</v>
      </c>
      <c r="K31" s="105">
        <v>447627.44</v>
      </c>
      <c r="L31" s="186">
        <v>7975278.4100000001</v>
      </c>
    </row>
    <row r="32" spans="1:12" s="44" customFormat="1" ht="15.75">
      <c r="A32" s="358"/>
      <c r="B32" s="252" t="s">
        <v>328</v>
      </c>
      <c r="C32" s="252" t="s">
        <v>716</v>
      </c>
      <c r="D32" s="252" t="s">
        <v>717</v>
      </c>
      <c r="E32" s="252">
        <v>3064</v>
      </c>
      <c r="F32" s="252">
        <v>1185</v>
      </c>
      <c r="G32" s="252">
        <v>339</v>
      </c>
      <c r="H32" s="252">
        <v>0</v>
      </c>
      <c r="I32" s="361">
        <v>795282.81</v>
      </c>
      <c r="J32" s="361">
        <v>1846.77</v>
      </c>
      <c r="K32" s="361">
        <v>47609.45</v>
      </c>
      <c r="L32" s="362">
        <v>844739.03</v>
      </c>
    </row>
    <row r="33" spans="1:12">
      <c r="A33" s="358"/>
      <c r="B33" s="41" t="s">
        <v>328</v>
      </c>
      <c r="C33" s="41" t="s">
        <v>558</v>
      </c>
      <c r="D33" s="41" t="s">
        <v>559</v>
      </c>
      <c r="E33" s="41">
        <v>2035</v>
      </c>
      <c r="F33" s="41">
        <v>684</v>
      </c>
      <c r="G33" s="41">
        <v>46</v>
      </c>
      <c r="H33" s="41">
        <v>0</v>
      </c>
      <c r="I33" s="105">
        <v>512143.94</v>
      </c>
      <c r="J33" s="105">
        <v>1843.28</v>
      </c>
      <c r="K33" s="105">
        <v>30618.41</v>
      </c>
      <c r="L33" s="186">
        <v>544605.63</v>
      </c>
    </row>
    <row r="34" spans="1:12">
      <c r="A34" s="358"/>
      <c r="B34" s="41" t="s">
        <v>328</v>
      </c>
      <c r="C34" s="41" t="s">
        <v>560</v>
      </c>
      <c r="D34" s="41" t="s">
        <v>561</v>
      </c>
      <c r="E34" s="41">
        <v>23594</v>
      </c>
      <c r="F34" s="41">
        <v>4398</v>
      </c>
      <c r="G34" s="41">
        <v>264</v>
      </c>
      <c r="H34" s="41">
        <v>0</v>
      </c>
      <c r="I34" s="105">
        <v>7027380.9400000004</v>
      </c>
      <c r="J34" s="105">
        <v>83940.76</v>
      </c>
      <c r="K34" s="105">
        <v>416585.74</v>
      </c>
      <c r="L34" s="186">
        <v>7527907.4400000004</v>
      </c>
    </row>
    <row r="35" spans="1:12">
      <c r="A35" s="358"/>
      <c r="B35" s="41" t="s">
        <v>328</v>
      </c>
      <c r="C35" s="41" t="s">
        <v>562</v>
      </c>
      <c r="D35" s="41" t="s">
        <v>563</v>
      </c>
      <c r="E35" s="41">
        <v>25266</v>
      </c>
      <c r="F35" s="41">
        <v>5982</v>
      </c>
      <c r="G35" s="41">
        <v>287</v>
      </c>
      <c r="H35" s="41">
        <v>0</v>
      </c>
      <c r="I35" s="105">
        <v>6271292.9500000002</v>
      </c>
      <c r="J35" s="105">
        <v>2668.26</v>
      </c>
      <c r="K35" s="105">
        <v>376134.67</v>
      </c>
      <c r="L35" s="186">
        <v>6650095.8799999999</v>
      </c>
    </row>
    <row r="36" spans="1:12">
      <c r="A36" s="358"/>
      <c r="B36" s="41" t="s">
        <v>328</v>
      </c>
      <c r="C36" s="41" t="s">
        <v>564</v>
      </c>
      <c r="D36" s="41" t="s">
        <v>295</v>
      </c>
      <c r="E36" s="41">
        <v>4052</v>
      </c>
      <c r="F36" s="41">
        <v>682</v>
      </c>
      <c r="G36" s="41">
        <v>70</v>
      </c>
      <c r="H36" s="41">
        <v>0</v>
      </c>
      <c r="I36" s="105">
        <v>1654667.57</v>
      </c>
      <c r="J36" s="105">
        <v>64722.66</v>
      </c>
      <c r="K36" s="105">
        <v>95398.44</v>
      </c>
      <c r="L36" s="186">
        <v>1814788.67</v>
      </c>
    </row>
    <row r="37" spans="1:12">
      <c r="A37" s="358"/>
      <c r="B37" s="41" t="s">
        <v>328</v>
      </c>
      <c r="C37" s="41" t="s">
        <v>718</v>
      </c>
      <c r="D37" s="41" t="s">
        <v>719</v>
      </c>
      <c r="E37" s="41">
        <v>2223</v>
      </c>
      <c r="F37" s="41">
        <v>900</v>
      </c>
      <c r="G37" s="41">
        <v>397</v>
      </c>
      <c r="H37" s="41">
        <v>0</v>
      </c>
      <c r="I37" s="105">
        <v>410459.91</v>
      </c>
      <c r="J37" s="105">
        <v>367.29</v>
      </c>
      <c r="K37" s="105">
        <v>24605.02</v>
      </c>
      <c r="L37" s="186">
        <v>435432.22</v>
      </c>
    </row>
    <row r="38" spans="1:12">
      <c r="A38" s="358"/>
      <c r="B38" s="41" t="s">
        <v>328</v>
      </c>
      <c r="C38" s="41" t="s">
        <v>565</v>
      </c>
      <c r="D38" s="41" t="s">
        <v>566</v>
      </c>
      <c r="E38" s="41">
        <v>977</v>
      </c>
      <c r="F38" s="41">
        <v>510</v>
      </c>
      <c r="G38" s="41">
        <v>0</v>
      </c>
      <c r="H38" s="41">
        <v>0</v>
      </c>
      <c r="I38" s="105">
        <v>511022.23</v>
      </c>
      <c r="J38" s="105">
        <v>17295.939999999999</v>
      </c>
      <c r="K38" s="105">
        <v>29623.38</v>
      </c>
      <c r="L38" s="186">
        <v>557941.55000000005</v>
      </c>
    </row>
    <row r="39" spans="1:12">
      <c r="A39" s="358"/>
      <c r="B39" s="41" t="s">
        <v>328</v>
      </c>
      <c r="C39" s="41" t="s">
        <v>567</v>
      </c>
      <c r="D39" s="41" t="s">
        <v>568</v>
      </c>
      <c r="E39" s="41">
        <v>197270</v>
      </c>
      <c r="F39" s="41">
        <v>25200</v>
      </c>
      <c r="G39" s="41">
        <v>1383</v>
      </c>
      <c r="H39" s="41">
        <v>0</v>
      </c>
      <c r="I39" s="105">
        <v>40266024.890000001</v>
      </c>
      <c r="J39" s="105">
        <v>8156.35</v>
      </c>
      <c r="K39" s="105">
        <v>2415556.41</v>
      </c>
      <c r="L39" s="186">
        <v>42689737.649999999</v>
      </c>
    </row>
    <row r="40" spans="1:12">
      <c r="A40" s="358"/>
      <c r="B40" s="41" t="s">
        <v>328</v>
      </c>
      <c r="C40" s="41" t="s">
        <v>569</v>
      </c>
      <c r="D40" s="41" t="s">
        <v>570</v>
      </c>
      <c r="E40" s="41">
        <v>11930</v>
      </c>
      <c r="F40" s="41">
        <v>3163</v>
      </c>
      <c r="G40" s="41">
        <v>0</v>
      </c>
      <c r="H40" s="41">
        <v>0</v>
      </c>
      <c r="I40" s="105">
        <v>1071524.25</v>
      </c>
      <c r="J40" s="105">
        <v>20.12</v>
      </c>
      <c r="K40" s="105">
        <v>64295.63</v>
      </c>
      <c r="L40" s="186">
        <v>1135840</v>
      </c>
    </row>
    <row r="41" spans="1:12">
      <c r="A41" s="358"/>
      <c r="B41" s="41" t="s">
        <v>328</v>
      </c>
      <c r="C41" s="41" t="s">
        <v>571</v>
      </c>
      <c r="D41" s="41" t="s">
        <v>572</v>
      </c>
      <c r="E41" s="41">
        <v>5626</v>
      </c>
      <c r="F41" s="41">
        <v>1120</v>
      </c>
      <c r="G41" s="41">
        <v>70</v>
      </c>
      <c r="H41" s="41">
        <v>0</v>
      </c>
      <c r="I41" s="105">
        <v>674302.48</v>
      </c>
      <c r="J41" s="105">
        <v>65.13</v>
      </c>
      <c r="K41" s="105">
        <v>40451.020000000004</v>
      </c>
      <c r="L41" s="186">
        <v>714818.63</v>
      </c>
    </row>
    <row r="42" spans="1:12">
      <c r="A42" s="358"/>
      <c r="B42" s="41" t="s">
        <v>328</v>
      </c>
      <c r="C42" s="41" t="s">
        <v>573</v>
      </c>
      <c r="D42" s="41" t="s">
        <v>574</v>
      </c>
      <c r="E42" s="41">
        <v>25703</v>
      </c>
      <c r="F42" s="41">
        <v>9018</v>
      </c>
      <c r="G42" s="41">
        <v>835</v>
      </c>
      <c r="H42" s="41">
        <v>0</v>
      </c>
      <c r="I42" s="105">
        <v>3636420.03</v>
      </c>
      <c r="J42" s="105">
        <v>0</v>
      </c>
      <c r="K42" s="105">
        <v>218180.23</v>
      </c>
      <c r="L42" s="186">
        <v>3854600.26</v>
      </c>
    </row>
    <row r="43" spans="1:12">
      <c r="A43" s="358"/>
      <c r="B43" s="41" t="s">
        <v>328</v>
      </c>
      <c r="C43" s="41" t="s">
        <v>575</v>
      </c>
      <c r="D43" s="41" t="s">
        <v>576</v>
      </c>
      <c r="E43" s="41">
        <v>1416</v>
      </c>
      <c r="F43" s="41">
        <v>227</v>
      </c>
      <c r="G43" s="41">
        <v>24</v>
      </c>
      <c r="H43" s="41">
        <v>0</v>
      </c>
      <c r="I43" s="105">
        <v>362673.6</v>
      </c>
      <c r="J43" s="105">
        <v>3251.85</v>
      </c>
      <c r="K43" s="105">
        <v>21565.51</v>
      </c>
      <c r="L43" s="186">
        <v>387490.96</v>
      </c>
    </row>
    <row r="44" spans="1:12">
      <c r="A44" s="358"/>
      <c r="B44" s="41" t="s">
        <v>328</v>
      </c>
      <c r="C44" s="41" t="s">
        <v>578</v>
      </c>
      <c r="D44" s="41" t="s">
        <v>579</v>
      </c>
      <c r="E44" s="41">
        <v>4419</v>
      </c>
      <c r="F44" s="41">
        <v>767</v>
      </c>
      <c r="G44" s="41">
        <v>103</v>
      </c>
      <c r="H44" s="41">
        <v>0</v>
      </c>
      <c r="I44" s="105">
        <v>2481776.67</v>
      </c>
      <c r="J44" s="105">
        <v>158888.43</v>
      </c>
      <c r="K44" s="105">
        <v>139374.18</v>
      </c>
      <c r="L44" s="186">
        <v>2780039.28</v>
      </c>
    </row>
    <row r="45" spans="1:12">
      <c r="A45" s="358"/>
      <c r="B45" s="41" t="s">
        <v>328</v>
      </c>
      <c r="C45" s="41" t="s">
        <v>580</v>
      </c>
      <c r="D45" s="41" t="s">
        <v>581</v>
      </c>
      <c r="E45" s="41">
        <v>6720</v>
      </c>
      <c r="F45" s="41">
        <v>3171</v>
      </c>
      <c r="G45" s="41">
        <v>366</v>
      </c>
      <c r="H45" s="41">
        <v>0</v>
      </c>
      <c r="I45" s="105">
        <v>2216825.59</v>
      </c>
      <c r="J45" s="105">
        <v>15431.6</v>
      </c>
      <c r="K45" s="105">
        <v>126803.21</v>
      </c>
      <c r="L45" s="186">
        <v>2359060.4</v>
      </c>
    </row>
    <row r="46" spans="1:12">
      <c r="A46" s="358"/>
      <c r="B46" s="41" t="s">
        <v>328</v>
      </c>
      <c r="C46" s="41" t="s">
        <v>582</v>
      </c>
      <c r="D46" s="41" t="s">
        <v>583</v>
      </c>
      <c r="E46" s="41">
        <v>379037</v>
      </c>
      <c r="F46" s="41">
        <v>127165</v>
      </c>
      <c r="G46" s="41">
        <v>52520</v>
      </c>
      <c r="H46" s="41">
        <v>0</v>
      </c>
      <c r="I46" s="105">
        <v>84676796.700000003</v>
      </c>
      <c r="J46" s="105">
        <v>16117.51</v>
      </c>
      <c r="K46" s="105">
        <v>5074757.21</v>
      </c>
      <c r="L46" s="186">
        <v>89767671.420000002</v>
      </c>
    </row>
    <row r="47" spans="1:12">
      <c r="A47" s="358"/>
      <c r="B47" s="41" t="s">
        <v>328</v>
      </c>
      <c r="C47" s="41" t="s">
        <v>584</v>
      </c>
      <c r="D47" s="41" t="s">
        <v>585</v>
      </c>
      <c r="E47" s="41">
        <v>32309</v>
      </c>
      <c r="F47" s="41">
        <v>5984</v>
      </c>
      <c r="G47" s="41">
        <v>205</v>
      </c>
      <c r="H47" s="41">
        <v>0</v>
      </c>
      <c r="I47" s="105">
        <v>8666321.5899999999</v>
      </c>
      <c r="J47" s="105">
        <v>52379.03</v>
      </c>
      <c r="K47" s="105">
        <v>516834.89</v>
      </c>
      <c r="L47" s="186">
        <v>9235535.5099999998</v>
      </c>
    </row>
    <row r="48" spans="1:12">
      <c r="A48" s="358"/>
      <c r="B48" s="41" t="s">
        <v>328</v>
      </c>
      <c r="C48" s="41" t="s">
        <v>586</v>
      </c>
      <c r="D48" s="41" t="s">
        <v>587</v>
      </c>
      <c r="E48" s="41">
        <v>472</v>
      </c>
      <c r="F48" s="41">
        <v>45</v>
      </c>
      <c r="G48" s="41">
        <v>0</v>
      </c>
      <c r="H48" s="41">
        <v>0</v>
      </c>
      <c r="I48" s="105">
        <v>111120.95</v>
      </c>
      <c r="J48" s="105">
        <v>927.63</v>
      </c>
      <c r="K48" s="105">
        <v>6611.58</v>
      </c>
      <c r="L48" s="186">
        <v>118660.16</v>
      </c>
    </row>
    <row r="49" spans="1:12">
      <c r="A49" s="358"/>
      <c r="B49" s="41" t="s">
        <v>328</v>
      </c>
      <c r="C49" s="41" t="s">
        <v>720</v>
      </c>
      <c r="D49" s="41" t="s">
        <v>721</v>
      </c>
      <c r="E49" s="41">
        <v>815</v>
      </c>
      <c r="F49" s="41">
        <v>240</v>
      </c>
      <c r="G49" s="41">
        <v>31</v>
      </c>
      <c r="H49" s="41">
        <v>0</v>
      </c>
      <c r="I49" s="105">
        <v>194882.53</v>
      </c>
      <c r="J49" s="105">
        <v>818.39</v>
      </c>
      <c r="K49" s="105">
        <v>11643.52</v>
      </c>
      <c r="L49" s="186">
        <v>207344.44</v>
      </c>
    </row>
    <row r="50" spans="1:12">
      <c r="A50" s="358"/>
      <c r="B50" s="41" t="s">
        <v>328</v>
      </c>
      <c r="C50" s="41" t="s">
        <v>588</v>
      </c>
      <c r="D50" s="41" t="s">
        <v>589</v>
      </c>
      <c r="E50" s="41">
        <v>586</v>
      </c>
      <c r="F50" s="41">
        <v>164</v>
      </c>
      <c r="G50" s="41">
        <v>4</v>
      </c>
      <c r="H50" s="41">
        <v>0</v>
      </c>
      <c r="I50" s="105">
        <v>232150.6</v>
      </c>
      <c r="J50" s="105">
        <v>6604.32</v>
      </c>
      <c r="K50" s="105">
        <v>13532.93</v>
      </c>
      <c r="L50" s="186">
        <v>252287.85</v>
      </c>
    </row>
    <row r="51" spans="1:12">
      <c r="A51" s="358"/>
      <c r="B51" s="41" t="s">
        <v>328</v>
      </c>
      <c r="C51" s="41" t="s">
        <v>590</v>
      </c>
      <c r="D51" s="41" t="s">
        <v>296</v>
      </c>
      <c r="E51" s="41">
        <v>6978</v>
      </c>
      <c r="F51" s="41">
        <v>1764</v>
      </c>
      <c r="G51" s="41">
        <v>610</v>
      </c>
      <c r="H51" s="41">
        <v>0</v>
      </c>
      <c r="I51" s="105">
        <v>1467952.41</v>
      </c>
      <c r="J51" s="105">
        <v>0</v>
      </c>
      <c r="K51" s="105">
        <v>88080.06</v>
      </c>
      <c r="L51" s="186">
        <v>1556032.47</v>
      </c>
    </row>
    <row r="52" spans="1:12">
      <c r="A52" s="358"/>
      <c r="B52" s="41" t="s">
        <v>328</v>
      </c>
      <c r="C52" s="41" t="s">
        <v>591</v>
      </c>
      <c r="D52" s="41" t="s">
        <v>592</v>
      </c>
      <c r="E52" s="41">
        <v>4330</v>
      </c>
      <c r="F52" s="41">
        <v>616</v>
      </c>
      <c r="G52" s="41">
        <v>69</v>
      </c>
      <c r="H52" s="41">
        <v>0</v>
      </c>
      <c r="I52" s="105">
        <v>1953412.9</v>
      </c>
      <c r="J52" s="105">
        <v>83790.210000000006</v>
      </c>
      <c r="K52" s="105">
        <v>112178.25</v>
      </c>
      <c r="L52" s="186">
        <v>2149381.36</v>
      </c>
    </row>
    <row r="53" spans="1:12" s="44" customFormat="1" ht="15.75">
      <c r="A53" s="358"/>
      <c r="B53" s="252" t="s">
        <v>328</v>
      </c>
      <c r="C53" s="252" t="s">
        <v>593</v>
      </c>
      <c r="D53" s="252" t="s">
        <v>297</v>
      </c>
      <c r="E53" s="252">
        <v>23298</v>
      </c>
      <c r="F53" s="252">
        <v>6921</v>
      </c>
      <c r="G53" s="252">
        <v>704</v>
      </c>
      <c r="H53" s="252">
        <v>0</v>
      </c>
      <c r="I53" s="361">
        <v>8554219.1500000004</v>
      </c>
      <c r="J53" s="361">
        <v>164844.12</v>
      </c>
      <c r="K53" s="361">
        <v>503365.08</v>
      </c>
      <c r="L53" s="362">
        <v>9222428.3499999996</v>
      </c>
    </row>
    <row r="54" spans="1:12">
      <c r="A54" s="358"/>
      <c r="B54" s="41" t="s">
        <v>328</v>
      </c>
      <c r="C54" s="41" t="s">
        <v>594</v>
      </c>
      <c r="D54" s="41" t="s">
        <v>298</v>
      </c>
      <c r="E54" s="41">
        <v>22676</v>
      </c>
      <c r="F54" s="41">
        <v>3467</v>
      </c>
      <c r="G54" s="41">
        <v>412</v>
      </c>
      <c r="H54" s="41">
        <v>0</v>
      </c>
      <c r="I54" s="105">
        <v>5791020.75</v>
      </c>
      <c r="J54" s="105">
        <v>73039.06</v>
      </c>
      <c r="K54" s="105">
        <v>343082.34</v>
      </c>
      <c r="L54" s="186">
        <v>6207142.1500000004</v>
      </c>
    </row>
    <row r="55" spans="1:12">
      <c r="A55" s="358"/>
      <c r="B55" s="41" t="s">
        <v>328</v>
      </c>
      <c r="C55" s="41" t="s">
        <v>595</v>
      </c>
      <c r="D55" s="41" t="s">
        <v>596</v>
      </c>
      <c r="E55" s="41">
        <v>7096</v>
      </c>
      <c r="F55" s="41">
        <v>2148</v>
      </c>
      <c r="G55" s="41">
        <v>269</v>
      </c>
      <c r="H55" s="41">
        <v>0</v>
      </c>
      <c r="I55" s="105">
        <v>1349539.36</v>
      </c>
      <c r="J55" s="105">
        <v>1252.97</v>
      </c>
      <c r="K55" s="105">
        <v>80904.28</v>
      </c>
      <c r="L55" s="186">
        <v>1431696.61</v>
      </c>
    </row>
    <row r="56" spans="1:12">
      <c r="A56" s="358"/>
      <c r="B56" s="41" t="s">
        <v>328</v>
      </c>
      <c r="C56" s="41" t="s">
        <v>597</v>
      </c>
      <c r="D56" s="41" t="s">
        <v>598</v>
      </c>
      <c r="E56" s="41">
        <v>462</v>
      </c>
      <c r="F56" s="41">
        <v>186</v>
      </c>
      <c r="G56" s="41">
        <v>45</v>
      </c>
      <c r="H56" s="41">
        <v>0</v>
      </c>
      <c r="I56" s="105">
        <v>149765.60999999999</v>
      </c>
      <c r="J56" s="105">
        <v>2308.6</v>
      </c>
      <c r="K56" s="105">
        <v>8847.57</v>
      </c>
      <c r="L56" s="186">
        <v>160921.78</v>
      </c>
    </row>
    <row r="57" spans="1:12">
      <c r="A57" s="358"/>
      <c r="B57" s="41" t="s">
        <v>328</v>
      </c>
      <c r="C57" s="41" t="s">
        <v>599</v>
      </c>
      <c r="D57" s="41" t="s">
        <v>600</v>
      </c>
      <c r="E57" s="41">
        <v>1394</v>
      </c>
      <c r="F57" s="41">
        <v>344</v>
      </c>
      <c r="G57" s="41">
        <v>9</v>
      </c>
      <c r="H57" s="41">
        <v>0</v>
      </c>
      <c r="I57" s="105">
        <v>502069.99</v>
      </c>
      <c r="J57" s="105">
        <v>15698.27</v>
      </c>
      <c r="K57" s="105">
        <v>29182.76</v>
      </c>
      <c r="L57" s="186">
        <v>546951.02</v>
      </c>
    </row>
    <row r="58" spans="1:12">
      <c r="A58" s="358"/>
      <c r="B58" s="41" t="s">
        <v>328</v>
      </c>
      <c r="C58" s="41" t="s">
        <v>601</v>
      </c>
      <c r="D58" s="41" t="s">
        <v>602</v>
      </c>
      <c r="E58" s="41">
        <v>79318</v>
      </c>
      <c r="F58" s="41">
        <v>42695</v>
      </c>
      <c r="G58" s="41">
        <v>8554</v>
      </c>
      <c r="H58" s="41">
        <v>0</v>
      </c>
      <c r="I58" s="105">
        <v>19509734.809999999</v>
      </c>
      <c r="J58" s="105">
        <v>20693.88</v>
      </c>
      <c r="K58" s="105">
        <v>1171995.1599999999</v>
      </c>
      <c r="L58" s="186">
        <v>20702423.850000001</v>
      </c>
    </row>
    <row r="59" spans="1:12">
      <c r="A59" s="358"/>
      <c r="B59" s="41" t="s">
        <v>328</v>
      </c>
      <c r="C59" s="41" t="s">
        <v>722</v>
      </c>
      <c r="D59" s="41" t="s">
        <v>723</v>
      </c>
      <c r="E59" s="41">
        <v>177</v>
      </c>
      <c r="F59" s="41">
        <v>183</v>
      </c>
      <c r="G59" s="41">
        <v>95</v>
      </c>
      <c r="H59" s="41">
        <v>0</v>
      </c>
      <c r="I59" s="105">
        <v>29413.13</v>
      </c>
      <c r="J59" s="105">
        <v>111.37</v>
      </c>
      <c r="K59" s="105">
        <v>1757.95</v>
      </c>
      <c r="L59" s="186">
        <v>31282.45</v>
      </c>
    </row>
    <row r="60" spans="1:12" s="17" customFormat="1">
      <c r="A60" s="251"/>
      <c r="B60" s="252" t="s">
        <v>328</v>
      </c>
      <c r="C60" s="252" t="s">
        <v>724</v>
      </c>
      <c r="D60" s="252" t="s">
        <v>725</v>
      </c>
      <c r="E60" s="252">
        <v>866</v>
      </c>
      <c r="F60" s="252">
        <v>224</v>
      </c>
      <c r="G60" s="252">
        <v>0</v>
      </c>
      <c r="H60" s="252">
        <v>0</v>
      </c>
      <c r="I60" s="361">
        <v>20213.75</v>
      </c>
      <c r="J60" s="361">
        <v>0</v>
      </c>
      <c r="K60" s="361">
        <v>1212.9100000000001</v>
      </c>
      <c r="L60" s="362">
        <v>21426.66</v>
      </c>
    </row>
    <row r="61" spans="1:12" s="17" customFormat="1">
      <c r="A61" s="251"/>
      <c r="B61" s="252" t="s">
        <v>328</v>
      </c>
      <c r="C61" s="252" t="s">
        <v>603</v>
      </c>
      <c r="D61" s="252" t="s">
        <v>604</v>
      </c>
      <c r="E61" s="252">
        <v>699</v>
      </c>
      <c r="F61" s="252">
        <v>207</v>
      </c>
      <c r="G61" s="252">
        <v>63</v>
      </c>
      <c r="H61" s="252">
        <v>0</v>
      </c>
      <c r="I61" s="361">
        <v>282173.87</v>
      </c>
      <c r="J61" s="361">
        <v>13789.8</v>
      </c>
      <c r="K61" s="361">
        <v>16102.98</v>
      </c>
      <c r="L61" s="362">
        <v>312066.65000000002</v>
      </c>
    </row>
    <row r="62" spans="1:12" s="11" customFormat="1">
      <c r="A62" s="358">
        <v>1</v>
      </c>
      <c r="B62" s="187" t="s">
        <v>519</v>
      </c>
      <c r="C62" s="187"/>
      <c r="D62" s="187" t="s">
        <v>519</v>
      </c>
      <c r="E62" s="187">
        <v>828530</v>
      </c>
      <c r="F62" s="187">
        <v>321177</v>
      </c>
      <c r="G62" s="187">
        <v>111794</v>
      </c>
      <c r="H62" s="187">
        <v>1735</v>
      </c>
      <c r="I62" s="207">
        <v>871901437.52999997</v>
      </c>
      <c r="J62" s="207">
        <v>6746547.8300000001</v>
      </c>
      <c r="K62" s="207">
        <v>49498594.350000001</v>
      </c>
      <c r="L62" s="363">
        <v>928146579.71000004</v>
      </c>
    </row>
    <row r="63" spans="1:12">
      <c r="A63" s="358"/>
      <c r="B63" s="252" t="s">
        <v>519</v>
      </c>
      <c r="C63" s="252" t="s">
        <v>518</v>
      </c>
      <c r="D63" s="252" t="s">
        <v>519</v>
      </c>
      <c r="E63" s="252">
        <v>549601</v>
      </c>
      <c r="F63" s="252">
        <v>199871</v>
      </c>
      <c r="G63" s="252">
        <v>86019</v>
      </c>
      <c r="H63" s="252">
        <v>0</v>
      </c>
      <c r="I63" s="361">
        <v>517790095.81</v>
      </c>
      <c r="J63" s="361">
        <v>1475843.15</v>
      </c>
      <c r="K63" s="361">
        <v>29633303.57</v>
      </c>
      <c r="L63" s="362">
        <v>548899242.52999997</v>
      </c>
    </row>
    <row r="64" spans="1:12">
      <c r="A64" s="358"/>
      <c r="B64" s="252" t="s">
        <v>519</v>
      </c>
      <c r="C64" s="252" t="s">
        <v>520</v>
      </c>
      <c r="D64" s="252" t="s">
        <v>521</v>
      </c>
      <c r="E64" s="252">
        <v>9502</v>
      </c>
      <c r="F64" s="252">
        <v>2189</v>
      </c>
      <c r="G64" s="252">
        <v>767</v>
      </c>
      <c r="H64" s="252">
        <v>0</v>
      </c>
      <c r="I64" s="361">
        <v>10376263.060000001</v>
      </c>
      <c r="J64" s="361">
        <v>44481.57</v>
      </c>
      <c r="K64" s="361">
        <v>649272.78</v>
      </c>
      <c r="L64" s="362">
        <v>11070017.41</v>
      </c>
    </row>
    <row r="65" spans="1:12" s="44" customFormat="1" ht="15.75">
      <c r="A65" s="358"/>
      <c r="B65" s="252" t="s">
        <v>519</v>
      </c>
      <c r="C65" s="252" t="s">
        <v>726</v>
      </c>
      <c r="D65" s="252" t="s">
        <v>727</v>
      </c>
      <c r="E65" s="252">
        <v>1190</v>
      </c>
      <c r="F65" s="252">
        <v>526</v>
      </c>
      <c r="G65" s="252">
        <v>151</v>
      </c>
      <c r="H65" s="252">
        <v>0</v>
      </c>
      <c r="I65" s="361">
        <v>2630015.7999999998</v>
      </c>
      <c r="J65" s="361">
        <v>211790.71</v>
      </c>
      <c r="K65" s="361">
        <v>176429.22</v>
      </c>
      <c r="L65" s="362">
        <v>3018235.73</v>
      </c>
    </row>
    <row r="66" spans="1:12">
      <c r="A66" s="358"/>
      <c r="B66" s="252" t="s">
        <v>519</v>
      </c>
      <c r="C66" s="252" t="s">
        <v>522</v>
      </c>
      <c r="D66" s="252" t="s">
        <v>523</v>
      </c>
      <c r="E66" s="252">
        <v>1349</v>
      </c>
      <c r="F66" s="252">
        <v>162</v>
      </c>
      <c r="G66" s="252">
        <v>39</v>
      </c>
      <c r="H66" s="252">
        <v>10</v>
      </c>
      <c r="I66" s="361">
        <v>1944473.61</v>
      </c>
      <c r="J66" s="361">
        <v>39543.81</v>
      </c>
      <c r="K66" s="361">
        <v>101071.99</v>
      </c>
      <c r="L66" s="362">
        <v>2085089.41</v>
      </c>
    </row>
    <row r="67" spans="1:12" s="44" customFormat="1" ht="15.75">
      <c r="A67" s="358"/>
      <c r="B67" s="252" t="s">
        <v>519</v>
      </c>
      <c r="C67" s="252" t="s">
        <v>524</v>
      </c>
      <c r="D67" s="252" t="s">
        <v>525</v>
      </c>
      <c r="E67" s="252">
        <v>12568</v>
      </c>
      <c r="F67" s="252">
        <v>2248</v>
      </c>
      <c r="G67" s="252">
        <v>314</v>
      </c>
      <c r="H67" s="252">
        <v>0</v>
      </c>
      <c r="I67" s="361">
        <v>17113502.199999999</v>
      </c>
      <c r="J67" s="361">
        <v>389505.33</v>
      </c>
      <c r="K67" s="361">
        <v>874456.98</v>
      </c>
      <c r="L67" s="362">
        <v>18377464.510000002</v>
      </c>
    </row>
    <row r="68" spans="1:12">
      <c r="A68" s="358"/>
      <c r="B68" s="252" t="s">
        <v>519</v>
      </c>
      <c r="C68" s="252" t="s">
        <v>526</v>
      </c>
      <c r="D68" s="252" t="s">
        <v>527</v>
      </c>
      <c r="E68" s="252">
        <v>5403</v>
      </c>
      <c r="F68" s="252">
        <v>1675</v>
      </c>
      <c r="G68" s="252">
        <v>157</v>
      </c>
      <c r="H68" s="252">
        <v>59</v>
      </c>
      <c r="I68" s="361">
        <v>8207190.1399999997</v>
      </c>
      <c r="J68" s="361">
        <v>178312.03</v>
      </c>
      <c r="K68" s="361">
        <v>456095.23</v>
      </c>
      <c r="L68" s="362">
        <v>8841597.4000000004</v>
      </c>
    </row>
    <row r="69" spans="1:12" s="44" customFormat="1" ht="15.75">
      <c r="A69" s="358"/>
      <c r="B69" s="252" t="s">
        <v>519</v>
      </c>
      <c r="C69" s="252" t="s">
        <v>728</v>
      </c>
      <c r="D69" s="252" t="s">
        <v>729</v>
      </c>
      <c r="E69" s="252">
        <v>2403</v>
      </c>
      <c r="F69" s="252">
        <v>436</v>
      </c>
      <c r="G69" s="252">
        <v>121</v>
      </c>
      <c r="H69" s="252">
        <v>0</v>
      </c>
      <c r="I69" s="361">
        <v>3590611.17</v>
      </c>
      <c r="J69" s="361">
        <v>142884.37</v>
      </c>
      <c r="K69" s="361">
        <v>228039.03</v>
      </c>
      <c r="L69" s="362">
        <v>3961534.57</v>
      </c>
    </row>
    <row r="70" spans="1:12">
      <c r="A70" s="358"/>
      <c r="B70" s="252" t="s">
        <v>519</v>
      </c>
      <c r="C70" s="252" t="s">
        <v>528</v>
      </c>
      <c r="D70" s="252" t="s">
        <v>529</v>
      </c>
      <c r="E70" s="252">
        <v>609</v>
      </c>
      <c r="F70" s="252">
        <v>148</v>
      </c>
      <c r="G70" s="252">
        <v>2</v>
      </c>
      <c r="H70" s="252">
        <v>5</v>
      </c>
      <c r="I70" s="361">
        <v>890031.97</v>
      </c>
      <c r="J70" s="361">
        <v>25099.55</v>
      </c>
      <c r="K70" s="361">
        <v>46564.12</v>
      </c>
      <c r="L70" s="362">
        <v>961695.64</v>
      </c>
    </row>
    <row r="71" spans="1:12" s="44" customFormat="1" ht="15.75">
      <c r="A71" s="358"/>
      <c r="B71" s="252" t="s">
        <v>519</v>
      </c>
      <c r="C71" s="252" t="s">
        <v>530</v>
      </c>
      <c r="D71" s="252" t="s">
        <v>531</v>
      </c>
      <c r="E71" s="252">
        <v>43206</v>
      </c>
      <c r="F71" s="252">
        <v>9470</v>
      </c>
      <c r="G71" s="252">
        <v>1294</v>
      </c>
      <c r="H71" s="252">
        <v>359</v>
      </c>
      <c r="I71" s="361">
        <v>68729102.579999998</v>
      </c>
      <c r="J71" s="361">
        <v>1549567.97</v>
      </c>
      <c r="K71" s="361">
        <v>3597654.43</v>
      </c>
      <c r="L71" s="362">
        <v>73876324.980000004</v>
      </c>
    </row>
    <row r="72" spans="1:12">
      <c r="A72" s="358"/>
      <c r="B72" s="252" t="s">
        <v>519</v>
      </c>
      <c r="C72" s="252" t="s">
        <v>548</v>
      </c>
      <c r="D72" s="252" t="s">
        <v>549</v>
      </c>
      <c r="E72" s="252">
        <v>25082</v>
      </c>
      <c r="F72" s="252">
        <v>8022</v>
      </c>
      <c r="G72" s="252">
        <v>824</v>
      </c>
      <c r="H72" s="252">
        <v>0</v>
      </c>
      <c r="I72" s="361">
        <v>48696014.590000004</v>
      </c>
      <c r="J72" s="361">
        <v>1845375.94</v>
      </c>
      <c r="K72" s="361">
        <v>2723828.79</v>
      </c>
      <c r="L72" s="362">
        <v>53265219.32</v>
      </c>
    </row>
    <row r="73" spans="1:12" s="12" customFormat="1" ht="15.75">
      <c r="A73" s="251"/>
      <c r="B73" s="252" t="s">
        <v>519</v>
      </c>
      <c r="C73" s="252" t="s">
        <v>550</v>
      </c>
      <c r="D73" s="252" t="s">
        <v>551</v>
      </c>
      <c r="E73" s="252">
        <v>111398</v>
      </c>
      <c r="F73" s="252">
        <v>43658</v>
      </c>
      <c r="G73" s="252">
        <v>13751</v>
      </c>
      <c r="H73" s="252">
        <v>419</v>
      </c>
      <c r="I73" s="361">
        <v>116867131.27</v>
      </c>
      <c r="J73" s="361">
        <v>151522.82</v>
      </c>
      <c r="K73" s="361">
        <v>6558637.54</v>
      </c>
      <c r="L73" s="362">
        <v>123577291.63</v>
      </c>
    </row>
    <row r="74" spans="1:12" s="17" customFormat="1">
      <c r="A74" s="251"/>
      <c r="B74" s="252" t="s">
        <v>519</v>
      </c>
      <c r="C74" s="252" t="s">
        <v>552</v>
      </c>
      <c r="D74" s="252" t="s">
        <v>553</v>
      </c>
      <c r="E74" s="252">
        <v>66134</v>
      </c>
      <c r="F74" s="252">
        <v>52769</v>
      </c>
      <c r="G74" s="252">
        <v>8351</v>
      </c>
      <c r="H74" s="252">
        <v>883</v>
      </c>
      <c r="I74" s="361">
        <v>74981371.739999995</v>
      </c>
      <c r="J74" s="361">
        <v>691857.35</v>
      </c>
      <c r="K74" s="361">
        <v>4448689.1399999997</v>
      </c>
      <c r="L74" s="362">
        <v>80121918.230000004</v>
      </c>
    </row>
    <row r="75" spans="1:12" s="17" customFormat="1">
      <c r="A75" s="251"/>
      <c r="B75" s="252" t="s">
        <v>519</v>
      </c>
      <c r="C75" s="252" t="s">
        <v>730</v>
      </c>
      <c r="D75" s="252" t="s">
        <v>731</v>
      </c>
      <c r="E75" s="252">
        <v>85</v>
      </c>
      <c r="F75" s="252">
        <v>3</v>
      </c>
      <c r="G75" s="252">
        <v>4</v>
      </c>
      <c r="H75" s="252">
        <v>0</v>
      </c>
      <c r="I75" s="361">
        <v>85633.59</v>
      </c>
      <c r="J75" s="361">
        <v>763.23</v>
      </c>
      <c r="K75" s="361">
        <v>4551.53</v>
      </c>
      <c r="L75" s="362">
        <v>90948.35</v>
      </c>
    </row>
    <row r="76" spans="1:12" s="44" customFormat="1" ht="15.75">
      <c r="A76" s="358">
        <v>1</v>
      </c>
      <c r="B76" s="187" t="s">
        <v>236</v>
      </c>
      <c r="C76" s="187"/>
      <c r="D76" s="187" t="s">
        <v>236</v>
      </c>
      <c r="E76" s="187">
        <v>5</v>
      </c>
      <c r="F76" s="187">
        <v>0</v>
      </c>
      <c r="G76" s="187">
        <v>0</v>
      </c>
      <c r="H76" s="187">
        <v>2</v>
      </c>
      <c r="I76" s="207">
        <v>7426.43</v>
      </c>
      <c r="J76" s="207">
        <v>382.7</v>
      </c>
      <c r="K76" s="207">
        <v>466.58</v>
      </c>
      <c r="L76" s="363">
        <v>8275.7100000000009</v>
      </c>
    </row>
    <row r="77" spans="1:12" s="17" customFormat="1">
      <c r="A77" s="251"/>
      <c r="B77" s="252" t="s">
        <v>236</v>
      </c>
      <c r="C77" s="252" t="s">
        <v>732</v>
      </c>
      <c r="D77" s="252" t="s">
        <v>733</v>
      </c>
      <c r="E77" s="252">
        <v>5</v>
      </c>
      <c r="F77" s="252">
        <v>0</v>
      </c>
      <c r="G77" s="252">
        <v>0</v>
      </c>
      <c r="H77" s="252">
        <v>2</v>
      </c>
      <c r="I77" s="361">
        <v>7426.43</v>
      </c>
      <c r="J77" s="361">
        <v>382.7</v>
      </c>
      <c r="K77" s="361">
        <v>466.58</v>
      </c>
      <c r="L77" s="362">
        <v>8275.7100000000009</v>
      </c>
    </row>
    <row r="78" spans="1:12" s="11" customFormat="1">
      <c r="A78" s="358">
        <v>1</v>
      </c>
      <c r="B78" s="187" t="s">
        <v>734</v>
      </c>
      <c r="C78" s="187"/>
      <c r="D78" s="187" t="s">
        <v>734</v>
      </c>
      <c r="E78" s="187">
        <v>12129</v>
      </c>
      <c r="F78" s="187">
        <v>2610</v>
      </c>
      <c r="G78" s="187">
        <v>21</v>
      </c>
      <c r="H78" s="187">
        <v>0</v>
      </c>
      <c r="I78" s="207">
        <v>3475996.5</v>
      </c>
      <c r="J78" s="207">
        <v>0</v>
      </c>
      <c r="K78" s="207">
        <v>84657.63</v>
      </c>
      <c r="L78" s="363">
        <v>3560654.13</v>
      </c>
    </row>
    <row r="79" spans="1:12" s="17" customFormat="1">
      <c r="A79" s="251"/>
      <c r="B79" s="252" t="s">
        <v>734</v>
      </c>
      <c r="C79" s="252" t="s">
        <v>611</v>
      </c>
      <c r="D79" s="252" t="s">
        <v>612</v>
      </c>
      <c r="E79" s="252">
        <v>12129</v>
      </c>
      <c r="F79" s="252">
        <v>2610</v>
      </c>
      <c r="G79" s="252">
        <v>21</v>
      </c>
      <c r="H79" s="252">
        <v>0</v>
      </c>
      <c r="I79" s="361">
        <v>3475996.5</v>
      </c>
      <c r="J79" s="361">
        <v>0</v>
      </c>
      <c r="K79" s="361">
        <v>84657.63</v>
      </c>
      <c r="L79" s="362">
        <v>3560654.13</v>
      </c>
    </row>
    <row r="80" spans="1:12" s="44" customFormat="1" ht="15.75">
      <c r="A80" s="358">
        <v>1</v>
      </c>
      <c r="B80" s="187" t="s">
        <v>610</v>
      </c>
      <c r="C80" s="187"/>
      <c r="D80" s="187" t="s">
        <v>610</v>
      </c>
      <c r="E80" s="187">
        <v>12597</v>
      </c>
      <c r="F80" s="187">
        <v>2906</v>
      </c>
      <c r="G80" s="187">
        <v>0</v>
      </c>
      <c r="H80" s="187">
        <v>0</v>
      </c>
      <c r="I80" s="207">
        <v>2713496.15</v>
      </c>
      <c r="J80" s="207">
        <v>0</v>
      </c>
      <c r="K80" s="207">
        <v>0</v>
      </c>
      <c r="L80" s="363">
        <v>2713496.15</v>
      </c>
    </row>
    <row r="81" spans="1:12" s="17" customFormat="1">
      <c r="A81" s="251"/>
      <c r="B81" s="252" t="s">
        <v>610</v>
      </c>
      <c r="C81" s="252" t="s">
        <v>609</v>
      </c>
      <c r="D81" s="252" t="s">
        <v>610</v>
      </c>
      <c r="E81" s="252">
        <v>12597</v>
      </c>
      <c r="F81" s="252">
        <v>2906</v>
      </c>
      <c r="G81" s="252">
        <v>0</v>
      </c>
      <c r="H81" s="252">
        <v>0</v>
      </c>
      <c r="I81" s="361">
        <v>2713496.15</v>
      </c>
      <c r="J81" s="361">
        <v>0</v>
      </c>
      <c r="K81" s="361">
        <v>0</v>
      </c>
      <c r="L81" s="362">
        <v>2713496.15</v>
      </c>
    </row>
    <row r="82" spans="1:12" s="11" customFormat="1">
      <c r="A82" s="358">
        <v>1</v>
      </c>
      <c r="B82" s="187" t="s">
        <v>614</v>
      </c>
      <c r="C82" s="187"/>
      <c r="D82" s="187" t="s">
        <v>614</v>
      </c>
      <c r="E82" s="187">
        <v>237664</v>
      </c>
      <c r="F82" s="187">
        <v>34941</v>
      </c>
      <c r="G82" s="187">
        <v>0</v>
      </c>
      <c r="H82" s="187">
        <v>0</v>
      </c>
      <c r="I82" s="207">
        <v>22981053.559999999</v>
      </c>
      <c r="J82" s="207">
        <v>762.32</v>
      </c>
      <c r="K82" s="207">
        <v>0</v>
      </c>
      <c r="L82" s="363">
        <v>22981815.879999999</v>
      </c>
    </row>
    <row r="83" spans="1:12" s="17" customFormat="1">
      <c r="A83" s="251"/>
      <c r="B83" s="252" t="s">
        <v>614</v>
      </c>
      <c r="C83" s="252" t="s">
        <v>613</v>
      </c>
      <c r="D83" s="252" t="s">
        <v>614</v>
      </c>
      <c r="E83" s="252">
        <v>237664</v>
      </c>
      <c r="F83" s="252">
        <v>34941</v>
      </c>
      <c r="G83" s="252">
        <v>0</v>
      </c>
      <c r="H83" s="252">
        <v>0</v>
      </c>
      <c r="I83" s="361">
        <v>22981053.559999999</v>
      </c>
      <c r="J83" s="361">
        <v>762.32</v>
      </c>
      <c r="K83" s="361">
        <v>0</v>
      </c>
      <c r="L83" s="362">
        <v>22981815.879999999</v>
      </c>
    </row>
    <row r="84" spans="1:12" s="11" customFormat="1">
      <c r="A84" s="358">
        <v>1</v>
      </c>
      <c r="B84" s="187" t="s">
        <v>608</v>
      </c>
      <c r="C84" s="187"/>
      <c r="D84" s="187" t="s">
        <v>608</v>
      </c>
      <c r="E84" s="187">
        <v>45759</v>
      </c>
      <c r="F84" s="187">
        <v>18481</v>
      </c>
      <c r="G84" s="187">
        <v>0</v>
      </c>
      <c r="H84" s="187">
        <v>0</v>
      </c>
      <c r="I84" s="207">
        <v>7135718.2800000003</v>
      </c>
      <c r="J84" s="207">
        <v>4668.6099999999997</v>
      </c>
      <c r="K84" s="207">
        <v>175386.81</v>
      </c>
      <c r="L84" s="363">
        <v>7315773.7000000002</v>
      </c>
    </row>
    <row r="85" spans="1:12" s="17" customFormat="1">
      <c r="A85" s="251"/>
      <c r="B85" s="252" t="s">
        <v>608</v>
      </c>
      <c r="C85" s="252" t="s">
        <v>607</v>
      </c>
      <c r="D85" s="252" t="s">
        <v>608</v>
      </c>
      <c r="E85" s="252">
        <v>45274</v>
      </c>
      <c r="F85" s="252">
        <v>18404</v>
      </c>
      <c r="G85" s="252">
        <v>0</v>
      </c>
      <c r="H85" s="252">
        <v>0</v>
      </c>
      <c r="I85" s="361">
        <v>6611993.2000000002</v>
      </c>
      <c r="J85" s="361">
        <v>0</v>
      </c>
      <c r="K85" s="361">
        <v>145518.29</v>
      </c>
      <c r="L85" s="362">
        <v>6757511.4900000002</v>
      </c>
    </row>
    <row r="86" spans="1:12" s="17" customFormat="1">
      <c r="A86" s="251"/>
      <c r="B86" s="252" t="s">
        <v>608</v>
      </c>
      <c r="C86" s="252" t="s">
        <v>735</v>
      </c>
      <c r="D86" s="252" t="s">
        <v>237</v>
      </c>
      <c r="E86" s="252">
        <v>83</v>
      </c>
      <c r="F86" s="252">
        <v>49</v>
      </c>
      <c r="G86" s="252">
        <v>0</v>
      </c>
      <c r="H86" s="252">
        <v>0</v>
      </c>
      <c r="I86" s="361">
        <v>116413.31</v>
      </c>
      <c r="J86" s="361">
        <v>761.23</v>
      </c>
      <c r="K86" s="361">
        <v>6225.36</v>
      </c>
      <c r="L86" s="362">
        <v>123399.9</v>
      </c>
    </row>
    <row r="87" spans="1:12" s="12" customFormat="1" ht="15.75">
      <c r="A87" s="251"/>
      <c r="B87" s="252" t="s">
        <v>608</v>
      </c>
      <c r="C87" s="252" t="s">
        <v>736</v>
      </c>
      <c r="D87" s="252" t="s">
        <v>737</v>
      </c>
      <c r="E87" s="252">
        <v>402</v>
      </c>
      <c r="F87" s="252">
        <v>28</v>
      </c>
      <c r="G87" s="252">
        <v>0</v>
      </c>
      <c r="H87" s="252">
        <v>0</v>
      </c>
      <c r="I87" s="361">
        <v>407311.77</v>
      </c>
      <c r="J87" s="361">
        <v>3907.38</v>
      </c>
      <c r="K87" s="361">
        <v>23643.16</v>
      </c>
      <c r="L87" s="362">
        <v>434862.31</v>
      </c>
    </row>
    <row r="88" spans="1:12" s="11" customFormat="1">
      <c r="A88" s="358">
        <v>1</v>
      </c>
      <c r="B88" s="187" t="s">
        <v>606</v>
      </c>
      <c r="C88" s="187"/>
      <c r="D88" s="187" t="s">
        <v>606</v>
      </c>
      <c r="E88" s="187">
        <v>39299</v>
      </c>
      <c r="F88" s="187">
        <v>21053</v>
      </c>
      <c r="G88" s="187">
        <v>3386</v>
      </c>
      <c r="H88" s="187">
        <v>0</v>
      </c>
      <c r="I88" s="207">
        <v>59359333.270000003</v>
      </c>
      <c r="J88" s="207">
        <v>2066554.97</v>
      </c>
      <c r="K88" s="207">
        <v>3851701.1</v>
      </c>
      <c r="L88" s="363">
        <v>65277589.340000004</v>
      </c>
    </row>
    <row r="89" spans="1:12" s="17" customFormat="1">
      <c r="A89" s="251"/>
      <c r="B89" s="252" t="s">
        <v>606</v>
      </c>
      <c r="C89" s="252" t="s">
        <v>605</v>
      </c>
      <c r="D89" s="252" t="s">
        <v>606</v>
      </c>
      <c r="E89" s="252">
        <v>39299</v>
      </c>
      <c r="F89" s="252">
        <v>21053</v>
      </c>
      <c r="G89" s="252">
        <v>3386</v>
      </c>
      <c r="H89" s="252">
        <v>0</v>
      </c>
      <c r="I89" s="361">
        <v>59359333.270000003</v>
      </c>
      <c r="J89" s="361">
        <v>2066554.97</v>
      </c>
      <c r="K89" s="361">
        <v>3851701.1</v>
      </c>
      <c r="L89" s="362">
        <v>65277589.340000004</v>
      </c>
    </row>
    <row r="90" spans="1:12" s="44" customFormat="1" ht="15.75">
      <c r="A90" s="358">
        <v>1</v>
      </c>
      <c r="B90" s="187" t="s">
        <v>738</v>
      </c>
      <c r="C90" s="187"/>
      <c r="D90" s="187" t="s">
        <v>738</v>
      </c>
      <c r="E90" s="187">
        <v>198569</v>
      </c>
      <c r="F90" s="187">
        <v>109689</v>
      </c>
      <c r="G90" s="187">
        <v>29138</v>
      </c>
      <c r="H90" s="187">
        <v>3301</v>
      </c>
      <c r="I90" s="207">
        <v>252526671.66999999</v>
      </c>
      <c r="J90" s="207">
        <v>230809.21</v>
      </c>
      <c r="K90" s="207">
        <v>12321450.619999999</v>
      </c>
      <c r="L90" s="363">
        <v>265078931.5</v>
      </c>
    </row>
    <row r="91" spans="1:12">
      <c r="A91" s="358"/>
      <c r="B91" s="252" t="s">
        <v>738</v>
      </c>
      <c r="C91" s="252" t="s">
        <v>739</v>
      </c>
      <c r="D91" s="252" t="s">
        <v>740</v>
      </c>
      <c r="E91" s="252">
        <v>328</v>
      </c>
      <c r="F91" s="252">
        <v>81</v>
      </c>
      <c r="G91" s="252">
        <v>2</v>
      </c>
      <c r="H91" s="252">
        <v>0</v>
      </c>
      <c r="I91" s="361">
        <v>344693.16</v>
      </c>
      <c r="J91" s="361">
        <v>2935.58</v>
      </c>
      <c r="K91" s="361">
        <v>21867.73</v>
      </c>
      <c r="L91" s="362">
        <v>369496.47</v>
      </c>
    </row>
    <row r="92" spans="1:12" s="12" customFormat="1" ht="15.75">
      <c r="A92" s="251"/>
      <c r="B92" s="252" t="s">
        <v>738</v>
      </c>
      <c r="C92" s="252" t="s">
        <v>532</v>
      </c>
      <c r="D92" s="252" t="s">
        <v>533</v>
      </c>
      <c r="E92" s="252">
        <v>195950</v>
      </c>
      <c r="F92" s="252">
        <v>104956</v>
      </c>
      <c r="G92" s="252">
        <v>28854</v>
      </c>
      <c r="H92" s="252">
        <v>3205</v>
      </c>
      <c r="I92" s="361">
        <v>248083361.78</v>
      </c>
      <c r="J92" s="361">
        <v>198358.84</v>
      </c>
      <c r="K92" s="361">
        <v>12044733.15</v>
      </c>
      <c r="L92" s="362">
        <v>260326453.77000001</v>
      </c>
    </row>
    <row r="93" spans="1:12" s="17" customFormat="1">
      <c r="A93" s="251"/>
      <c r="B93" s="252" t="s">
        <v>738</v>
      </c>
      <c r="C93" s="252" t="s">
        <v>534</v>
      </c>
      <c r="D93" s="252" t="s">
        <v>535</v>
      </c>
      <c r="E93" s="252">
        <v>870</v>
      </c>
      <c r="F93" s="252">
        <v>4088</v>
      </c>
      <c r="G93" s="252">
        <v>222</v>
      </c>
      <c r="H93" s="252">
        <v>90</v>
      </c>
      <c r="I93" s="361">
        <v>2712653.36</v>
      </c>
      <c r="J93" s="361">
        <v>17553.04</v>
      </c>
      <c r="K93" s="361">
        <v>177055.02</v>
      </c>
      <c r="L93" s="362">
        <v>2907261.42</v>
      </c>
    </row>
    <row r="94" spans="1:12" s="17" customFormat="1">
      <c r="A94" s="251"/>
      <c r="B94" s="252" t="s">
        <v>738</v>
      </c>
      <c r="C94" s="252" t="s">
        <v>536</v>
      </c>
      <c r="D94" s="252" t="s">
        <v>537</v>
      </c>
      <c r="E94" s="252">
        <v>1421</v>
      </c>
      <c r="F94" s="252">
        <v>564</v>
      </c>
      <c r="G94" s="252">
        <v>60</v>
      </c>
      <c r="H94" s="252">
        <v>6</v>
      </c>
      <c r="I94" s="361">
        <v>1385963.37</v>
      </c>
      <c r="J94" s="361">
        <v>11961.75</v>
      </c>
      <c r="K94" s="361">
        <v>77794.720000000001</v>
      </c>
      <c r="L94" s="362">
        <v>1475719.84</v>
      </c>
    </row>
    <row r="95" spans="1:12" s="11" customFormat="1">
      <c r="A95" s="358">
        <v>1</v>
      </c>
      <c r="B95" s="364" t="s">
        <v>741</v>
      </c>
      <c r="C95" s="187"/>
      <c r="D95" s="364" t="s">
        <v>741</v>
      </c>
      <c r="E95" s="187">
        <v>479092</v>
      </c>
      <c r="F95" s="187">
        <v>11707</v>
      </c>
      <c r="G95" s="187">
        <v>86979</v>
      </c>
      <c r="H95" s="187">
        <v>9613</v>
      </c>
      <c r="I95" s="207">
        <v>256709639.88999999</v>
      </c>
      <c r="J95" s="207">
        <v>60582.31</v>
      </c>
      <c r="K95" s="207">
        <v>15154520.33</v>
      </c>
      <c r="L95" s="363">
        <v>271924742.52999997</v>
      </c>
    </row>
    <row r="96" spans="1:12" s="12" customFormat="1" ht="15.75">
      <c r="A96" s="251"/>
      <c r="B96" s="359" t="s">
        <v>741</v>
      </c>
      <c r="C96" s="252" t="s">
        <v>742</v>
      </c>
      <c r="D96" s="359" t="s">
        <v>741</v>
      </c>
      <c r="E96" s="252">
        <v>478588</v>
      </c>
      <c r="F96" s="252">
        <v>0</v>
      </c>
      <c r="G96" s="252">
        <v>86973</v>
      </c>
      <c r="H96" s="252">
        <v>9613</v>
      </c>
      <c r="I96" s="361">
        <v>253759884.03999999</v>
      </c>
      <c r="J96" s="361">
        <v>11125.89</v>
      </c>
      <c r="K96" s="361">
        <v>14975856.779999999</v>
      </c>
      <c r="L96" s="362">
        <v>268746866.70999998</v>
      </c>
    </row>
    <row r="97" spans="1:12" s="12" customFormat="1" ht="15.75">
      <c r="A97" s="251"/>
      <c r="B97" s="359" t="s">
        <v>741</v>
      </c>
      <c r="C97" s="252" t="s">
        <v>743</v>
      </c>
      <c r="D97" s="359" t="s">
        <v>744</v>
      </c>
      <c r="E97" s="252">
        <v>0</v>
      </c>
      <c r="F97" s="252">
        <v>10954</v>
      </c>
      <c r="G97" s="252">
        <v>0</v>
      </c>
      <c r="H97" s="252">
        <v>0</v>
      </c>
      <c r="I97" s="361">
        <v>1944210.46</v>
      </c>
      <c r="J97" s="361">
        <v>0</v>
      </c>
      <c r="K97" s="361">
        <v>116649.36</v>
      </c>
      <c r="L97" s="362">
        <v>2060859.82</v>
      </c>
    </row>
    <row r="98" spans="1:12" s="12" customFormat="1" ht="15.75">
      <c r="A98" s="251"/>
      <c r="B98" s="359" t="s">
        <v>741</v>
      </c>
      <c r="C98" s="252" t="s">
        <v>745</v>
      </c>
      <c r="D98" s="359" t="s">
        <v>746</v>
      </c>
      <c r="E98" s="252">
        <v>504</v>
      </c>
      <c r="F98" s="252">
        <v>65</v>
      </c>
      <c r="G98" s="252">
        <v>6</v>
      </c>
      <c r="H98" s="252">
        <v>0</v>
      </c>
      <c r="I98" s="361">
        <v>779759.97</v>
      </c>
      <c r="J98" s="361">
        <v>49333.64</v>
      </c>
      <c r="K98" s="361">
        <v>48474.52</v>
      </c>
      <c r="L98" s="362">
        <v>877568.13</v>
      </c>
    </row>
    <row r="99" spans="1:12" s="17" customFormat="1">
      <c r="A99" s="251"/>
      <c r="B99" s="359" t="s">
        <v>741</v>
      </c>
      <c r="C99" s="252" t="s">
        <v>747</v>
      </c>
      <c r="D99" s="359" t="s">
        <v>364</v>
      </c>
      <c r="E99" s="252">
        <v>0</v>
      </c>
      <c r="F99" s="252">
        <v>688</v>
      </c>
      <c r="G99" s="252">
        <v>0</v>
      </c>
      <c r="H99" s="252">
        <v>0</v>
      </c>
      <c r="I99" s="361">
        <v>225785.42</v>
      </c>
      <c r="J99" s="361">
        <v>122.78</v>
      </c>
      <c r="K99" s="361">
        <v>13539.67</v>
      </c>
      <c r="L99" s="362">
        <v>239447.87</v>
      </c>
    </row>
    <row r="100" spans="1:12" s="11" customFormat="1">
      <c r="A100" s="365">
        <v>1</v>
      </c>
      <c r="B100" s="278" t="s">
        <v>238</v>
      </c>
      <c r="C100" s="278"/>
      <c r="D100" s="278" t="s">
        <v>238</v>
      </c>
      <c r="E100" s="187">
        <v>13</v>
      </c>
      <c r="F100" s="187">
        <v>4</v>
      </c>
      <c r="G100" s="187">
        <v>0</v>
      </c>
      <c r="H100" s="187">
        <v>0</v>
      </c>
      <c r="I100" s="207">
        <v>7644.22</v>
      </c>
      <c r="J100" s="207">
        <v>579.15</v>
      </c>
      <c r="K100" s="207">
        <v>0</v>
      </c>
      <c r="L100" s="363">
        <v>8223.3700000000008</v>
      </c>
    </row>
    <row r="101" spans="1:12" s="17" customFormat="1">
      <c r="A101" s="366"/>
      <c r="B101" s="42" t="s">
        <v>238</v>
      </c>
      <c r="C101" s="42" t="s">
        <v>748</v>
      </c>
      <c r="D101" s="42" t="s">
        <v>238</v>
      </c>
      <c r="E101" s="252">
        <v>13</v>
      </c>
      <c r="F101" s="252">
        <v>4</v>
      </c>
      <c r="G101" s="252">
        <v>0</v>
      </c>
      <c r="H101" s="252">
        <v>0</v>
      </c>
      <c r="I101" s="361">
        <v>7644.22</v>
      </c>
      <c r="J101" s="361">
        <v>579.15</v>
      </c>
      <c r="K101" s="361">
        <v>0</v>
      </c>
      <c r="L101" s="362">
        <v>8223.3700000000008</v>
      </c>
    </row>
    <row r="102" spans="1:12" s="11" customFormat="1">
      <c r="A102" s="365">
        <v>1</v>
      </c>
      <c r="B102" s="278" t="s">
        <v>288</v>
      </c>
      <c r="C102" s="278"/>
      <c r="D102" s="278" t="s">
        <v>288</v>
      </c>
      <c r="E102" s="187">
        <v>3259</v>
      </c>
      <c r="F102" s="187">
        <v>1132</v>
      </c>
      <c r="G102" s="187">
        <v>143</v>
      </c>
      <c r="H102" s="187">
        <v>0</v>
      </c>
      <c r="I102" s="207">
        <v>5816873.21</v>
      </c>
      <c r="J102" s="207">
        <v>419994.36</v>
      </c>
      <c r="K102" s="207">
        <v>340317.32</v>
      </c>
      <c r="L102" s="363">
        <v>6577184.8899999997</v>
      </c>
    </row>
    <row r="103" spans="1:12" ht="15.75" thickBot="1">
      <c r="A103" s="367"/>
      <c r="B103" s="236" t="s">
        <v>288</v>
      </c>
      <c r="C103" s="236" t="s">
        <v>749</v>
      </c>
      <c r="D103" s="236" t="s">
        <v>750</v>
      </c>
      <c r="E103" s="241">
        <v>3259</v>
      </c>
      <c r="F103" s="241">
        <v>1132</v>
      </c>
      <c r="G103" s="241">
        <v>143</v>
      </c>
      <c r="H103" s="241">
        <v>0</v>
      </c>
      <c r="I103" s="238">
        <v>5816873.21</v>
      </c>
      <c r="J103" s="238">
        <v>419994.36</v>
      </c>
      <c r="K103" s="238">
        <v>340317.32</v>
      </c>
      <c r="L103" s="239">
        <v>6577184.8899999997</v>
      </c>
    </row>
  </sheetData>
  <autoFilter ref="A3:L104"/>
  <mergeCells count="1">
    <mergeCell ref="A1:L1"/>
  </mergeCells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>
  <sheetPr filterMode="1">
    <tabColor theme="0"/>
  </sheetPr>
  <dimension ref="A1:K87"/>
  <sheetViews>
    <sheetView workbookViewId="0">
      <selection activeCell="M16" sqref="M16"/>
    </sheetView>
  </sheetViews>
  <sheetFormatPr defaultRowHeight="15"/>
  <cols>
    <col min="1" max="1" width="12.7109375" style="103" customWidth="1"/>
    <col min="2" max="2" width="22.7109375" style="103" customWidth="1"/>
    <col min="3" max="3" width="9.28515625" style="103" customWidth="1"/>
    <col min="4" max="4" width="10.28515625" style="103" customWidth="1"/>
    <col min="5" max="5" width="10" style="103" customWidth="1"/>
    <col min="6" max="6" width="11.140625" style="103" customWidth="1"/>
    <col min="7" max="7" width="12.7109375" style="103" customWidth="1"/>
    <col min="8" max="8" width="10.5703125" style="103" bestFit="1" customWidth="1"/>
    <col min="9" max="9" width="18.28515625" style="103" customWidth="1"/>
    <col min="10" max="10" width="24.85546875" style="103" customWidth="1"/>
    <col min="11" max="11" width="28.42578125" style="103" customWidth="1"/>
    <col min="12" max="16384" width="9.140625" style="103"/>
  </cols>
  <sheetData>
    <row r="1" spans="1:11" ht="18.75">
      <c r="A1" s="499" t="s">
        <v>778</v>
      </c>
      <c r="B1" s="499"/>
      <c r="C1" s="499"/>
      <c r="D1" s="499"/>
      <c r="E1" s="499"/>
      <c r="F1" s="499"/>
      <c r="G1" s="499"/>
      <c r="H1" s="499"/>
      <c r="I1" s="499"/>
      <c r="J1" s="499"/>
      <c r="K1" s="499"/>
    </row>
    <row r="2" spans="1:11">
      <c r="A2" s="371"/>
      <c r="B2" s="371"/>
      <c r="C2" s="371"/>
      <c r="D2" s="371"/>
      <c r="E2" s="371"/>
      <c r="F2" s="371"/>
      <c r="G2" s="371"/>
      <c r="H2" s="371"/>
      <c r="I2" s="371"/>
      <c r="J2" s="371"/>
    </row>
    <row r="3" spans="1:11" ht="31.5">
      <c r="A3" s="368" t="s">
        <v>751</v>
      </c>
      <c r="B3" s="368" t="s">
        <v>779</v>
      </c>
      <c r="C3" s="368" t="s">
        <v>399</v>
      </c>
      <c r="D3" s="368" t="s">
        <v>2</v>
      </c>
      <c r="E3" s="368" t="s">
        <v>3</v>
      </c>
      <c r="F3" s="368" t="s">
        <v>23</v>
      </c>
      <c r="G3" s="368" t="s">
        <v>510</v>
      </c>
      <c r="H3" s="368" t="s">
        <v>335</v>
      </c>
      <c r="I3" s="368" t="s">
        <v>693</v>
      </c>
      <c r="J3" s="368" t="s">
        <v>780</v>
      </c>
      <c r="K3" s="368" t="s">
        <v>456</v>
      </c>
    </row>
    <row r="4" spans="1:11">
      <c r="A4" s="25" t="s">
        <v>516</v>
      </c>
      <c r="B4" s="25" t="s">
        <v>294</v>
      </c>
      <c r="C4" s="25" t="s">
        <v>31</v>
      </c>
      <c r="D4" s="26">
        <v>0</v>
      </c>
      <c r="E4" s="26">
        <v>94</v>
      </c>
      <c r="F4" s="26">
        <v>0</v>
      </c>
      <c r="G4" s="26">
        <v>0</v>
      </c>
      <c r="H4" s="26">
        <v>94</v>
      </c>
      <c r="I4" s="369">
        <v>114098.35</v>
      </c>
      <c r="J4" s="369">
        <v>13536.92</v>
      </c>
      <c r="K4" s="372">
        <v>144.01</v>
      </c>
    </row>
    <row r="5" spans="1:11">
      <c r="A5" s="25" t="s">
        <v>516</v>
      </c>
      <c r="B5" s="25" t="s">
        <v>294</v>
      </c>
      <c r="C5" s="25" t="s">
        <v>32</v>
      </c>
      <c r="D5" s="26">
        <v>5</v>
      </c>
      <c r="E5" s="26">
        <v>41</v>
      </c>
      <c r="F5" s="26">
        <v>28</v>
      </c>
      <c r="G5" s="26">
        <v>0</v>
      </c>
      <c r="H5" s="26">
        <v>74</v>
      </c>
      <c r="I5" s="369">
        <v>151385.35999999999</v>
      </c>
      <c r="J5" s="369">
        <v>24859.040000000001</v>
      </c>
      <c r="K5" s="55">
        <v>335.93</v>
      </c>
    </row>
    <row r="6" spans="1:11">
      <c r="A6" s="25" t="s">
        <v>516</v>
      </c>
      <c r="B6" s="25" t="s">
        <v>294</v>
      </c>
      <c r="C6" s="25" t="s">
        <v>34</v>
      </c>
      <c r="D6" s="26">
        <v>37</v>
      </c>
      <c r="E6" s="26">
        <v>26</v>
      </c>
      <c r="F6" s="26">
        <v>26</v>
      </c>
      <c r="G6" s="26">
        <v>0</v>
      </c>
      <c r="H6" s="26">
        <v>89</v>
      </c>
      <c r="I6" s="369">
        <v>192703.02</v>
      </c>
      <c r="J6" s="369">
        <v>40006.89</v>
      </c>
      <c r="K6" s="55">
        <v>449.52</v>
      </c>
    </row>
    <row r="7" spans="1:11">
      <c r="A7" s="25" t="s">
        <v>516</v>
      </c>
      <c r="B7" s="25" t="s">
        <v>294</v>
      </c>
      <c r="C7" s="25" t="s">
        <v>35</v>
      </c>
      <c r="D7" s="26">
        <v>197</v>
      </c>
      <c r="E7" s="26">
        <v>38</v>
      </c>
      <c r="F7" s="26">
        <v>35</v>
      </c>
      <c r="G7" s="26">
        <v>0</v>
      </c>
      <c r="H7" s="26">
        <v>270</v>
      </c>
      <c r="I7" s="369">
        <v>659578.85</v>
      </c>
      <c r="J7" s="369">
        <v>154191.75</v>
      </c>
      <c r="K7" s="55">
        <v>571.08000000000004</v>
      </c>
    </row>
    <row r="8" spans="1:11">
      <c r="A8" s="25" t="s">
        <v>516</v>
      </c>
      <c r="B8" s="25" t="s">
        <v>294</v>
      </c>
      <c r="C8" s="25" t="s">
        <v>36</v>
      </c>
      <c r="D8" s="26">
        <v>464</v>
      </c>
      <c r="E8" s="26">
        <v>77</v>
      </c>
      <c r="F8" s="26">
        <v>28</v>
      </c>
      <c r="G8" s="26">
        <v>0</v>
      </c>
      <c r="H8" s="26">
        <v>569</v>
      </c>
      <c r="I8" s="369">
        <v>1507771.72</v>
      </c>
      <c r="J8" s="369">
        <v>296323.25</v>
      </c>
      <c r="K8" s="55">
        <v>520.78</v>
      </c>
    </row>
    <row r="9" spans="1:11">
      <c r="A9" s="25" t="s">
        <v>516</v>
      </c>
      <c r="B9" s="25" t="s">
        <v>294</v>
      </c>
      <c r="C9" s="25" t="s">
        <v>37</v>
      </c>
      <c r="D9" s="26">
        <v>268</v>
      </c>
      <c r="E9" s="26">
        <v>59</v>
      </c>
      <c r="F9" s="26">
        <v>4</v>
      </c>
      <c r="G9" s="26">
        <v>0</v>
      </c>
      <c r="H9" s="26">
        <v>331</v>
      </c>
      <c r="I9" s="369">
        <v>938555.62</v>
      </c>
      <c r="J9" s="369">
        <v>163914.9</v>
      </c>
      <c r="K9" s="55">
        <v>495.21</v>
      </c>
    </row>
    <row r="10" spans="1:11">
      <c r="A10" s="25" t="s">
        <v>516</v>
      </c>
      <c r="B10" s="25" t="s">
        <v>294</v>
      </c>
      <c r="C10" s="25" t="s">
        <v>38</v>
      </c>
      <c r="D10" s="26">
        <v>23</v>
      </c>
      <c r="E10" s="26">
        <v>91</v>
      </c>
      <c r="F10" s="26">
        <v>0</v>
      </c>
      <c r="G10" s="26">
        <v>0</v>
      </c>
      <c r="H10" s="26">
        <v>114</v>
      </c>
      <c r="I10" s="369">
        <v>217574.98</v>
      </c>
      <c r="J10" s="369">
        <v>43751.21</v>
      </c>
      <c r="K10" s="55">
        <v>383.78</v>
      </c>
    </row>
    <row r="11" spans="1:11">
      <c r="A11" s="25" t="s">
        <v>516</v>
      </c>
      <c r="B11" s="25" t="s">
        <v>294</v>
      </c>
      <c r="C11" s="25" t="s">
        <v>39</v>
      </c>
      <c r="D11" s="26">
        <v>3</v>
      </c>
      <c r="E11" s="26">
        <v>57</v>
      </c>
      <c r="F11" s="26">
        <v>0</v>
      </c>
      <c r="G11" s="26">
        <v>0</v>
      </c>
      <c r="H11" s="26">
        <v>60</v>
      </c>
      <c r="I11" s="369">
        <v>65971.199999999997</v>
      </c>
      <c r="J11" s="369">
        <v>21080.48</v>
      </c>
      <c r="K11" s="55">
        <v>351.34</v>
      </c>
    </row>
    <row r="12" spans="1:11">
      <c r="A12" s="25" t="s">
        <v>516</v>
      </c>
      <c r="B12" s="25" t="s">
        <v>294</v>
      </c>
      <c r="C12" s="25" t="s">
        <v>40</v>
      </c>
      <c r="D12" s="26">
        <v>2</v>
      </c>
      <c r="E12" s="26">
        <v>71</v>
      </c>
      <c r="F12" s="26">
        <v>0</v>
      </c>
      <c r="G12" s="26">
        <v>0</v>
      </c>
      <c r="H12" s="26">
        <v>73</v>
      </c>
      <c r="I12" s="369">
        <v>88439.87</v>
      </c>
      <c r="J12" s="369">
        <v>25171.63</v>
      </c>
      <c r="K12" s="55">
        <v>344.82</v>
      </c>
    </row>
    <row r="13" spans="1:11">
      <c r="A13" s="25" t="s">
        <v>516</v>
      </c>
      <c r="B13" s="25" t="s">
        <v>294</v>
      </c>
      <c r="C13" s="25" t="s">
        <v>48</v>
      </c>
      <c r="D13" s="26">
        <v>1</v>
      </c>
      <c r="E13" s="26">
        <v>27</v>
      </c>
      <c r="F13" s="26">
        <v>0</v>
      </c>
      <c r="G13" s="26">
        <v>0</v>
      </c>
      <c r="H13" s="26">
        <v>28</v>
      </c>
      <c r="I13" s="369">
        <v>44371.59</v>
      </c>
      <c r="J13" s="369">
        <v>9872.16</v>
      </c>
      <c r="K13" s="55">
        <v>352.58</v>
      </c>
    </row>
    <row r="14" spans="1:11">
      <c r="A14" s="25" t="s">
        <v>516</v>
      </c>
      <c r="B14" s="25" t="s">
        <v>294</v>
      </c>
      <c r="C14" s="25" t="s">
        <v>49</v>
      </c>
      <c r="D14" s="26">
        <v>0</v>
      </c>
      <c r="E14" s="26">
        <v>11</v>
      </c>
      <c r="F14" s="26">
        <v>0</v>
      </c>
      <c r="G14" s="26">
        <v>0</v>
      </c>
      <c r="H14" s="26">
        <v>11</v>
      </c>
      <c r="I14" s="369">
        <v>18316.8</v>
      </c>
      <c r="J14" s="369">
        <v>3801.6</v>
      </c>
      <c r="K14" s="55">
        <v>345.6</v>
      </c>
    </row>
    <row r="15" spans="1:11">
      <c r="A15" s="25" t="s">
        <v>516</v>
      </c>
      <c r="B15" s="25" t="s">
        <v>294</v>
      </c>
      <c r="C15" s="25" t="s">
        <v>50</v>
      </c>
      <c r="D15" s="26">
        <v>0</v>
      </c>
      <c r="E15" s="26">
        <v>0</v>
      </c>
      <c r="F15" s="26">
        <v>0</v>
      </c>
      <c r="G15" s="26">
        <v>0</v>
      </c>
      <c r="H15" s="26">
        <v>0</v>
      </c>
      <c r="I15" s="369">
        <v>0</v>
      </c>
      <c r="J15" s="369">
        <v>0</v>
      </c>
      <c r="K15" s="55">
        <v>0</v>
      </c>
    </row>
    <row r="16" spans="1:11">
      <c r="A16" s="25" t="s">
        <v>516</v>
      </c>
      <c r="B16" s="25" t="s">
        <v>294</v>
      </c>
      <c r="C16" s="25" t="s">
        <v>243</v>
      </c>
      <c r="D16" s="26">
        <v>0</v>
      </c>
      <c r="E16" s="26">
        <v>0</v>
      </c>
      <c r="F16" s="26">
        <v>0</v>
      </c>
      <c r="G16" s="26">
        <v>0</v>
      </c>
      <c r="H16" s="26">
        <v>0</v>
      </c>
      <c r="I16" s="369">
        <v>0</v>
      </c>
      <c r="J16" s="369">
        <v>0</v>
      </c>
      <c r="K16" s="55">
        <v>0</v>
      </c>
    </row>
    <row r="17" spans="1:11">
      <c r="A17" s="25" t="s">
        <v>516</v>
      </c>
      <c r="B17" s="25" t="s">
        <v>294</v>
      </c>
      <c r="C17" s="25" t="s">
        <v>281</v>
      </c>
      <c r="D17" s="26">
        <v>1000</v>
      </c>
      <c r="E17" s="26">
        <v>592</v>
      </c>
      <c r="F17" s="26">
        <v>121</v>
      </c>
      <c r="G17" s="26">
        <v>0</v>
      </c>
      <c r="H17" s="26">
        <v>1713</v>
      </c>
      <c r="I17" s="369">
        <v>3998767.36</v>
      </c>
      <c r="J17" s="369">
        <v>796509.83</v>
      </c>
      <c r="K17" s="55">
        <v>464.98</v>
      </c>
    </row>
    <row r="18" spans="1:11">
      <c r="A18" s="25" t="s">
        <v>752</v>
      </c>
      <c r="B18" s="25" t="s">
        <v>413</v>
      </c>
      <c r="C18" s="25" t="s">
        <v>31</v>
      </c>
      <c r="D18" s="26">
        <v>0</v>
      </c>
      <c r="E18" s="26">
        <v>14</v>
      </c>
      <c r="F18" s="26">
        <v>0</v>
      </c>
      <c r="G18" s="26">
        <v>0</v>
      </c>
      <c r="H18" s="26">
        <v>14</v>
      </c>
      <c r="I18" s="369">
        <v>15498.68</v>
      </c>
      <c r="J18" s="369">
        <v>1555.2</v>
      </c>
      <c r="K18" s="55">
        <v>111.09</v>
      </c>
    </row>
    <row r="19" spans="1:11">
      <c r="A19" s="25" t="s">
        <v>752</v>
      </c>
      <c r="B19" s="25" t="s">
        <v>413</v>
      </c>
      <c r="C19" s="25" t="s">
        <v>32</v>
      </c>
      <c r="D19" s="26">
        <v>2</v>
      </c>
      <c r="E19" s="26">
        <v>6</v>
      </c>
      <c r="F19" s="26">
        <v>3</v>
      </c>
      <c r="G19" s="26">
        <v>0</v>
      </c>
      <c r="H19" s="26">
        <v>11</v>
      </c>
      <c r="I19" s="369">
        <v>36366.18</v>
      </c>
      <c r="J19" s="369">
        <v>5016.9399999999996</v>
      </c>
      <c r="K19" s="55">
        <v>456.09</v>
      </c>
    </row>
    <row r="20" spans="1:11">
      <c r="A20" s="25" t="s">
        <v>752</v>
      </c>
      <c r="B20" s="25" t="s">
        <v>413</v>
      </c>
      <c r="C20" s="25" t="s">
        <v>34</v>
      </c>
      <c r="D20" s="26">
        <v>5</v>
      </c>
      <c r="E20" s="26">
        <v>3</v>
      </c>
      <c r="F20" s="26">
        <v>2</v>
      </c>
      <c r="G20" s="26">
        <v>0</v>
      </c>
      <c r="H20" s="26">
        <v>10</v>
      </c>
      <c r="I20" s="369">
        <v>37607.54</v>
      </c>
      <c r="J20" s="369">
        <v>6956</v>
      </c>
      <c r="K20" s="55">
        <v>695.6</v>
      </c>
    </row>
    <row r="21" spans="1:11">
      <c r="A21" s="25" t="s">
        <v>752</v>
      </c>
      <c r="B21" s="25" t="s">
        <v>413</v>
      </c>
      <c r="C21" s="25" t="s">
        <v>35</v>
      </c>
      <c r="D21" s="26">
        <v>4</v>
      </c>
      <c r="E21" s="26">
        <v>1</v>
      </c>
      <c r="F21" s="26">
        <v>1</v>
      </c>
      <c r="G21" s="26">
        <v>0</v>
      </c>
      <c r="H21" s="26">
        <v>6</v>
      </c>
      <c r="I21" s="369">
        <v>32666.69</v>
      </c>
      <c r="J21" s="369">
        <v>5268</v>
      </c>
      <c r="K21" s="55">
        <v>878</v>
      </c>
    </row>
    <row r="22" spans="1:11">
      <c r="A22" s="25" t="s">
        <v>752</v>
      </c>
      <c r="B22" s="25" t="s">
        <v>413</v>
      </c>
      <c r="C22" s="25" t="s">
        <v>36</v>
      </c>
      <c r="D22" s="26">
        <v>1</v>
      </c>
      <c r="E22" s="26">
        <v>2</v>
      </c>
      <c r="F22" s="26">
        <v>1</v>
      </c>
      <c r="G22" s="26">
        <v>0</v>
      </c>
      <c r="H22" s="26">
        <v>4</v>
      </c>
      <c r="I22" s="369">
        <v>16894.240000000002</v>
      </c>
      <c r="J22" s="369">
        <v>1382.4</v>
      </c>
      <c r="K22" s="55">
        <v>345.6</v>
      </c>
    </row>
    <row r="23" spans="1:11">
      <c r="A23" s="25" t="s">
        <v>752</v>
      </c>
      <c r="B23" s="25" t="s">
        <v>413</v>
      </c>
      <c r="C23" s="25" t="s">
        <v>37</v>
      </c>
      <c r="D23" s="26">
        <v>2</v>
      </c>
      <c r="E23" s="26">
        <v>0</v>
      </c>
      <c r="F23" s="26">
        <v>0</v>
      </c>
      <c r="G23" s="26">
        <v>0</v>
      </c>
      <c r="H23" s="26">
        <v>2</v>
      </c>
      <c r="I23" s="369">
        <v>15793.92</v>
      </c>
      <c r="J23" s="369">
        <v>691.2</v>
      </c>
      <c r="K23" s="55">
        <v>345.6</v>
      </c>
    </row>
    <row r="24" spans="1:11">
      <c r="A24" s="25" t="s">
        <v>752</v>
      </c>
      <c r="B24" s="25" t="s">
        <v>413</v>
      </c>
      <c r="C24" s="25" t="s">
        <v>38</v>
      </c>
      <c r="D24" s="26">
        <v>0</v>
      </c>
      <c r="E24" s="26">
        <v>0</v>
      </c>
      <c r="F24" s="26">
        <v>0</v>
      </c>
      <c r="G24" s="26">
        <v>0</v>
      </c>
      <c r="H24" s="26">
        <v>0</v>
      </c>
      <c r="I24" s="369">
        <v>0</v>
      </c>
      <c r="J24" s="369">
        <v>0</v>
      </c>
      <c r="K24" s="55">
        <v>0</v>
      </c>
    </row>
    <row r="25" spans="1:11">
      <c r="A25" s="25" t="s">
        <v>752</v>
      </c>
      <c r="B25" s="25" t="s">
        <v>413</v>
      </c>
      <c r="C25" s="25" t="s">
        <v>39</v>
      </c>
      <c r="D25" s="26">
        <v>0</v>
      </c>
      <c r="E25" s="26">
        <v>0</v>
      </c>
      <c r="F25" s="26">
        <v>0</v>
      </c>
      <c r="G25" s="26">
        <v>0</v>
      </c>
      <c r="H25" s="26">
        <v>0</v>
      </c>
      <c r="I25" s="369">
        <v>0</v>
      </c>
      <c r="J25" s="369">
        <v>0</v>
      </c>
      <c r="K25" s="55">
        <v>0</v>
      </c>
    </row>
    <row r="26" spans="1:11">
      <c r="A26" s="25" t="s">
        <v>752</v>
      </c>
      <c r="B26" s="25" t="s">
        <v>413</v>
      </c>
      <c r="C26" s="25" t="s">
        <v>40</v>
      </c>
      <c r="D26" s="26">
        <v>0</v>
      </c>
      <c r="E26" s="26">
        <v>0</v>
      </c>
      <c r="F26" s="26">
        <v>0</v>
      </c>
      <c r="G26" s="26">
        <v>0</v>
      </c>
      <c r="H26" s="26">
        <v>0</v>
      </c>
      <c r="I26" s="369">
        <v>0</v>
      </c>
      <c r="J26" s="369">
        <v>0</v>
      </c>
      <c r="K26" s="55">
        <v>0</v>
      </c>
    </row>
    <row r="27" spans="1:11">
      <c r="A27" s="25" t="s">
        <v>752</v>
      </c>
      <c r="B27" s="25" t="s">
        <v>413</v>
      </c>
      <c r="C27" s="25" t="s">
        <v>48</v>
      </c>
      <c r="D27" s="26">
        <v>0</v>
      </c>
      <c r="E27" s="26">
        <v>0</v>
      </c>
      <c r="F27" s="26">
        <v>0</v>
      </c>
      <c r="G27" s="26">
        <v>0</v>
      </c>
      <c r="H27" s="26">
        <v>0</v>
      </c>
      <c r="I27" s="369">
        <v>0</v>
      </c>
      <c r="J27" s="369">
        <v>0</v>
      </c>
      <c r="K27" s="55">
        <v>0</v>
      </c>
    </row>
    <row r="28" spans="1:11">
      <c r="A28" s="25" t="s">
        <v>752</v>
      </c>
      <c r="B28" s="25" t="s">
        <v>413</v>
      </c>
      <c r="C28" s="25" t="s">
        <v>49</v>
      </c>
      <c r="D28" s="26">
        <v>0</v>
      </c>
      <c r="E28" s="26">
        <v>0</v>
      </c>
      <c r="F28" s="26">
        <v>0</v>
      </c>
      <c r="G28" s="26">
        <v>0</v>
      </c>
      <c r="H28" s="26">
        <v>0</v>
      </c>
      <c r="I28" s="369">
        <v>0</v>
      </c>
      <c r="J28" s="369">
        <v>0</v>
      </c>
      <c r="K28" s="55">
        <v>0</v>
      </c>
    </row>
    <row r="29" spans="1:11">
      <c r="A29" s="25" t="s">
        <v>752</v>
      </c>
      <c r="B29" s="25" t="s">
        <v>413</v>
      </c>
      <c r="C29" s="25" t="s">
        <v>50</v>
      </c>
      <c r="D29" s="26">
        <v>0</v>
      </c>
      <c r="E29" s="26">
        <v>0</v>
      </c>
      <c r="F29" s="26">
        <v>0</v>
      </c>
      <c r="G29" s="26">
        <v>0</v>
      </c>
      <c r="H29" s="26">
        <v>0</v>
      </c>
      <c r="I29" s="369">
        <v>0</v>
      </c>
      <c r="J29" s="369">
        <v>0</v>
      </c>
      <c r="K29" s="55">
        <v>0</v>
      </c>
    </row>
    <row r="30" spans="1:11">
      <c r="A30" s="25" t="s">
        <v>752</v>
      </c>
      <c r="B30" s="25" t="s">
        <v>413</v>
      </c>
      <c r="C30" s="25" t="s">
        <v>243</v>
      </c>
      <c r="D30" s="26">
        <v>0</v>
      </c>
      <c r="E30" s="26">
        <v>0</v>
      </c>
      <c r="F30" s="26">
        <v>0</v>
      </c>
      <c r="G30" s="26">
        <v>0</v>
      </c>
      <c r="H30" s="26">
        <v>0</v>
      </c>
      <c r="I30" s="369">
        <v>0</v>
      </c>
      <c r="J30" s="369">
        <v>0</v>
      </c>
      <c r="K30" s="55">
        <v>0</v>
      </c>
    </row>
    <row r="31" spans="1:11">
      <c r="A31" s="25" t="s">
        <v>752</v>
      </c>
      <c r="B31" s="25" t="s">
        <v>413</v>
      </c>
      <c r="C31" s="25" t="s">
        <v>281</v>
      </c>
      <c r="D31" s="26">
        <v>14</v>
      </c>
      <c r="E31" s="26">
        <v>26</v>
      </c>
      <c r="F31" s="26">
        <v>7</v>
      </c>
      <c r="G31" s="26">
        <v>0</v>
      </c>
      <c r="H31" s="26">
        <v>47</v>
      </c>
      <c r="I31" s="369">
        <v>154827.25</v>
      </c>
      <c r="J31" s="369">
        <v>20869.740000000002</v>
      </c>
      <c r="K31" s="55">
        <v>444.04</v>
      </c>
    </row>
    <row r="32" spans="1:11">
      <c r="A32" s="25" t="s">
        <v>749</v>
      </c>
      <c r="B32" s="25" t="s">
        <v>288</v>
      </c>
      <c r="C32" s="25" t="s">
        <v>31</v>
      </c>
      <c r="D32" s="26">
        <v>0</v>
      </c>
      <c r="E32" s="26">
        <v>0</v>
      </c>
      <c r="F32" s="26">
        <v>0</v>
      </c>
      <c r="G32" s="26">
        <v>0</v>
      </c>
      <c r="H32" s="26">
        <v>0</v>
      </c>
      <c r="I32" s="369">
        <v>0</v>
      </c>
      <c r="J32" s="369">
        <v>0</v>
      </c>
      <c r="K32" s="55">
        <v>0</v>
      </c>
    </row>
    <row r="33" spans="1:11">
      <c r="A33" s="25" t="s">
        <v>749</v>
      </c>
      <c r="B33" s="25" t="s">
        <v>288</v>
      </c>
      <c r="C33" s="25" t="s">
        <v>32</v>
      </c>
      <c r="D33" s="26">
        <v>0</v>
      </c>
      <c r="E33" s="26">
        <v>0</v>
      </c>
      <c r="F33" s="26">
        <v>0</v>
      </c>
      <c r="G33" s="26">
        <v>0</v>
      </c>
      <c r="H33" s="26">
        <v>0</v>
      </c>
      <c r="I33" s="369">
        <v>0</v>
      </c>
      <c r="J33" s="369">
        <v>0</v>
      </c>
      <c r="K33" s="55">
        <v>0</v>
      </c>
    </row>
    <row r="34" spans="1:11">
      <c r="A34" s="25" t="s">
        <v>749</v>
      </c>
      <c r="B34" s="25" t="s">
        <v>288</v>
      </c>
      <c r="C34" s="25" t="s">
        <v>34</v>
      </c>
      <c r="D34" s="26">
        <v>0</v>
      </c>
      <c r="E34" s="26">
        <v>0</v>
      </c>
      <c r="F34" s="26">
        <v>0</v>
      </c>
      <c r="G34" s="26">
        <v>0</v>
      </c>
      <c r="H34" s="26">
        <v>0</v>
      </c>
      <c r="I34" s="369">
        <v>0</v>
      </c>
      <c r="J34" s="369">
        <v>0</v>
      </c>
      <c r="K34" s="55">
        <v>0</v>
      </c>
    </row>
    <row r="35" spans="1:11">
      <c r="A35" s="25" t="s">
        <v>749</v>
      </c>
      <c r="B35" s="25" t="s">
        <v>288</v>
      </c>
      <c r="C35" s="25" t="s">
        <v>35</v>
      </c>
      <c r="D35" s="26">
        <v>0</v>
      </c>
      <c r="E35" s="26">
        <v>0</v>
      </c>
      <c r="F35" s="26">
        <v>0</v>
      </c>
      <c r="G35" s="26">
        <v>0</v>
      </c>
      <c r="H35" s="26">
        <v>0</v>
      </c>
      <c r="I35" s="369">
        <v>0</v>
      </c>
      <c r="J35" s="369">
        <v>0</v>
      </c>
      <c r="K35" s="55">
        <v>0</v>
      </c>
    </row>
    <row r="36" spans="1:11">
      <c r="A36" s="25" t="s">
        <v>749</v>
      </c>
      <c r="B36" s="25" t="s">
        <v>288</v>
      </c>
      <c r="C36" s="25" t="s">
        <v>36</v>
      </c>
      <c r="D36" s="26">
        <v>0</v>
      </c>
      <c r="E36" s="26">
        <v>0</v>
      </c>
      <c r="F36" s="26">
        <v>0</v>
      </c>
      <c r="G36" s="26">
        <v>0</v>
      </c>
      <c r="H36" s="26">
        <v>0</v>
      </c>
      <c r="I36" s="369">
        <v>0</v>
      </c>
      <c r="J36" s="369">
        <v>0</v>
      </c>
      <c r="K36" s="55">
        <v>0</v>
      </c>
    </row>
    <row r="37" spans="1:11">
      <c r="A37" s="25" t="s">
        <v>749</v>
      </c>
      <c r="B37" s="25" t="s">
        <v>288</v>
      </c>
      <c r="C37" s="25" t="s">
        <v>37</v>
      </c>
      <c r="D37" s="26">
        <v>0</v>
      </c>
      <c r="E37" s="26">
        <v>0</v>
      </c>
      <c r="F37" s="26">
        <v>0</v>
      </c>
      <c r="G37" s="26">
        <v>0</v>
      </c>
      <c r="H37" s="26">
        <v>0</v>
      </c>
      <c r="I37" s="369">
        <v>0</v>
      </c>
      <c r="J37" s="369">
        <v>0</v>
      </c>
      <c r="K37" s="55">
        <v>0</v>
      </c>
    </row>
    <row r="38" spans="1:11">
      <c r="A38" s="25" t="s">
        <v>749</v>
      </c>
      <c r="B38" s="25" t="s">
        <v>288</v>
      </c>
      <c r="C38" s="25" t="s">
        <v>38</v>
      </c>
      <c r="D38" s="26">
        <v>0</v>
      </c>
      <c r="E38" s="26">
        <v>0</v>
      </c>
      <c r="F38" s="26">
        <v>0</v>
      </c>
      <c r="G38" s="26">
        <v>0</v>
      </c>
      <c r="H38" s="26">
        <v>0</v>
      </c>
      <c r="I38" s="369">
        <v>0</v>
      </c>
      <c r="J38" s="369">
        <v>0</v>
      </c>
      <c r="K38" s="55">
        <v>0</v>
      </c>
    </row>
    <row r="39" spans="1:11">
      <c r="A39" s="25" t="s">
        <v>749</v>
      </c>
      <c r="B39" s="25" t="s">
        <v>288</v>
      </c>
      <c r="C39" s="25" t="s">
        <v>39</v>
      </c>
      <c r="D39" s="26">
        <v>0</v>
      </c>
      <c r="E39" s="26">
        <v>0</v>
      </c>
      <c r="F39" s="26">
        <v>0</v>
      </c>
      <c r="G39" s="26">
        <v>0</v>
      </c>
      <c r="H39" s="26">
        <v>0</v>
      </c>
      <c r="I39" s="369">
        <v>0</v>
      </c>
      <c r="J39" s="369">
        <v>0</v>
      </c>
      <c r="K39" s="55">
        <v>0</v>
      </c>
    </row>
    <row r="40" spans="1:11">
      <c r="A40" s="25" t="s">
        <v>749</v>
      </c>
      <c r="B40" s="25" t="s">
        <v>288</v>
      </c>
      <c r="C40" s="25" t="s">
        <v>40</v>
      </c>
      <c r="D40" s="26">
        <v>0</v>
      </c>
      <c r="E40" s="26">
        <v>0</v>
      </c>
      <c r="F40" s="26">
        <v>0</v>
      </c>
      <c r="G40" s="26">
        <v>0</v>
      </c>
      <c r="H40" s="26">
        <v>0</v>
      </c>
      <c r="I40" s="369">
        <v>0</v>
      </c>
      <c r="J40" s="369">
        <v>0</v>
      </c>
      <c r="K40" s="55">
        <v>0</v>
      </c>
    </row>
    <row r="41" spans="1:11">
      <c r="A41" s="25" t="s">
        <v>749</v>
      </c>
      <c r="B41" s="25" t="s">
        <v>288</v>
      </c>
      <c r="C41" s="25" t="s">
        <v>48</v>
      </c>
      <c r="D41" s="26">
        <v>0</v>
      </c>
      <c r="E41" s="26">
        <v>0</v>
      </c>
      <c r="F41" s="26">
        <v>0</v>
      </c>
      <c r="G41" s="26">
        <v>0</v>
      </c>
      <c r="H41" s="26">
        <v>0</v>
      </c>
      <c r="I41" s="369">
        <v>0</v>
      </c>
      <c r="J41" s="369">
        <v>0</v>
      </c>
      <c r="K41" s="55">
        <v>0</v>
      </c>
    </row>
    <row r="42" spans="1:11">
      <c r="A42" s="25" t="s">
        <v>749</v>
      </c>
      <c r="B42" s="25" t="s">
        <v>288</v>
      </c>
      <c r="C42" s="25" t="s">
        <v>49</v>
      </c>
      <c r="D42" s="26">
        <v>0</v>
      </c>
      <c r="E42" s="26">
        <v>0</v>
      </c>
      <c r="F42" s="26">
        <v>0</v>
      </c>
      <c r="G42" s="26">
        <v>0</v>
      </c>
      <c r="H42" s="26">
        <v>0</v>
      </c>
      <c r="I42" s="369">
        <v>0</v>
      </c>
      <c r="J42" s="369">
        <v>0</v>
      </c>
      <c r="K42" s="55">
        <v>0</v>
      </c>
    </row>
    <row r="43" spans="1:11">
      <c r="A43" s="25" t="s">
        <v>749</v>
      </c>
      <c r="B43" s="25" t="s">
        <v>288</v>
      </c>
      <c r="C43" s="25" t="s">
        <v>50</v>
      </c>
      <c r="D43" s="26">
        <v>0</v>
      </c>
      <c r="E43" s="26">
        <v>0</v>
      </c>
      <c r="F43" s="26">
        <v>0</v>
      </c>
      <c r="G43" s="26">
        <v>0</v>
      </c>
      <c r="H43" s="26">
        <v>0</v>
      </c>
      <c r="I43" s="369">
        <v>0</v>
      </c>
      <c r="J43" s="369">
        <v>0</v>
      </c>
      <c r="K43" s="55">
        <v>0</v>
      </c>
    </row>
    <row r="44" spans="1:11">
      <c r="A44" s="25" t="s">
        <v>749</v>
      </c>
      <c r="B44" s="25" t="s">
        <v>288</v>
      </c>
      <c r="C44" s="25" t="s">
        <v>243</v>
      </c>
      <c r="D44" s="26">
        <v>0</v>
      </c>
      <c r="E44" s="26">
        <v>0</v>
      </c>
      <c r="F44" s="26">
        <v>0</v>
      </c>
      <c r="G44" s="26">
        <v>0</v>
      </c>
      <c r="H44" s="26">
        <v>0</v>
      </c>
      <c r="I44" s="369">
        <v>0</v>
      </c>
      <c r="J44" s="369">
        <v>0</v>
      </c>
      <c r="K44" s="55">
        <v>0</v>
      </c>
    </row>
    <row r="45" spans="1:11">
      <c r="A45" s="25" t="s">
        <v>749</v>
      </c>
      <c r="B45" s="25" t="s">
        <v>288</v>
      </c>
      <c r="C45" s="25" t="s">
        <v>281</v>
      </c>
      <c r="D45" s="26">
        <v>0</v>
      </c>
      <c r="E45" s="26">
        <v>0</v>
      </c>
      <c r="F45" s="26">
        <v>0</v>
      </c>
      <c r="G45" s="26">
        <v>0</v>
      </c>
      <c r="H45" s="26">
        <v>0</v>
      </c>
      <c r="I45" s="369">
        <v>0</v>
      </c>
      <c r="J45" s="369">
        <v>0</v>
      </c>
      <c r="K45" s="55">
        <v>0</v>
      </c>
    </row>
    <row r="46" spans="1:11">
      <c r="A46" s="25" t="s">
        <v>715</v>
      </c>
      <c r="B46" s="25" t="s">
        <v>328</v>
      </c>
      <c r="C46" s="25" t="s">
        <v>31</v>
      </c>
      <c r="D46" s="26">
        <v>0</v>
      </c>
      <c r="E46" s="26">
        <v>0</v>
      </c>
      <c r="F46" s="26">
        <v>0</v>
      </c>
      <c r="G46" s="26">
        <v>0</v>
      </c>
      <c r="H46" s="26">
        <v>0</v>
      </c>
      <c r="I46" s="369">
        <v>0</v>
      </c>
      <c r="J46" s="369">
        <v>0</v>
      </c>
      <c r="K46" s="55">
        <v>0</v>
      </c>
    </row>
    <row r="47" spans="1:11">
      <c r="A47" s="25" t="s">
        <v>715</v>
      </c>
      <c r="B47" s="25" t="s">
        <v>328</v>
      </c>
      <c r="C47" s="25" t="s">
        <v>32</v>
      </c>
      <c r="D47" s="26">
        <v>0</v>
      </c>
      <c r="E47" s="26">
        <v>0</v>
      </c>
      <c r="F47" s="26">
        <v>0</v>
      </c>
      <c r="G47" s="26">
        <v>0</v>
      </c>
      <c r="H47" s="26">
        <v>0</v>
      </c>
      <c r="I47" s="369">
        <v>0</v>
      </c>
      <c r="J47" s="369">
        <v>0</v>
      </c>
      <c r="K47" s="55">
        <v>0</v>
      </c>
    </row>
    <row r="48" spans="1:11">
      <c r="A48" s="25" t="s">
        <v>715</v>
      </c>
      <c r="B48" s="25" t="s">
        <v>328</v>
      </c>
      <c r="C48" s="25" t="s">
        <v>34</v>
      </c>
      <c r="D48" s="26">
        <v>0</v>
      </c>
      <c r="E48" s="26">
        <v>0</v>
      </c>
      <c r="F48" s="26">
        <v>0</v>
      </c>
      <c r="G48" s="26">
        <v>0</v>
      </c>
      <c r="H48" s="26">
        <v>0</v>
      </c>
      <c r="I48" s="369">
        <v>0</v>
      </c>
      <c r="J48" s="369">
        <v>0</v>
      </c>
      <c r="K48" s="55">
        <v>0</v>
      </c>
    </row>
    <row r="49" spans="1:11">
      <c r="A49" s="25" t="s">
        <v>715</v>
      </c>
      <c r="B49" s="25" t="s">
        <v>328</v>
      </c>
      <c r="C49" s="25" t="s">
        <v>35</v>
      </c>
      <c r="D49" s="26">
        <v>0</v>
      </c>
      <c r="E49" s="26">
        <v>0</v>
      </c>
      <c r="F49" s="26">
        <v>0</v>
      </c>
      <c r="G49" s="26">
        <v>0</v>
      </c>
      <c r="H49" s="26">
        <v>0</v>
      </c>
      <c r="I49" s="369">
        <v>0</v>
      </c>
      <c r="J49" s="369">
        <v>0</v>
      </c>
      <c r="K49" s="55">
        <v>0</v>
      </c>
    </row>
    <row r="50" spans="1:11">
      <c r="A50" s="25" t="s">
        <v>715</v>
      </c>
      <c r="B50" s="25" t="s">
        <v>328</v>
      </c>
      <c r="C50" s="25" t="s">
        <v>36</v>
      </c>
      <c r="D50" s="26">
        <v>0</v>
      </c>
      <c r="E50" s="26">
        <v>0</v>
      </c>
      <c r="F50" s="26">
        <v>0</v>
      </c>
      <c r="G50" s="26">
        <v>0</v>
      </c>
      <c r="H50" s="26">
        <v>0</v>
      </c>
      <c r="I50" s="369">
        <v>0</v>
      </c>
      <c r="J50" s="369">
        <v>0</v>
      </c>
      <c r="K50" s="55">
        <v>0</v>
      </c>
    </row>
    <row r="51" spans="1:11">
      <c r="A51" s="25" t="s">
        <v>715</v>
      </c>
      <c r="B51" s="25" t="s">
        <v>328</v>
      </c>
      <c r="C51" s="25" t="s">
        <v>37</v>
      </c>
      <c r="D51" s="26">
        <v>0</v>
      </c>
      <c r="E51" s="26">
        <v>0</v>
      </c>
      <c r="F51" s="26">
        <v>0</v>
      </c>
      <c r="G51" s="26">
        <v>0</v>
      </c>
      <c r="H51" s="26">
        <v>0</v>
      </c>
      <c r="I51" s="369">
        <v>0</v>
      </c>
      <c r="J51" s="369">
        <v>0</v>
      </c>
      <c r="K51" s="55">
        <v>0</v>
      </c>
    </row>
    <row r="52" spans="1:11">
      <c r="A52" s="25" t="s">
        <v>715</v>
      </c>
      <c r="B52" s="25" t="s">
        <v>328</v>
      </c>
      <c r="C52" s="25" t="s">
        <v>38</v>
      </c>
      <c r="D52" s="26">
        <v>0</v>
      </c>
      <c r="E52" s="26">
        <v>0</v>
      </c>
      <c r="F52" s="26">
        <v>0</v>
      </c>
      <c r="G52" s="26">
        <v>0</v>
      </c>
      <c r="H52" s="26">
        <v>0</v>
      </c>
      <c r="I52" s="369">
        <v>0</v>
      </c>
      <c r="J52" s="369">
        <v>0</v>
      </c>
      <c r="K52" s="55">
        <v>0</v>
      </c>
    </row>
    <row r="53" spans="1:11">
      <c r="A53" s="25" t="s">
        <v>715</v>
      </c>
      <c r="B53" s="25" t="s">
        <v>328</v>
      </c>
      <c r="C53" s="25" t="s">
        <v>39</v>
      </c>
      <c r="D53" s="26">
        <v>0</v>
      </c>
      <c r="E53" s="26">
        <v>0</v>
      </c>
      <c r="F53" s="26">
        <v>0</v>
      </c>
      <c r="G53" s="26">
        <v>0</v>
      </c>
      <c r="H53" s="26">
        <v>0</v>
      </c>
      <c r="I53" s="369">
        <v>0</v>
      </c>
      <c r="J53" s="369">
        <v>0</v>
      </c>
      <c r="K53" s="55">
        <v>0</v>
      </c>
    </row>
    <row r="54" spans="1:11">
      <c r="A54" s="25" t="s">
        <v>715</v>
      </c>
      <c r="B54" s="25" t="s">
        <v>328</v>
      </c>
      <c r="C54" s="25" t="s">
        <v>40</v>
      </c>
      <c r="D54" s="26">
        <v>0</v>
      </c>
      <c r="E54" s="26">
        <v>0</v>
      </c>
      <c r="F54" s="26">
        <v>0</v>
      </c>
      <c r="G54" s="26">
        <v>0</v>
      </c>
      <c r="H54" s="26">
        <v>0</v>
      </c>
      <c r="I54" s="369">
        <v>0</v>
      </c>
      <c r="J54" s="369">
        <v>0</v>
      </c>
      <c r="K54" s="55">
        <v>0</v>
      </c>
    </row>
    <row r="55" spans="1:11">
      <c r="A55" s="25" t="s">
        <v>715</v>
      </c>
      <c r="B55" s="25" t="s">
        <v>328</v>
      </c>
      <c r="C55" s="25" t="s">
        <v>48</v>
      </c>
      <c r="D55" s="26">
        <v>0</v>
      </c>
      <c r="E55" s="26">
        <v>0</v>
      </c>
      <c r="F55" s="26">
        <v>0</v>
      </c>
      <c r="G55" s="26">
        <v>0</v>
      </c>
      <c r="H55" s="26">
        <v>0</v>
      </c>
      <c r="I55" s="369">
        <v>0</v>
      </c>
      <c r="J55" s="369">
        <v>0</v>
      </c>
      <c r="K55" s="55">
        <v>0</v>
      </c>
    </row>
    <row r="56" spans="1:11">
      <c r="A56" s="25" t="s">
        <v>715</v>
      </c>
      <c r="B56" s="25" t="s">
        <v>328</v>
      </c>
      <c r="C56" s="25" t="s">
        <v>49</v>
      </c>
      <c r="D56" s="26">
        <v>0</v>
      </c>
      <c r="E56" s="26">
        <v>0</v>
      </c>
      <c r="F56" s="26">
        <v>0</v>
      </c>
      <c r="G56" s="26">
        <v>0</v>
      </c>
      <c r="H56" s="26">
        <v>0</v>
      </c>
      <c r="I56" s="369">
        <v>0</v>
      </c>
      <c r="J56" s="369">
        <v>0</v>
      </c>
      <c r="K56" s="55">
        <v>0</v>
      </c>
    </row>
    <row r="57" spans="1:11">
      <c r="A57" s="25" t="s">
        <v>715</v>
      </c>
      <c r="B57" s="25" t="s">
        <v>328</v>
      </c>
      <c r="C57" s="25" t="s">
        <v>50</v>
      </c>
      <c r="D57" s="26">
        <v>0</v>
      </c>
      <c r="E57" s="26">
        <v>0</v>
      </c>
      <c r="F57" s="26">
        <v>0</v>
      </c>
      <c r="G57" s="26">
        <v>0</v>
      </c>
      <c r="H57" s="26">
        <v>0</v>
      </c>
      <c r="I57" s="369">
        <v>0</v>
      </c>
      <c r="J57" s="369">
        <v>0</v>
      </c>
      <c r="K57" s="55">
        <v>0</v>
      </c>
    </row>
    <row r="58" spans="1:11">
      <c r="A58" s="25" t="s">
        <v>715</v>
      </c>
      <c r="B58" s="25" t="s">
        <v>328</v>
      </c>
      <c r="C58" s="25" t="s">
        <v>243</v>
      </c>
      <c r="D58" s="26">
        <v>0</v>
      </c>
      <c r="E58" s="26">
        <v>0</v>
      </c>
      <c r="F58" s="26">
        <v>0</v>
      </c>
      <c r="G58" s="26">
        <v>0</v>
      </c>
      <c r="H58" s="26">
        <v>0</v>
      </c>
      <c r="I58" s="369">
        <v>0</v>
      </c>
      <c r="J58" s="369">
        <v>0</v>
      </c>
      <c r="K58" s="55">
        <v>0</v>
      </c>
    </row>
    <row r="59" spans="1:11">
      <c r="A59" s="25" t="s">
        <v>715</v>
      </c>
      <c r="B59" s="25" t="s">
        <v>328</v>
      </c>
      <c r="C59" s="25" t="s">
        <v>281</v>
      </c>
      <c r="D59" s="26">
        <v>0</v>
      </c>
      <c r="E59" s="26">
        <v>0</v>
      </c>
      <c r="F59" s="26">
        <v>0</v>
      </c>
      <c r="G59" s="26">
        <v>0</v>
      </c>
      <c r="H59" s="26">
        <v>0</v>
      </c>
      <c r="I59" s="369">
        <v>0</v>
      </c>
      <c r="J59" s="369">
        <v>0</v>
      </c>
      <c r="K59" s="55">
        <v>0</v>
      </c>
    </row>
    <row r="60" spans="1:11">
      <c r="A60" s="25" t="s">
        <v>732</v>
      </c>
      <c r="B60" s="25" t="s">
        <v>236</v>
      </c>
      <c r="C60" s="25" t="s">
        <v>31</v>
      </c>
      <c r="D60" s="26">
        <v>0</v>
      </c>
      <c r="E60" s="26">
        <v>0</v>
      </c>
      <c r="F60" s="26">
        <v>0</v>
      </c>
      <c r="G60" s="26">
        <v>0</v>
      </c>
      <c r="H60" s="26">
        <v>0</v>
      </c>
      <c r="I60" s="369">
        <v>0</v>
      </c>
      <c r="J60" s="369">
        <v>0</v>
      </c>
      <c r="K60" s="55">
        <v>0</v>
      </c>
    </row>
    <row r="61" spans="1:11">
      <c r="A61" s="25" t="s">
        <v>732</v>
      </c>
      <c r="B61" s="25" t="s">
        <v>236</v>
      </c>
      <c r="C61" s="25" t="s">
        <v>32</v>
      </c>
      <c r="D61" s="26">
        <v>0</v>
      </c>
      <c r="E61" s="26">
        <v>0</v>
      </c>
      <c r="F61" s="26">
        <v>0</v>
      </c>
      <c r="G61" s="26">
        <v>0</v>
      </c>
      <c r="H61" s="26">
        <v>0</v>
      </c>
      <c r="I61" s="369">
        <v>0</v>
      </c>
      <c r="J61" s="369">
        <v>0</v>
      </c>
      <c r="K61" s="55">
        <v>0</v>
      </c>
    </row>
    <row r="62" spans="1:11">
      <c r="A62" s="25" t="s">
        <v>732</v>
      </c>
      <c r="B62" s="25" t="s">
        <v>236</v>
      </c>
      <c r="C62" s="25" t="s">
        <v>34</v>
      </c>
      <c r="D62" s="26">
        <v>0</v>
      </c>
      <c r="E62" s="26">
        <v>0</v>
      </c>
      <c r="F62" s="26">
        <v>0</v>
      </c>
      <c r="G62" s="26">
        <v>0</v>
      </c>
      <c r="H62" s="26">
        <v>0</v>
      </c>
      <c r="I62" s="369">
        <v>0</v>
      </c>
      <c r="J62" s="369">
        <v>0</v>
      </c>
      <c r="K62" s="55">
        <v>0</v>
      </c>
    </row>
    <row r="63" spans="1:11">
      <c r="A63" s="25" t="s">
        <v>732</v>
      </c>
      <c r="B63" s="25" t="s">
        <v>236</v>
      </c>
      <c r="C63" s="25" t="s">
        <v>35</v>
      </c>
      <c r="D63" s="26">
        <v>0</v>
      </c>
      <c r="E63" s="26">
        <v>0</v>
      </c>
      <c r="F63" s="26">
        <v>0</v>
      </c>
      <c r="G63" s="26">
        <v>0</v>
      </c>
      <c r="H63" s="26">
        <v>0</v>
      </c>
      <c r="I63" s="369">
        <v>0</v>
      </c>
      <c r="J63" s="369">
        <v>0</v>
      </c>
      <c r="K63" s="55">
        <v>0</v>
      </c>
    </row>
    <row r="64" spans="1:11">
      <c r="A64" s="25" t="s">
        <v>732</v>
      </c>
      <c r="B64" s="25" t="s">
        <v>236</v>
      </c>
      <c r="C64" s="25" t="s">
        <v>36</v>
      </c>
      <c r="D64" s="26">
        <v>0</v>
      </c>
      <c r="E64" s="26">
        <v>0</v>
      </c>
      <c r="F64" s="26">
        <v>0</v>
      </c>
      <c r="G64" s="26">
        <v>0</v>
      </c>
      <c r="H64" s="26">
        <v>0</v>
      </c>
      <c r="I64" s="369">
        <v>0</v>
      </c>
      <c r="J64" s="369">
        <v>0</v>
      </c>
      <c r="K64" s="55">
        <v>0</v>
      </c>
    </row>
    <row r="65" spans="1:11">
      <c r="A65" s="25" t="s">
        <v>732</v>
      </c>
      <c r="B65" s="25" t="s">
        <v>236</v>
      </c>
      <c r="C65" s="25" t="s">
        <v>37</v>
      </c>
      <c r="D65" s="26">
        <v>0</v>
      </c>
      <c r="E65" s="26">
        <v>0</v>
      </c>
      <c r="F65" s="26">
        <v>0</v>
      </c>
      <c r="G65" s="26">
        <v>0</v>
      </c>
      <c r="H65" s="26">
        <v>0</v>
      </c>
      <c r="I65" s="369">
        <v>0</v>
      </c>
      <c r="J65" s="369">
        <v>0</v>
      </c>
      <c r="K65" s="55">
        <v>0</v>
      </c>
    </row>
    <row r="66" spans="1:11">
      <c r="A66" s="25" t="s">
        <v>732</v>
      </c>
      <c r="B66" s="25" t="s">
        <v>236</v>
      </c>
      <c r="C66" s="25" t="s">
        <v>38</v>
      </c>
      <c r="D66" s="26">
        <v>0</v>
      </c>
      <c r="E66" s="26">
        <v>0</v>
      </c>
      <c r="F66" s="26">
        <v>0</v>
      </c>
      <c r="G66" s="26">
        <v>0</v>
      </c>
      <c r="H66" s="26">
        <v>0</v>
      </c>
      <c r="I66" s="369">
        <v>0</v>
      </c>
      <c r="J66" s="369">
        <v>0</v>
      </c>
      <c r="K66" s="55">
        <v>0</v>
      </c>
    </row>
    <row r="67" spans="1:11">
      <c r="A67" s="25" t="s">
        <v>732</v>
      </c>
      <c r="B67" s="25" t="s">
        <v>236</v>
      </c>
      <c r="C67" s="25" t="s">
        <v>39</v>
      </c>
      <c r="D67" s="26">
        <v>0</v>
      </c>
      <c r="E67" s="26">
        <v>0</v>
      </c>
      <c r="F67" s="26">
        <v>0</v>
      </c>
      <c r="G67" s="26">
        <v>0</v>
      </c>
      <c r="H67" s="26">
        <v>0</v>
      </c>
      <c r="I67" s="369">
        <v>0</v>
      </c>
      <c r="J67" s="369">
        <v>0</v>
      </c>
      <c r="K67" s="55">
        <v>0</v>
      </c>
    </row>
    <row r="68" spans="1:11">
      <c r="A68" s="25" t="s">
        <v>732</v>
      </c>
      <c r="B68" s="25" t="s">
        <v>236</v>
      </c>
      <c r="C68" s="25" t="s">
        <v>40</v>
      </c>
      <c r="D68" s="26">
        <v>0</v>
      </c>
      <c r="E68" s="26">
        <v>0</v>
      </c>
      <c r="F68" s="26">
        <v>0</v>
      </c>
      <c r="G68" s="26">
        <v>0</v>
      </c>
      <c r="H68" s="26">
        <v>0</v>
      </c>
      <c r="I68" s="369">
        <v>0</v>
      </c>
      <c r="J68" s="369">
        <v>0</v>
      </c>
      <c r="K68" s="55">
        <v>0</v>
      </c>
    </row>
    <row r="69" spans="1:11">
      <c r="A69" s="25" t="s">
        <v>732</v>
      </c>
      <c r="B69" s="25" t="s">
        <v>236</v>
      </c>
      <c r="C69" s="25" t="s">
        <v>48</v>
      </c>
      <c r="D69" s="26">
        <v>0</v>
      </c>
      <c r="E69" s="26">
        <v>0</v>
      </c>
      <c r="F69" s="26">
        <v>0</v>
      </c>
      <c r="G69" s="26">
        <v>0</v>
      </c>
      <c r="H69" s="26">
        <v>0</v>
      </c>
      <c r="I69" s="369">
        <v>0</v>
      </c>
      <c r="J69" s="369">
        <v>0</v>
      </c>
      <c r="K69" s="55">
        <v>0</v>
      </c>
    </row>
    <row r="70" spans="1:11">
      <c r="A70" s="25" t="s">
        <v>732</v>
      </c>
      <c r="B70" s="25" t="s">
        <v>236</v>
      </c>
      <c r="C70" s="25" t="s">
        <v>49</v>
      </c>
      <c r="D70" s="26">
        <v>0</v>
      </c>
      <c r="E70" s="26">
        <v>0</v>
      </c>
      <c r="F70" s="26">
        <v>0</v>
      </c>
      <c r="G70" s="26">
        <v>0</v>
      </c>
      <c r="H70" s="26">
        <v>0</v>
      </c>
      <c r="I70" s="369">
        <v>0</v>
      </c>
      <c r="J70" s="369">
        <v>0</v>
      </c>
      <c r="K70" s="55">
        <v>0</v>
      </c>
    </row>
    <row r="71" spans="1:11">
      <c r="A71" s="25" t="s">
        <v>732</v>
      </c>
      <c r="B71" s="25" t="s">
        <v>236</v>
      </c>
      <c r="C71" s="25" t="s">
        <v>50</v>
      </c>
      <c r="D71" s="26">
        <v>0</v>
      </c>
      <c r="E71" s="26">
        <v>0</v>
      </c>
      <c r="F71" s="26">
        <v>0</v>
      </c>
      <c r="G71" s="26">
        <v>0</v>
      </c>
      <c r="H71" s="26">
        <v>0</v>
      </c>
      <c r="I71" s="369">
        <v>0</v>
      </c>
      <c r="J71" s="369">
        <v>0</v>
      </c>
      <c r="K71" s="55">
        <v>0</v>
      </c>
    </row>
    <row r="72" spans="1:11">
      <c r="A72" s="25" t="s">
        <v>732</v>
      </c>
      <c r="B72" s="25" t="s">
        <v>236</v>
      </c>
      <c r="C72" s="25" t="s">
        <v>243</v>
      </c>
      <c r="D72" s="26">
        <v>0</v>
      </c>
      <c r="E72" s="26">
        <v>0</v>
      </c>
      <c r="F72" s="26">
        <v>0</v>
      </c>
      <c r="G72" s="26">
        <v>0</v>
      </c>
      <c r="H72" s="26">
        <v>0</v>
      </c>
      <c r="I72" s="369">
        <v>0</v>
      </c>
      <c r="J72" s="369">
        <v>0</v>
      </c>
      <c r="K72" s="55">
        <v>0</v>
      </c>
    </row>
    <row r="73" spans="1:11">
      <c r="A73" s="25" t="s">
        <v>732</v>
      </c>
      <c r="B73" s="25" t="s">
        <v>236</v>
      </c>
      <c r="C73" s="25" t="s">
        <v>281</v>
      </c>
      <c r="D73" s="26">
        <v>0</v>
      </c>
      <c r="E73" s="26">
        <v>0</v>
      </c>
      <c r="F73" s="26">
        <v>0</v>
      </c>
      <c r="G73" s="26">
        <v>0</v>
      </c>
      <c r="H73" s="26">
        <v>0</v>
      </c>
      <c r="I73" s="369">
        <v>0</v>
      </c>
      <c r="J73" s="369">
        <v>0</v>
      </c>
      <c r="K73" s="55">
        <v>0</v>
      </c>
    </row>
    <row r="74" spans="1:11">
      <c r="A74" s="55" t="s">
        <v>735</v>
      </c>
      <c r="B74" s="55" t="s">
        <v>237</v>
      </c>
      <c r="C74" s="55" t="s">
        <v>31</v>
      </c>
      <c r="D74" s="55">
        <v>0</v>
      </c>
      <c r="E74" s="55">
        <v>0</v>
      </c>
      <c r="F74" s="55">
        <v>0</v>
      </c>
      <c r="G74" s="55">
        <v>0</v>
      </c>
      <c r="H74" s="55">
        <v>0</v>
      </c>
      <c r="I74" s="55">
        <v>0</v>
      </c>
      <c r="J74" s="55">
        <v>0</v>
      </c>
      <c r="K74" s="55">
        <v>0</v>
      </c>
    </row>
    <row r="75" spans="1:11">
      <c r="A75" s="55" t="s">
        <v>735</v>
      </c>
      <c r="B75" s="55" t="s">
        <v>237</v>
      </c>
      <c r="C75" s="55" t="s">
        <v>32</v>
      </c>
      <c r="D75" s="55">
        <v>0</v>
      </c>
      <c r="E75" s="55">
        <v>0</v>
      </c>
      <c r="F75" s="55">
        <v>0</v>
      </c>
      <c r="G75" s="55">
        <v>0</v>
      </c>
      <c r="H75" s="55">
        <v>0</v>
      </c>
      <c r="I75" s="55">
        <v>0</v>
      </c>
      <c r="J75" s="55">
        <v>0</v>
      </c>
      <c r="K75" s="55">
        <v>0</v>
      </c>
    </row>
    <row r="76" spans="1:11">
      <c r="A76" s="55" t="s">
        <v>735</v>
      </c>
      <c r="B76" s="55" t="s">
        <v>237</v>
      </c>
      <c r="C76" s="55" t="s">
        <v>34</v>
      </c>
      <c r="D76" s="55">
        <v>0</v>
      </c>
      <c r="E76" s="55">
        <v>0</v>
      </c>
      <c r="F76" s="55">
        <v>0</v>
      </c>
      <c r="G76" s="55">
        <v>0</v>
      </c>
      <c r="H76" s="55">
        <v>0</v>
      </c>
      <c r="I76" s="55">
        <v>0</v>
      </c>
      <c r="J76" s="55">
        <v>0</v>
      </c>
      <c r="K76" s="55">
        <v>0</v>
      </c>
    </row>
    <row r="77" spans="1:11">
      <c r="A77" s="55" t="s">
        <v>735</v>
      </c>
      <c r="B77" s="55" t="s">
        <v>237</v>
      </c>
      <c r="C77" s="55" t="s">
        <v>35</v>
      </c>
      <c r="D77" s="55">
        <v>0</v>
      </c>
      <c r="E77" s="55">
        <v>0</v>
      </c>
      <c r="F77" s="55">
        <v>0</v>
      </c>
      <c r="G77" s="55">
        <v>0</v>
      </c>
      <c r="H77" s="55">
        <v>0</v>
      </c>
      <c r="I77" s="55">
        <v>0</v>
      </c>
      <c r="J77" s="55">
        <v>0</v>
      </c>
      <c r="K77" s="55">
        <v>0</v>
      </c>
    </row>
    <row r="78" spans="1:11">
      <c r="A78" s="55" t="s">
        <v>735</v>
      </c>
      <c r="B78" s="55" t="s">
        <v>237</v>
      </c>
      <c r="C78" s="55" t="s">
        <v>36</v>
      </c>
      <c r="D78" s="55">
        <v>0</v>
      </c>
      <c r="E78" s="55">
        <v>0</v>
      </c>
      <c r="F78" s="55">
        <v>0</v>
      </c>
      <c r="G78" s="55">
        <v>0</v>
      </c>
      <c r="H78" s="55">
        <v>0</v>
      </c>
      <c r="I78" s="55">
        <v>0</v>
      </c>
      <c r="J78" s="55">
        <v>0</v>
      </c>
      <c r="K78" s="55">
        <v>0</v>
      </c>
    </row>
    <row r="79" spans="1:11">
      <c r="A79" s="55" t="s">
        <v>735</v>
      </c>
      <c r="B79" s="55" t="s">
        <v>237</v>
      </c>
      <c r="C79" s="55" t="s">
        <v>37</v>
      </c>
      <c r="D79" s="55">
        <v>0</v>
      </c>
      <c r="E79" s="55">
        <v>0</v>
      </c>
      <c r="F79" s="55">
        <v>0</v>
      </c>
      <c r="G79" s="55">
        <v>0</v>
      </c>
      <c r="H79" s="55">
        <v>0</v>
      </c>
      <c r="I79" s="55">
        <v>0</v>
      </c>
      <c r="J79" s="55">
        <v>0</v>
      </c>
      <c r="K79" s="55">
        <v>0</v>
      </c>
    </row>
    <row r="80" spans="1:11">
      <c r="A80" s="55" t="s">
        <v>735</v>
      </c>
      <c r="B80" s="55" t="s">
        <v>237</v>
      </c>
      <c r="C80" s="55" t="s">
        <v>38</v>
      </c>
      <c r="D80" s="55">
        <v>0</v>
      </c>
      <c r="E80" s="55">
        <v>0</v>
      </c>
      <c r="F80" s="55">
        <v>0</v>
      </c>
      <c r="G80" s="55">
        <v>0</v>
      </c>
      <c r="H80" s="55">
        <v>0</v>
      </c>
      <c r="I80" s="55">
        <v>0</v>
      </c>
      <c r="J80" s="55">
        <v>0</v>
      </c>
      <c r="K80" s="55">
        <v>0</v>
      </c>
    </row>
    <row r="81" spans="1:11">
      <c r="A81" s="55" t="s">
        <v>735</v>
      </c>
      <c r="B81" s="55" t="s">
        <v>237</v>
      </c>
      <c r="C81" s="55" t="s">
        <v>39</v>
      </c>
      <c r="D81" s="55">
        <v>0</v>
      </c>
      <c r="E81" s="55">
        <v>0</v>
      </c>
      <c r="F81" s="55">
        <v>0</v>
      </c>
      <c r="G81" s="55">
        <v>0</v>
      </c>
      <c r="H81" s="55">
        <v>0</v>
      </c>
      <c r="I81" s="55">
        <v>0</v>
      </c>
      <c r="J81" s="55">
        <v>0</v>
      </c>
      <c r="K81" s="55">
        <v>0</v>
      </c>
    </row>
    <row r="82" spans="1:11">
      <c r="A82" s="55" t="s">
        <v>735</v>
      </c>
      <c r="B82" s="55" t="s">
        <v>237</v>
      </c>
      <c r="C82" s="55" t="s">
        <v>40</v>
      </c>
      <c r="D82" s="55">
        <v>0</v>
      </c>
      <c r="E82" s="55">
        <v>0</v>
      </c>
      <c r="F82" s="55">
        <v>0</v>
      </c>
      <c r="G82" s="55">
        <v>0</v>
      </c>
      <c r="H82" s="55">
        <v>0</v>
      </c>
      <c r="I82" s="55">
        <v>0</v>
      </c>
      <c r="J82" s="55">
        <v>0</v>
      </c>
      <c r="K82" s="55">
        <v>0</v>
      </c>
    </row>
    <row r="83" spans="1:11">
      <c r="A83" s="55" t="s">
        <v>735</v>
      </c>
      <c r="B83" s="55" t="s">
        <v>237</v>
      </c>
      <c r="C83" s="55" t="s">
        <v>48</v>
      </c>
      <c r="D83" s="55">
        <v>0</v>
      </c>
      <c r="E83" s="55">
        <v>0</v>
      </c>
      <c r="F83" s="55">
        <v>0</v>
      </c>
      <c r="G83" s="55">
        <v>0</v>
      </c>
      <c r="H83" s="55">
        <v>0</v>
      </c>
      <c r="I83" s="55">
        <v>0</v>
      </c>
      <c r="J83" s="55">
        <v>0</v>
      </c>
      <c r="K83" s="55">
        <v>0</v>
      </c>
    </row>
    <row r="84" spans="1:11">
      <c r="A84" s="55" t="s">
        <v>735</v>
      </c>
      <c r="B84" s="55" t="s">
        <v>237</v>
      </c>
      <c r="C84" s="55" t="s">
        <v>49</v>
      </c>
      <c r="D84" s="55">
        <v>0</v>
      </c>
      <c r="E84" s="55">
        <v>0</v>
      </c>
      <c r="F84" s="55">
        <v>0</v>
      </c>
      <c r="G84" s="55">
        <v>0</v>
      </c>
      <c r="H84" s="55">
        <v>0</v>
      </c>
      <c r="I84" s="55">
        <v>0</v>
      </c>
      <c r="J84" s="55">
        <v>0</v>
      </c>
      <c r="K84" s="55">
        <v>0</v>
      </c>
    </row>
    <row r="85" spans="1:11">
      <c r="A85" s="55" t="s">
        <v>735</v>
      </c>
      <c r="B85" s="55" t="s">
        <v>237</v>
      </c>
      <c r="C85" s="55" t="s">
        <v>50</v>
      </c>
      <c r="D85" s="55">
        <v>0</v>
      </c>
      <c r="E85" s="55">
        <v>0</v>
      </c>
      <c r="F85" s="55">
        <v>0</v>
      </c>
      <c r="G85" s="55">
        <v>0</v>
      </c>
      <c r="H85" s="55">
        <v>0</v>
      </c>
      <c r="I85" s="55">
        <v>0</v>
      </c>
      <c r="J85" s="55">
        <v>0</v>
      </c>
      <c r="K85" s="55">
        <v>0</v>
      </c>
    </row>
    <row r="86" spans="1:11">
      <c r="A86" s="55" t="s">
        <v>735</v>
      </c>
      <c r="B86" s="55" t="s">
        <v>237</v>
      </c>
      <c r="C86" s="55" t="s">
        <v>243</v>
      </c>
      <c r="D86" s="55">
        <v>0</v>
      </c>
      <c r="E86" s="55">
        <v>0</v>
      </c>
      <c r="F86" s="55">
        <v>0</v>
      </c>
      <c r="G86" s="55">
        <v>0</v>
      </c>
      <c r="H86" s="55">
        <v>0</v>
      </c>
      <c r="I86" s="55">
        <v>0</v>
      </c>
      <c r="J86" s="55">
        <v>0</v>
      </c>
      <c r="K86" s="55">
        <v>0</v>
      </c>
    </row>
    <row r="87" spans="1:11">
      <c r="A87" s="55" t="s">
        <v>735</v>
      </c>
      <c r="B87" s="55" t="s">
        <v>237</v>
      </c>
      <c r="C87" s="55" t="s">
        <v>281</v>
      </c>
      <c r="D87" s="55">
        <v>0</v>
      </c>
      <c r="E87" s="55">
        <v>0</v>
      </c>
      <c r="F87" s="55">
        <v>0</v>
      </c>
      <c r="G87" s="55">
        <v>0</v>
      </c>
      <c r="H87" s="55">
        <v>0</v>
      </c>
      <c r="I87" s="55">
        <v>0</v>
      </c>
      <c r="J87" s="55">
        <v>0</v>
      </c>
      <c r="K87" s="55">
        <v>0</v>
      </c>
    </row>
  </sheetData>
  <autoFilter ref="A3:K87">
    <filterColumn colId="0">
      <iconFilter iconSet="3Arrows"/>
    </filterColumn>
    <filterColumn colId="2"/>
  </autoFilter>
  <mergeCells count="1">
    <mergeCell ref="A1:K1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>
  <sheetPr>
    <tabColor theme="0"/>
  </sheetPr>
  <dimension ref="A1:K87"/>
  <sheetViews>
    <sheetView workbookViewId="0">
      <selection activeCell="C12" sqref="C12"/>
    </sheetView>
  </sheetViews>
  <sheetFormatPr defaultColWidth="15.42578125" defaultRowHeight="15"/>
  <cols>
    <col min="1" max="1" width="12.140625" style="103" customWidth="1"/>
    <col min="2" max="2" width="22" style="103" bestFit="1" customWidth="1"/>
    <col min="3" max="3" width="9.28515625" style="103" customWidth="1"/>
    <col min="4" max="4" width="9.85546875" style="103" customWidth="1"/>
    <col min="5" max="5" width="9.42578125" style="103" customWidth="1"/>
    <col min="6" max="6" width="10.5703125" style="103" customWidth="1"/>
    <col min="7" max="7" width="11.5703125" style="103" customWidth="1"/>
    <col min="8" max="8" width="13.85546875" style="103" customWidth="1"/>
    <col min="9" max="9" width="15" style="103" customWidth="1"/>
    <col min="10" max="16384" width="15.42578125" style="103"/>
  </cols>
  <sheetData>
    <row r="1" spans="1:11">
      <c r="A1" s="509" t="s">
        <v>781</v>
      </c>
      <c r="B1" s="509"/>
      <c r="C1" s="509"/>
      <c r="D1" s="509"/>
      <c r="E1" s="509"/>
      <c r="F1" s="509"/>
      <c r="G1" s="509"/>
      <c r="H1" s="509"/>
      <c r="I1" s="509"/>
      <c r="J1" s="509"/>
      <c r="K1" s="509"/>
    </row>
    <row r="2" spans="1:11">
      <c r="A2" s="371"/>
      <c r="B2" s="371"/>
      <c r="C2" s="371"/>
      <c r="D2" s="371"/>
      <c r="E2" s="371"/>
      <c r="F2" s="371"/>
      <c r="G2" s="371"/>
      <c r="H2" s="371"/>
      <c r="I2" s="371"/>
      <c r="J2" s="371"/>
    </row>
    <row r="3" spans="1:11" ht="31.5">
      <c r="A3" s="368" t="s">
        <v>751</v>
      </c>
      <c r="B3" s="368" t="s">
        <v>779</v>
      </c>
      <c r="C3" s="368" t="s">
        <v>399</v>
      </c>
      <c r="D3" s="368" t="s">
        <v>2</v>
      </c>
      <c r="E3" s="368" t="s">
        <v>3</v>
      </c>
      <c r="F3" s="368" t="s">
        <v>23</v>
      </c>
      <c r="G3" s="368" t="s">
        <v>510</v>
      </c>
      <c r="H3" s="368" t="s">
        <v>335</v>
      </c>
      <c r="I3" s="368" t="s">
        <v>693</v>
      </c>
      <c r="J3" s="368" t="s">
        <v>780</v>
      </c>
      <c r="K3" s="368" t="s">
        <v>456</v>
      </c>
    </row>
    <row r="4" spans="1:11">
      <c r="A4" s="25" t="s">
        <v>516</v>
      </c>
      <c r="B4" s="25" t="s">
        <v>294</v>
      </c>
      <c r="C4" s="25" t="s">
        <v>31</v>
      </c>
      <c r="D4" s="26">
        <v>0</v>
      </c>
      <c r="E4" s="26">
        <v>12</v>
      </c>
      <c r="F4" s="26">
        <v>4</v>
      </c>
      <c r="G4" s="26">
        <v>0</v>
      </c>
      <c r="H4" s="26">
        <v>16</v>
      </c>
      <c r="I4" s="369">
        <v>6279.08</v>
      </c>
      <c r="J4" s="369">
        <v>7680.27</v>
      </c>
      <c r="K4" s="42">
        <v>480.02</v>
      </c>
    </row>
    <row r="5" spans="1:11">
      <c r="A5" s="25" t="s">
        <v>516</v>
      </c>
      <c r="B5" s="25" t="s">
        <v>294</v>
      </c>
      <c r="C5" s="25" t="s">
        <v>32</v>
      </c>
      <c r="D5" s="26">
        <v>4</v>
      </c>
      <c r="E5" s="26">
        <v>5</v>
      </c>
      <c r="F5" s="26">
        <v>163</v>
      </c>
      <c r="G5" s="26">
        <v>0</v>
      </c>
      <c r="H5" s="26">
        <v>172</v>
      </c>
      <c r="I5" s="369">
        <v>89168.31</v>
      </c>
      <c r="J5" s="369">
        <v>89611.6</v>
      </c>
      <c r="K5" s="42">
        <v>521</v>
      </c>
    </row>
    <row r="6" spans="1:11">
      <c r="A6" s="25" t="s">
        <v>516</v>
      </c>
      <c r="B6" s="25" t="s">
        <v>294</v>
      </c>
      <c r="C6" s="25" t="s">
        <v>34</v>
      </c>
      <c r="D6" s="26">
        <v>23</v>
      </c>
      <c r="E6" s="26">
        <v>2</v>
      </c>
      <c r="F6" s="26">
        <v>129</v>
      </c>
      <c r="G6" s="26">
        <v>0</v>
      </c>
      <c r="H6" s="26">
        <v>154</v>
      </c>
      <c r="I6" s="369">
        <v>127703.16</v>
      </c>
      <c r="J6" s="369">
        <v>98875.56</v>
      </c>
      <c r="K6" s="42">
        <v>642.05000000000007</v>
      </c>
    </row>
    <row r="7" spans="1:11">
      <c r="A7" s="25" t="s">
        <v>516</v>
      </c>
      <c r="B7" s="25" t="s">
        <v>294</v>
      </c>
      <c r="C7" s="25" t="s">
        <v>35</v>
      </c>
      <c r="D7" s="26">
        <v>89</v>
      </c>
      <c r="E7" s="26">
        <v>7</v>
      </c>
      <c r="F7" s="26">
        <v>114</v>
      </c>
      <c r="G7" s="26">
        <v>0</v>
      </c>
      <c r="H7" s="26">
        <v>210</v>
      </c>
      <c r="I7" s="369">
        <v>154490.68</v>
      </c>
      <c r="J7" s="369">
        <v>163685.59</v>
      </c>
      <c r="K7" s="42">
        <v>779.46</v>
      </c>
    </row>
    <row r="8" spans="1:11">
      <c r="A8" s="25" t="s">
        <v>516</v>
      </c>
      <c r="B8" s="25" t="s">
        <v>294</v>
      </c>
      <c r="C8" s="25" t="s">
        <v>36</v>
      </c>
      <c r="D8" s="26">
        <v>129</v>
      </c>
      <c r="E8" s="26">
        <v>8</v>
      </c>
      <c r="F8" s="26">
        <v>113</v>
      </c>
      <c r="G8" s="26">
        <v>0</v>
      </c>
      <c r="H8" s="26">
        <v>250</v>
      </c>
      <c r="I8" s="369">
        <v>400818.01</v>
      </c>
      <c r="J8" s="369">
        <v>226643.18</v>
      </c>
      <c r="K8" s="42">
        <v>906.57</v>
      </c>
    </row>
    <row r="9" spans="1:11">
      <c r="A9" s="25" t="s">
        <v>516</v>
      </c>
      <c r="B9" s="25" t="s">
        <v>294</v>
      </c>
      <c r="C9" s="25" t="s">
        <v>37</v>
      </c>
      <c r="D9" s="26">
        <v>139</v>
      </c>
      <c r="E9" s="26">
        <v>3</v>
      </c>
      <c r="F9" s="26">
        <v>57</v>
      </c>
      <c r="G9" s="26">
        <v>0</v>
      </c>
      <c r="H9" s="26">
        <v>199</v>
      </c>
      <c r="I9" s="369">
        <v>770499.39</v>
      </c>
      <c r="J9" s="369">
        <v>157124.35</v>
      </c>
      <c r="K9" s="42">
        <v>789.57</v>
      </c>
    </row>
    <row r="10" spans="1:11">
      <c r="A10" s="25" t="s">
        <v>516</v>
      </c>
      <c r="B10" s="25" t="s">
        <v>294</v>
      </c>
      <c r="C10" s="25" t="s">
        <v>38</v>
      </c>
      <c r="D10" s="26">
        <v>69</v>
      </c>
      <c r="E10" s="26">
        <v>2</v>
      </c>
      <c r="F10" s="26">
        <v>21</v>
      </c>
      <c r="G10" s="26">
        <v>0</v>
      </c>
      <c r="H10" s="26">
        <v>92</v>
      </c>
      <c r="I10" s="369">
        <v>311936.43</v>
      </c>
      <c r="J10" s="369">
        <v>68427.38</v>
      </c>
      <c r="K10" s="42">
        <v>743.78</v>
      </c>
    </row>
    <row r="11" spans="1:11">
      <c r="A11" s="25" t="s">
        <v>516</v>
      </c>
      <c r="B11" s="25" t="s">
        <v>294</v>
      </c>
      <c r="C11" s="25" t="s">
        <v>39</v>
      </c>
      <c r="D11" s="26">
        <v>14</v>
      </c>
      <c r="E11" s="26">
        <v>9</v>
      </c>
      <c r="F11" s="26">
        <v>7</v>
      </c>
      <c r="G11" s="26">
        <v>0</v>
      </c>
      <c r="H11" s="26">
        <v>30</v>
      </c>
      <c r="I11" s="369">
        <v>44017.26</v>
      </c>
      <c r="J11" s="369">
        <v>23998.28</v>
      </c>
      <c r="K11" s="42">
        <v>799.94</v>
      </c>
    </row>
    <row r="12" spans="1:11">
      <c r="A12" s="25" t="s">
        <v>516</v>
      </c>
      <c r="B12" s="25" t="s">
        <v>294</v>
      </c>
      <c r="C12" s="25" t="s">
        <v>40</v>
      </c>
      <c r="D12" s="26">
        <v>10</v>
      </c>
      <c r="E12" s="26">
        <v>11</v>
      </c>
      <c r="F12" s="26">
        <v>6</v>
      </c>
      <c r="G12" s="26">
        <v>0</v>
      </c>
      <c r="H12" s="26">
        <v>27</v>
      </c>
      <c r="I12" s="369">
        <v>119572.77</v>
      </c>
      <c r="J12" s="369">
        <v>19546.13</v>
      </c>
      <c r="K12" s="42">
        <v>723.93</v>
      </c>
    </row>
    <row r="13" spans="1:11">
      <c r="A13" s="25" t="s">
        <v>516</v>
      </c>
      <c r="B13" s="25" t="s">
        <v>294</v>
      </c>
      <c r="C13" s="25" t="s">
        <v>48</v>
      </c>
      <c r="D13" s="26">
        <v>4</v>
      </c>
      <c r="E13" s="26">
        <v>18</v>
      </c>
      <c r="F13" s="26">
        <v>1</v>
      </c>
      <c r="G13" s="26">
        <v>0</v>
      </c>
      <c r="H13" s="26">
        <v>23</v>
      </c>
      <c r="I13" s="369">
        <v>22673.23</v>
      </c>
      <c r="J13" s="369">
        <v>15720.14</v>
      </c>
      <c r="K13" s="42">
        <v>683.48</v>
      </c>
    </row>
    <row r="14" spans="1:11">
      <c r="A14" s="25" t="s">
        <v>516</v>
      </c>
      <c r="B14" s="25" t="s">
        <v>294</v>
      </c>
      <c r="C14" s="25" t="s">
        <v>49</v>
      </c>
      <c r="D14" s="26">
        <v>1</v>
      </c>
      <c r="E14" s="26">
        <v>13</v>
      </c>
      <c r="F14" s="26">
        <v>0</v>
      </c>
      <c r="G14" s="26">
        <v>0</v>
      </c>
      <c r="H14" s="26">
        <v>14</v>
      </c>
      <c r="I14" s="369">
        <v>21501.99</v>
      </c>
      <c r="J14" s="369">
        <v>9188.25</v>
      </c>
      <c r="K14" s="42">
        <v>656.3</v>
      </c>
    </row>
    <row r="15" spans="1:11">
      <c r="A15" s="25" t="s">
        <v>516</v>
      </c>
      <c r="B15" s="25" t="s">
        <v>294</v>
      </c>
      <c r="C15" s="25" t="s">
        <v>50</v>
      </c>
      <c r="D15" s="26">
        <v>0</v>
      </c>
      <c r="E15" s="26">
        <v>1</v>
      </c>
      <c r="F15" s="26">
        <v>2</v>
      </c>
      <c r="G15" s="26">
        <v>0</v>
      </c>
      <c r="H15" s="26">
        <v>3</v>
      </c>
      <c r="I15" s="369">
        <v>3532</v>
      </c>
      <c r="J15" s="369">
        <v>1819.54</v>
      </c>
      <c r="K15" s="42">
        <v>606.51</v>
      </c>
    </row>
    <row r="16" spans="1:11">
      <c r="A16" s="25" t="s">
        <v>516</v>
      </c>
      <c r="B16" s="25" t="s">
        <v>294</v>
      </c>
      <c r="C16" s="25" t="s">
        <v>243</v>
      </c>
      <c r="D16" s="26">
        <v>0</v>
      </c>
      <c r="E16" s="26">
        <v>0</v>
      </c>
      <c r="F16" s="26">
        <v>0</v>
      </c>
      <c r="G16" s="26">
        <v>0</v>
      </c>
      <c r="H16" s="26">
        <v>0</v>
      </c>
      <c r="I16" s="369">
        <v>0</v>
      </c>
      <c r="J16" s="369">
        <v>0</v>
      </c>
      <c r="K16" s="42">
        <v>0</v>
      </c>
    </row>
    <row r="17" spans="1:11">
      <c r="A17" s="25" t="s">
        <v>516</v>
      </c>
      <c r="B17" s="25" t="s">
        <v>294</v>
      </c>
      <c r="C17" s="25" t="s">
        <v>281</v>
      </c>
      <c r="D17" s="26">
        <v>482</v>
      </c>
      <c r="E17" s="26">
        <v>91</v>
      </c>
      <c r="F17" s="26">
        <v>617</v>
      </c>
      <c r="G17" s="26">
        <v>0</v>
      </c>
      <c r="H17" s="26">
        <v>1190</v>
      </c>
      <c r="I17" s="369">
        <v>2072192.31</v>
      </c>
      <c r="J17" s="369">
        <v>882320.27</v>
      </c>
      <c r="K17" s="42">
        <v>741.45</v>
      </c>
    </row>
    <row r="18" spans="1:11">
      <c r="A18" s="25" t="s">
        <v>752</v>
      </c>
      <c r="B18" s="25" t="s">
        <v>413</v>
      </c>
      <c r="C18" s="25" t="s">
        <v>31</v>
      </c>
      <c r="D18" s="26">
        <v>0</v>
      </c>
      <c r="E18" s="26">
        <v>0</v>
      </c>
      <c r="F18" s="26">
        <v>0</v>
      </c>
      <c r="G18" s="26">
        <v>0</v>
      </c>
      <c r="H18" s="26">
        <v>0</v>
      </c>
      <c r="I18" s="369">
        <v>0</v>
      </c>
      <c r="J18" s="369">
        <v>0</v>
      </c>
      <c r="K18" s="42">
        <v>0</v>
      </c>
    </row>
    <row r="19" spans="1:11">
      <c r="A19" s="25" t="s">
        <v>752</v>
      </c>
      <c r="B19" s="25" t="s">
        <v>413</v>
      </c>
      <c r="C19" s="25" t="s">
        <v>32</v>
      </c>
      <c r="D19" s="26">
        <v>18</v>
      </c>
      <c r="E19" s="26">
        <v>0</v>
      </c>
      <c r="F19" s="26">
        <v>2</v>
      </c>
      <c r="G19" s="26">
        <v>0</v>
      </c>
      <c r="H19" s="26">
        <v>20</v>
      </c>
      <c r="I19" s="369">
        <v>42316.55</v>
      </c>
      <c r="J19" s="369">
        <v>23424.41</v>
      </c>
      <c r="K19" s="42">
        <v>1171.22</v>
      </c>
    </row>
    <row r="20" spans="1:11">
      <c r="A20" s="25" t="s">
        <v>752</v>
      </c>
      <c r="B20" s="25" t="s">
        <v>413</v>
      </c>
      <c r="C20" s="25" t="s">
        <v>34</v>
      </c>
      <c r="D20" s="26">
        <v>16</v>
      </c>
      <c r="E20" s="26">
        <v>1</v>
      </c>
      <c r="F20" s="26">
        <v>1</v>
      </c>
      <c r="G20" s="26">
        <v>0</v>
      </c>
      <c r="H20" s="26">
        <v>18</v>
      </c>
      <c r="I20" s="369">
        <v>38115.629999999997</v>
      </c>
      <c r="J20" s="369">
        <v>23484.44</v>
      </c>
      <c r="K20" s="42">
        <v>1304.69</v>
      </c>
    </row>
    <row r="21" spans="1:11">
      <c r="A21" s="25" t="s">
        <v>752</v>
      </c>
      <c r="B21" s="25" t="s">
        <v>413</v>
      </c>
      <c r="C21" s="25" t="s">
        <v>35</v>
      </c>
      <c r="D21" s="26">
        <v>27</v>
      </c>
      <c r="E21" s="26">
        <v>0</v>
      </c>
      <c r="F21" s="26">
        <v>1</v>
      </c>
      <c r="G21" s="26">
        <v>0</v>
      </c>
      <c r="H21" s="26">
        <v>28</v>
      </c>
      <c r="I21" s="369">
        <v>130095.64</v>
      </c>
      <c r="J21" s="369">
        <v>48724.04</v>
      </c>
      <c r="K21" s="42">
        <v>1740.14</v>
      </c>
    </row>
    <row r="22" spans="1:11">
      <c r="A22" s="25" t="s">
        <v>752</v>
      </c>
      <c r="B22" s="25" t="s">
        <v>413</v>
      </c>
      <c r="C22" s="25" t="s">
        <v>36</v>
      </c>
      <c r="D22" s="26">
        <v>25</v>
      </c>
      <c r="E22" s="26">
        <v>2</v>
      </c>
      <c r="F22" s="26">
        <v>0</v>
      </c>
      <c r="G22" s="26">
        <v>0</v>
      </c>
      <c r="H22" s="26">
        <v>27</v>
      </c>
      <c r="I22" s="369">
        <v>203989.12</v>
      </c>
      <c r="J22" s="369">
        <v>40300.080000000002</v>
      </c>
      <c r="K22" s="42">
        <v>1492.6</v>
      </c>
    </row>
    <row r="23" spans="1:11">
      <c r="A23" s="25" t="s">
        <v>752</v>
      </c>
      <c r="B23" s="25" t="s">
        <v>413</v>
      </c>
      <c r="C23" s="25" t="s">
        <v>37</v>
      </c>
      <c r="D23" s="26">
        <v>13</v>
      </c>
      <c r="E23" s="26">
        <v>1</v>
      </c>
      <c r="F23" s="26">
        <v>0</v>
      </c>
      <c r="G23" s="26">
        <v>0</v>
      </c>
      <c r="H23" s="26">
        <v>14</v>
      </c>
      <c r="I23" s="369">
        <v>162633.60999999999</v>
      </c>
      <c r="J23" s="369">
        <v>16557.150000000001</v>
      </c>
      <c r="K23" s="42">
        <v>1182.6500000000001</v>
      </c>
    </row>
    <row r="24" spans="1:11">
      <c r="A24" s="25" t="s">
        <v>752</v>
      </c>
      <c r="B24" s="25" t="s">
        <v>413</v>
      </c>
      <c r="C24" s="25" t="s">
        <v>38</v>
      </c>
      <c r="D24" s="26">
        <v>8</v>
      </c>
      <c r="E24" s="26">
        <v>2</v>
      </c>
      <c r="F24" s="26">
        <v>2</v>
      </c>
      <c r="G24" s="26">
        <v>0</v>
      </c>
      <c r="H24" s="26">
        <v>12</v>
      </c>
      <c r="I24" s="369">
        <v>137206.66</v>
      </c>
      <c r="J24" s="369">
        <v>16130.13</v>
      </c>
      <c r="K24" s="42">
        <v>1344.18</v>
      </c>
    </row>
    <row r="25" spans="1:11">
      <c r="A25" s="25" t="s">
        <v>752</v>
      </c>
      <c r="B25" s="25" t="s">
        <v>413</v>
      </c>
      <c r="C25" s="25" t="s">
        <v>39</v>
      </c>
      <c r="D25" s="26">
        <v>0</v>
      </c>
      <c r="E25" s="26">
        <v>1</v>
      </c>
      <c r="F25" s="26">
        <v>0</v>
      </c>
      <c r="G25" s="26">
        <v>0</v>
      </c>
      <c r="H25" s="26">
        <v>1</v>
      </c>
      <c r="I25" s="369">
        <v>12379.96</v>
      </c>
      <c r="J25" s="369">
        <v>224.39</v>
      </c>
      <c r="K25" s="42">
        <v>224.39</v>
      </c>
    </row>
    <row r="26" spans="1:11">
      <c r="A26" s="25" t="s">
        <v>752</v>
      </c>
      <c r="B26" s="25" t="s">
        <v>413</v>
      </c>
      <c r="C26" s="25" t="s">
        <v>40</v>
      </c>
      <c r="D26" s="26">
        <v>0</v>
      </c>
      <c r="E26" s="26">
        <v>1</v>
      </c>
      <c r="F26" s="26">
        <v>0</v>
      </c>
      <c r="G26" s="26">
        <v>0</v>
      </c>
      <c r="H26" s="26">
        <v>1</v>
      </c>
      <c r="I26" s="369">
        <v>0</v>
      </c>
      <c r="J26" s="369">
        <v>1428.69</v>
      </c>
      <c r="K26" s="42">
        <v>1428.69</v>
      </c>
    </row>
    <row r="27" spans="1:11">
      <c r="A27" s="25" t="s">
        <v>752</v>
      </c>
      <c r="B27" s="25" t="s">
        <v>413</v>
      </c>
      <c r="C27" s="25" t="s">
        <v>48</v>
      </c>
      <c r="D27" s="26">
        <v>1</v>
      </c>
      <c r="E27" s="26">
        <v>2</v>
      </c>
      <c r="F27" s="26">
        <v>0</v>
      </c>
      <c r="G27" s="26">
        <v>0</v>
      </c>
      <c r="H27" s="26">
        <v>3</v>
      </c>
      <c r="I27" s="369">
        <v>21123.18</v>
      </c>
      <c r="J27" s="369">
        <v>1229.33</v>
      </c>
      <c r="K27" s="42">
        <v>409.78</v>
      </c>
    </row>
    <row r="28" spans="1:11">
      <c r="A28" s="25" t="s">
        <v>752</v>
      </c>
      <c r="B28" s="25" t="s">
        <v>413</v>
      </c>
      <c r="C28" s="25" t="s">
        <v>49</v>
      </c>
      <c r="D28" s="26">
        <v>0</v>
      </c>
      <c r="E28" s="26">
        <v>0</v>
      </c>
      <c r="F28" s="26">
        <v>0</v>
      </c>
      <c r="G28" s="26">
        <v>0</v>
      </c>
      <c r="H28" s="26">
        <v>0</v>
      </c>
      <c r="I28" s="369">
        <v>0</v>
      </c>
      <c r="J28" s="369">
        <v>0</v>
      </c>
      <c r="K28" s="42">
        <v>0</v>
      </c>
    </row>
    <row r="29" spans="1:11">
      <c r="A29" s="25" t="s">
        <v>752</v>
      </c>
      <c r="B29" s="25" t="s">
        <v>413</v>
      </c>
      <c r="C29" s="25" t="s">
        <v>50</v>
      </c>
      <c r="D29" s="26">
        <v>0</v>
      </c>
      <c r="E29" s="26">
        <v>0</v>
      </c>
      <c r="F29" s="26">
        <v>0</v>
      </c>
      <c r="G29" s="26">
        <v>0</v>
      </c>
      <c r="H29" s="26">
        <v>0</v>
      </c>
      <c r="I29" s="369">
        <v>0</v>
      </c>
      <c r="J29" s="369">
        <v>0</v>
      </c>
      <c r="K29" s="42">
        <v>0</v>
      </c>
    </row>
    <row r="30" spans="1:11">
      <c r="A30" s="25" t="s">
        <v>752</v>
      </c>
      <c r="B30" s="25" t="s">
        <v>413</v>
      </c>
      <c r="C30" s="25" t="s">
        <v>243</v>
      </c>
      <c r="D30" s="26">
        <v>0</v>
      </c>
      <c r="E30" s="26">
        <v>0</v>
      </c>
      <c r="F30" s="26">
        <v>0</v>
      </c>
      <c r="G30" s="26">
        <v>0</v>
      </c>
      <c r="H30" s="26">
        <v>0</v>
      </c>
      <c r="I30" s="369">
        <v>0</v>
      </c>
      <c r="J30" s="369">
        <v>0</v>
      </c>
      <c r="K30" s="42">
        <v>0</v>
      </c>
    </row>
    <row r="31" spans="1:11">
      <c r="A31" s="25" t="s">
        <v>752</v>
      </c>
      <c r="B31" s="25" t="s">
        <v>413</v>
      </c>
      <c r="C31" s="25" t="s">
        <v>281</v>
      </c>
      <c r="D31" s="26">
        <v>108</v>
      </c>
      <c r="E31" s="26">
        <v>10</v>
      </c>
      <c r="F31" s="26">
        <v>6</v>
      </c>
      <c r="G31" s="26">
        <v>0</v>
      </c>
      <c r="H31" s="26">
        <v>124</v>
      </c>
      <c r="I31" s="369">
        <v>747860.35</v>
      </c>
      <c r="J31" s="369">
        <v>171502.66</v>
      </c>
      <c r="K31" s="42">
        <v>1383.09</v>
      </c>
    </row>
    <row r="32" spans="1:11">
      <c r="A32" s="25" t="s">
        <v>749</v>
      </c>
      <c r="B32" s="25" t="s">
        <v>288</v>
      </c>
      <c r="C32" s="25" t="s">
        <v>31</v>
      </c>
      <c r="D32" s="26">
        <v>0</v>
      </c>
      <c r="E32" s="26">
        <v>0</v>
      </c>
      <c r="F32" s="26">
        <v>0</v>
      </c>
      <c r="G32" s="26">
        <v>0</v>
      </c>
      <c r="H32" s="26">
        <v>0</v>
      </c>
      <c r="I32" s="369">
        <v>0</v>
      </c>
      <c r="J32" s="369">
        <v>0</v>
      </c>
      <c r="K32" s="42">
        <v>0</v>
      </c>
    </row>
    <row r="33" spans="1:11">
      <c r="A33" s="25" t="s">
        <v>749</v>
      </c>
      <c r="B33" s="25" t="s">
        <v>288</v>
      </c>
      <c r="C33" s="25" t="s">
        <v>32</v>
      </c>
      <c r="D33" s="26">
        <v>0</v>
      </c>
      <c r="E33" s="26">
        <v>0</v>
      </c>
      <c r="F33" s="26">
        <v>0</v>
      </c>
      <c r="G33" s="26">
        <v>0</v>
      </c>
      <c r="H33" s="26">
        <v>0</v>
      </c>
      <c r="I33" s="369">
        <v>0</v>
      </c>
      <c r="J33" s="369">
        <v>0</v>
      </c>
      <c r="K33" s="42">
        <v>0</v>
      </c>
    </row>
    <row r="34" spans="1:11">
      <c r="A34" s="25" t="s">
        <v>749</v>
      </c>
      <c r="B34" s="25" t="s">
        <v>288</v>
      </c>
      <c r="C34" s="25" t="s">
        <v>34</v>
      </c>
      <c r="D34" s="26">
        <v>0</v>
      </c>
      <c r="E34" s="26">
        <v>0</v>
      </c>
      <c r="F34" s="26">
        <v>0</v>
      </c>
      <c r="G34" s="26">
        <v>0</v>
      </c>
      <c r="H34" s="26">
        <v>0</v>
      </c>
      <c r="I34" s="369">
        <v>0</v>
      </c>
      <c r="J34" s="369">
        <v>0</v>
      </c>
      <c r="K34" s="42">
        <v>0</v>
      </c>
    </row>
    <row r="35" spans="1:11">
      <c r="A35" s="25" t="s">
        <v>749</v>
      </c>
      <c r="B35" s="25" t="s">
        <v>288</v>
      </c>
      <c r="C35" s="25" t="s">
        <v>35</v>
      </c>
      <c r="D35" s="26">
        <v>0</v>
      </c>
      <c r="E35" s="26">
        <v>0</v>
      </c>
      <c r="F35" s="26">
        <v>0</v>
      </c>
      <c r="G35" s="26">
        <v>0</v>
      </c>
      <c r="H35" s="26">
        <v>0</v>
      </c>
      <c r="I35" s="369">
        <v>0</v>
      </c>
      <c r="J35" s="369">
        <v>0</v>
      </c>
      <c r="K35" s="42">
        <v>0</v>
      </c>
    </row>
    <row r="36" spans="1:11">
      <c r="A36" s="25" t="s">
        <v>749</v>
      </c>
      <c r="B36" s="25" t="s">
        <v>288</v>
      </c>
      <c r="C36" s="25" t="s">
        <v>36</v>
      </c>
      <c r="D36" s="26">
        <v>0</v>
      </c>
      <c r="E36" s="26">
        <v>0</v>
      </c>
      <c r="F36" s="26">
        <v>0</v>
      </c>
      <c r="G36" s="26">
        <v>0</v>
      </c>
      <c r="H36" s="26">
        <v>0</v>
      </c>
      <c r="I36" s="369">
        <v>0</v>
      </c>
      <c r="J36" s="369">
        <v>0</v>
      </c>
      <c r="K36" s="42">
        <v>0</v>
      </c>
    </row>
    <row r="37" spans="1:11">
      <c r="A37" s="25" t="s">
        <v>749</v>
      </c>
      <c r="B37" s="25" t="s">
        <v>288</v>
      </c>
      <c r="C37" s="25" t="s">
        <v>37</v>
      </c>
      <c r="D37" s="26">
        <v>0</v>
      </c>
      <c r="E37" s="26">
        <v>0</v>
      </c>
      <c r="F37" s="26">
        <v>0</v>
      </c>
      <c r="G37" s="26">
        <v>0</v>
      </c>
      <c r="H37" s="26">
        <v>0</v>
      </c>
      <c r="I37" s="369">
        <v>0</v>
      </c>
      <c r="J37" s="369">
        <v>0</v>
      </c>
      <c r="K37" s="42">
        <v>0</v>
      </c>
    </row>
    <row r="38" spans="1:11">
      <c r="A38" s="25" t="s">
        <v>749</v>
      </c>
      <c r="B38" s="25" t="s">
        <v>288</v>
      </c>
      <c r="C38" s="25" t="s">
        <v>38</v>
      </c>
      <c r="D38" s="26">
        <v>0</v>
      </c>
      <c r="E38" s="26">
        <v>0</v>
      </c>
      <c r="F38" s="26">
        <v>0</v>
      </c>
      <c r="G38" s="26">
        <v>0</v>
      </c>
      <c r="H38" s="26">
        <v>0</v>
      </c>
      <c r="I38" s="369">
        <v>0</v>
      </c>
      <c r="J38" s="369">
        <v>0</v>
      </c>
      <c r="K38" s="42">
        <v>0</v>
      </c>
    </row>
    <row r="39" spans="1:11">
      <c r="A39" s="25" t="s">
        <v>749</v>
      </c>
      <c r="B39" s="25" t="s">
        <v>288</v>
      </c>
      <c r="C39" s="25" t="s">
        <v>39</v>
      </c>
      <c r="D39" s="26">
        <v>0</v>
      </c>
      <c r="E39" s="26">
        <v>0</v>
      </c>
      <c r="F39" s="26">
        <v>0</v>
      </c>
      <c r="G39" s="26">
        <v>0</v>
      </c>
      <c r="H39" s="26">
        <v>0</v>
      </c>
      <c r="I39" s="369">
        <v>0</v>
      </c>
      <c r="J39" s="369">
        <v>0</v>
      </c>
      <c r="K39" s="42">
        <v>0</v>
      </c>
    </row>
    <row r="40" spans="1:11">
      <c r="A40" s="25" t="s">
        <v>749</v>
      </c>
      <c r="B40" s="25" t="s">
        <v>288</v>
      </c>
      <c r="C40" s="25" t="s">
        <v>40</v>
      </c>
      <c r="D40" s="26">
        <v>0</v>
      </c>
      <c r="E40" s="26">
        <v>0</v>
      </c>
      <c r="F40" s="26">
        <v>0</v>
      </c>
      <c r="G40" s="26">
        <v>0</v>
      </c>
      <c r="H40" s="26">
        <v>0</v>
      </c>
      <c r="I40" s="369">
        <v>0</v>
      </c>
      <c r="J40" s="369">
        <v>0</v>
      </c>
      <c r="K40" s="42">
        <v>0</v>
      </c>
    </row>
    <row r="41" spans="1:11">
      <c r="A41" s="25" t="s">
        <v>749</v>
      </c>
      <c r="B41" s="25" t="s">
        <v>288</v>
      </c>
      <c r="C41" s="25" t="s">
        <v>48</v>
      </c>
      <c r="D41" s="26">
        <v>0</v>
      </c>
      <c r="E41" s="26">
        <v>0</v>
      </c>
      <c r="F41" s="26">
        <v>0</v>
      </c>
      <c r="G41" s="26">
        <v>0</v>
      </c>
      <c r="H41" s="26">
        <v>0</v>
      </c>
      <c r="I41" s="369">
        <v>0</v>
      </c>
      <c r="J41" s="369">
        <v>0</v>
      </c>
      <c r="K41" s="42">
        <v>0</v>
      </c>
    </row>
    <row r="42" spans="1:11">
      <c r="A42" s="25" t="s">
        <v>749</v>
      </c>
      <c r="B42" s="25" t="s">
        <v>288</v>
      </c>
      <c r="C42" s="25" t="s">
        <v>49</v>
      </c>
      <c r="D42" s="26">
        <v>0</v>
      </c>
      <c r="E42" s="26">
        <v>0</v>
      </c>
      <c r="F42" s="26">
        <v>0</v>
      </c>
      <c r="G42" s="26">
        <v>0</v>
      </c>
      <c r="H42" s="26">
        <v>0</v>
      </c>
      <c r="I42" s="369">
        <v>0</v>
      </c>
      <c r="J42" s="369">
        <v>0</v>
      </c>
      <c r="K42" s="42">
        <v>0</v>
      </c>
    </row>
    <row r="43" spans="1:11">
      <c r="A43" s="25" t="s">
        <v>749</v>
      </c>
      <c r="B43" s="25" t="s">
        <v>288</v>
      </c>
      <c r="C43" s="25" t="s">
        <v>50</v>
      </c>
      <c r="D43" s="26">
        <v>0</v>
      </c>
      <c r="E43" s="26">
        <v>0</v>
      </c>
      <c r="F43" s="26">
        <v>0</v>
      </c>
      <c r="G43" s="26">
        <v>0</v>
      </c>
      <c r="H43" s="26">
        <v>0</v>
      </c>
      <c r="I43" s="369">
        <v>0</v>
      </c>
      <c r="J43" s="369">
        <v>0</v>
      </c>
      <c r="K43" s="42">
        <v>0</v>
      </c>
    </row>
    <row r="44" spans="1:11">
      <c r="A44" s="25" t="s">
        <v>749</v>
      </c>
      <c r="B44" s="25" t="s">
        <v>288</v>
      </c>
      <c r="C44" s="25" t="s">
        <v>243</v>
      </c>
      <c r="D44" s="26">
        <v>0</v>
      </c>
      <c r="E44" s="26">
        <v>0</v>
      </c>
      <c r="F44" s="26">
        <v>0</v>
      </c>
      <c r="G44" s="26">
        <v>0</v>
      </c>
      <c r="H44" s="26">
        <v>0</v>
      </c>
      <c r="I44" s="369">
        <v>0</v>
      </c>
      <c r="J44" s="369">
        <v>0</v>
      </c>
      <c r="K44" s="42">
        <v>0</v>
      </c>
    </row>
    <row r="45" spans="1:11">
      <c r="A45" s="25" t="s">
        <v>749</v>
      </c>
      <c r="B45" s="25" t="s">
        <v>288</v>
      </c>
      <c r="C45" s="25" t="s">
        <v>281</v>
      </c>
      <c r="D45" s="26">
        <v>0</v>
      </c>
      <c r="E45" s="26">
        <v>0</v>
      </c>
      <c r="F45" s="26">
        <v>0</v>
      </c>
      <c r="G45" s="26">
        <v>0</v>
      </c>
      <c r="H45" s="26">
        <v>0</v>
      </c>
      <c r="I45" s="369">
        <v>0</v>
      </c>
      <c r="J45" s="369">
        <v>0</v>
      </c>
      <c r="K45" s="42">
        <v>0</v>
      </c>
    </row>
    <row r="46" spans="1:11">
      <c r="A46" s="25" t="s">
        <v>715</v>
      </c>
      <c r="B46" s="25" t="s">
        <v>328</v>
      </c>
      <c r="C46" s="25" t="s">
        <v>31</v>
      </c>
      <c r="D46" s="26">
        <v>0</v>
      </c>
      <c r="E46" s="26">
        <v>8</v>
      </c>
      <c r="F46" s="26">
        <v>0</v>
      </c>
      <c r="G46" s="26">
        <v>0</v>
      </c>
      <c r="H46" s="26">
        <v>8</v>
      </c>
      <c r="I46" s="369">
        <v>5512.92</v>
      </c>
      <c r="J46" s="369">
        <v>904.75</v>
      </c>
      <c r="K46" s="42">
        <v>113.09</v>
      </c>
    </row>
    <row r="47" spans="1:11">
      <c r="A47" s="25" t="s">
        <v>715</v>
      </c>
      <c r="B47" s="25" t="s">
        <v>328</v>
      </c>
      <c r="C47" s="25" t="s">
        <v>32</v>
      </c>
      <c r="D47" s="26">
        <v>0</v>
      </c>
      <c r="E47" s="26">
        <v>4</v>
      </c>
      <c r="F47" s="26">
        <v>5</v>
      </c>
      <c r="G47" s="26">
        <v>0</v>
      </c>
      <c r="H47" s="26">
        <v>9</v>
      </c>
      <c r="I47" s="369">
        <v>1739.36</v>
      </c>
      <c r="J47" s="369">
        <v>1408.72</v>
      </c>
      <c r="K47" s="42">
        <v>156.52000000000001</v>
      </c>
    </row>
    <row r="48" spans="1:11">
      <c r="A48" s="25" t="s">
        <v>715</v>
      </c>
      <c r="B48" s="25" t="s">
        <v>328</v>
      </c>
      <c r="C48" s="25" t="s">
        <v>34</v>
      </c>
      <c r="D48" s="26">
        <v>8</v>
      </c>
      <c r="E48" s="26">
        <v>5</v>
      </c>
      <c r="F48" s="26">
        <v>10</v>
      </c>
      <c r="G48" s="26">
        <v>0</v>
      </c>
      <c r="H48" s="26">
        <v>23</v>
      </c>
      <c r="I48" s="369">
        <v>28038.67</v>
      </c>
      <c r="J48" s="369">
        <v>6024.23</v>
      </c>
      <c r="K48" s="42">
        <v>261.92</v>
      </c>
    </row>
    <row r="49" spans="1:11">
      <c r="A49" s="25" t="s">
        <v>715</v>
      </c>
      <c r="B49" s="25" t="s">
        <v>328</v>
      </c>
      <c r="C49" s="25" t="s">
        <v>35</v>
      </c>
      <c r="D49" s="26">
        <v>133</v>
      </c>
      <c r="E49" s="26">
        <v>4</v>
      </c>
      <c r="F49" s="26">
        <v>9</v>
      </c>
      <c r="G49" s="26">
        <v>0</v>
      </c>
      <c r="H49" s="26">
        <v>146</v>
      </c>
      <c r="I49" s="369">
        <v>26696.06</v>
      </c>
      <c r="J49" s="369">
        <v>39579.230000000003</v>
      </c>
      <c r="K49" s="42">
        <v>271.09000000000003</v>
      </c>
    </row>
    <row r="50" spans="1:11">
      <c r="A50" s="25" t="s">
        <v>715</v>
      </c>
      <c r="B50" s="25" t="s">
        <v>328</v>
      </c>
      <c r="C50" s="25" t="s">
        <v>36</v>
      </c>
      <c r="D50" s="26">
        <v>207</v>
      </c>
      <c r="E50" s="26">
        <v>5</v>
      </c>
      <c r="F50" s="26">
        <v>13</v>
      </c>
      <c r="G50" s="26">
        <v>0</v>
      </c>
      <c r="H50" s="26">
        <v>225</v>
      </c>
      <c r="I50" s="369">
        <v>44805.74</v>
      </c>
      <c r="J50" s="369">
        <v>55224.37</v>
      </c>
      <c r="K50" s="42">
        <v>245.44</v>
      </c>
    </row>
    <row r="51" spans="1:11">
      <c r="A51" s="25" t="s">
        <v>715</v>
      </c>
      <c r="B51" s="25" t="s">
        <v>328</v>
      </c>
      <c r="C51" s="25" t="s">
        <v>37</v>
      </c>
      <c r="D51" s="26">
        <v>222</v>
      </c>
      <c r="E51" s="26">
        <v>2</v>
      </c>
      <c r="F51" s="26">
        <v>3</v>
      </c>
      <c r="G51" s="26">
        <v>0</v>
      </c>
      <c r="H51" s="26">
        <v>227</v>
      </c>
      <c r="I51" s="369">
        <v>36168.33</v>
      </c>
      <c r="J51" s="369">
        <v>56051.4</v>
      </c>
      <c r="K51" s="42">
        <v>246.92</v>
      </c>
    </row>
    <row r="52" spans="1:11">
      <c r="A52" s="25" t="s">
        <v>715</v>
      </c>
      <c r="B52" s="25" t="s">
        <v>328</v>
      </c>
      <c r="C52" s="25" t="s">
        <v>38</v>
      </c>
      <c r="D52" s="26">
        <v>64</v>
      </c>
      <c r="E52" s="26">
        <v>0</v>
      </c>
      <c r="F52" s="26">
        <v>0</v>
      </c>
      <c r="G52" s="26">
        <v>0</v>
      </c>
      <c r="H52" s="26">
        <v>64</v>
      </c>
      <c r="I52" s="369">
        <v>9982.34</v>
      </c>
      <c r="J52" s="369">
        <v>16913.009999999998</v>
      </c>
      <c r="K52" s="42">
        <v>264.27</v>
      </c>
    </row>
    <row r="53" spans="1:11">
      <c r="A53" s="25" t="s">
        <v>715</v>
      </c>
      <c r="B53" s="25" t="s">
        <v>328</v>
      </c>
      <c r="C53" s="25" t="s">
        <v>39</v>
      </c>
      <c r="D53" s="26">
        <v>8</v>
      </c>
      <c r="E53" s="26">
        <v>0</v>
      </c>
      <c r="F53" s="26">
        <v>0</v>
      </c>
      <c r="G53" s="26">
        <v>0</v>
      </c>
      <c r="H53" s="26">
        <v>8</v>
      </c>
      <c r="I53" s="369">
        <v>0</v>
      </c>
      <c r="J53" s="369">
        <v>2083.5500000000002</v>
      </c>
      <c r="K53" s="42">
        <v>260.44</v>
      </c>
    </row>
    <row r="54" spans="1:11">
      <c r="A54" s="25" t="s">
        <v>715</v>
      </c>
      <c r="B54" s="25" t="s">
        <v>328</v>
      </c>
      <c r="C54" s="25" t="s">
        <v>40</v>
      </c>
      <c r="D54" s="26">
        <v>1</v>
      </c>
      <c r="E54" s="26">
        <v>0</v>
      </c>
      <c r="F54" s="26">
        <v>0</v>
      </c>
      <c r="G54" s="26">
        <v>0</v>
      </c>
      <c r="H54" s="26">
        <v>1</v>
      </c>
      <c r="I54" s="369">
        <v>0</v>
      </c>
      <c r="J54" s="369">
        <v>253.2</v>
      </c>
      <c r="K54" s="42">
        <v>253.2</v>
      </c>
    </row>
    <row r="55" spans="1:11">
      <c r="A55" s="25" t="s">
        <v>715</v>
      </c>
      <c r="B55" s="25" t="s">
        <v>328</v>
      </c>
      <c r="C55" s="25" t="s">
        <v>48</v>
      </c>
      <c r="D55" s="26">
        <v>1</v>
      </c>
      <c r="E55" s="26">
        <v>1</v>
      </c>
      <c r="F55" s="26">
        <v>0</v>
      </c>
      <c r="G55" s="26">
        <v>0</v>
      </c>
      <c r="H55" s="26">
        <v>2</v>
      </c>
      <c r="I55" s="369">
        <v>0</v>
      </c>
      <c r="J55" s="369">
        <v>351.14</v>
      </c>
      <c r="K55" s="42">
        <v>175.57</v>
      </c>
    </row>
    <row r="56" spans="1:11">
      <c r="A56" s="25" t="s">
        <v>715</v>
      </c>
      <c r="B56" s="25" t="s">
        <v>328</v>
      </c>
      <c r="C56" s="25" t="s">
        <v>49</v>
      </c>
      <c r="D56" s="26">
        <v>0</v>
      </c>
      <c r="E56" s="26">
        <v>0</v>
      </c>
      <c r="F56" s="26">
        <v>0</v>
      </c>
      <c r="G56" s="26">
        <v>0</v>
      </c>
      <c r="H56" s="26">
        <v>0</v>
      </c>
      <c r="I56" s="369">
        <v>0</v>
      </c>
      <c r="J56" s="369">
        <v>0</v>
      </c>
      <c r="K56" s="42">
        <v>0</v>
      </c>
    </row>
    <row r="57" spans="1:11">
      <c r="A57" s="25" t="s">
        <v>715</v>
      </c>
      <c r="B57" s="25" t="s">
        <v>328</v>
      </c>
      <c r="C57" s="25" t="s">
        <v>50</v>
      </c>
      <c r="D57" s="26">
        <v>0</v>
      </c>
      <c r="E57" s="26">
        <v>0</v>
      </c>
      <c r="F57" s="26">
        <v>0</v>
      </c>
      <c r="G57" s="26">
        <v>0</v>
      </c>
      <c r="H57" s="26">
        <v>0</v>
      </c>
      <c r="I57" s="369">
        <v>0</v>
      </c>
      <c r="J57" s="369">
        <v>0</v>
      </c>
      <c r="K57" s="42">
        <v>0</v>
      </c>
    </row>
    <row r="58" spans="1:11">
      <c r="A58" s="25" t="s">
        <v>715</v>
      </c>
      <c r="B58" s="25" t="s">
        <v>328</v>
      </c>
      <c r="C58" s="25" t="s">
        <v>243</v>
      </c>
      <c r="D58" s="26">
        <v>0</v>
      </c>
      <c r="E58" s="26">
        <v>0</v>
      </c>
      <c r="F58" s="26">
        <v>0</v>
      </c>
      <c r="G58" s="26">
        <v>0</v>
      </c>
      <c r="H58" s="26">
        <v>0</v>
      </c>
      <c r="I58" s="369">
        <v>0</v>
      </c>
      <c r="J58" s="369">
        <v>0</v>
      </c>
      <c r="K58" s="42">
        <v>0</v>
      </c>
    </row>
    <row r="59" spans="1:11">
      <c r="A59" s="25" t="s">
        <v>715</v>
      </c>
      <c r="B59" s="25" t="s">
        <v>328</v>
      </c>
      <c r="C59" s="25" t="s">
        <v>281</v>
      </c>
      <c r="D59" s="26">
        <v>644</v>
      </c>
      <c r="E59" s="26">
        <v>29</v>
      </c>
      <c r="F59" s="26">
        <v>40</v>
      </c>
      <c r="G59" s="26">
        <v>0</v>
      </c>
      <c r="H59" s="26">
        <v>713</v>
      </c>
      <c r="I59" s="369">
        <v>152943.42000000001</v>
      </c>
      <c r="J59" s="369">
        <v>178793.60000000001</v>
      </c>
      <c r="K59" s="42">
        <v>250.76000000000002</v>
      </c>
    </row>
    <row r="60" spans="1:11">
      <c r="A60" s="25" t="s">
        <v>732</v>
      </c>
      <c r="B60" s="25" t="s">
        <v>236</v>
      </c>
      <c r="C60" s="25" t="s">
        <v>31</v>
      </c>
      <c r="D60" s="26">
        <v>0</v>
      </c>
      <c r="E60" s="26">
        <v>0</v>
      </c>
      <c r="F60" s="26">
        <v>0</v>
      </c>
      <c r="G60" s="26">
        <v>0</v>
      </c>
      <c r="H60" s="26">
        <v>0</v>
      </c>
      <c r="I60" s="369">
        <v>0</v>
      </c>
      <c r="J60" s="369">
        <v>0</v>
      </c>
      <c r="K60" s="42">
        <v>0</v>
      </c>
    </row>
    <row r="61" spans="1:11">
      <c r="A61" s="25" t="s">
        <v>732</v>
      </c>
      <c r="B61" s="25" t="s">
        <v>236</v>
      </c>
      <c r="C61" s="25" t="s">
        <v>32</v>
      </c>
      <c r="D61" s="26">
        <v>0</v>
      </c>
      <c r="E61" s="26">
        <v>0</v>
      </c>
      <c r="F61" s="26">
        <v>0</v>
      </c>
      <c r="G61" s="26">
        <v>0</v>
      </c>
      <c r="H61" s="26">
        <v>0</v>
      </c>
      <c r="I61" s="369">
        <v>0</v>
      </c>
      <c r="J61" s="369">
        <v>0</v>
      </c>
      <c r="K61" s="42">
        <v>0</v>
      </c>
    </row>
    <row r="62" spans="1:11">
      <c r="A62" s="25" t="s">
        <v>732</v>
      </c>
      <c r="B62" s="25" t="s">
        <v>236</v>
      </c>
      <c r="C62" s="25" t="s">
        <v>34</v>
      </c>
      <c r="D62" s="26">
        <v>0</v>
      </c>
      <c r="E62" s="26">
        <v>0</v>
      </c>
      <c r="F62" s="26">
        <v>0</v>
      </c>
      <c r="G62" s="26">
        <v>0</v>
      </c>
      <c r="H62" s="26">
        <v>0</v>
      </c>
      <c r="I62" s="369">
        <v>0</v>
      </c>
      <c r="J62" s="369">
        <v>0</v>
      </c>
      <c r="K62" s="42">
        <v>0</v>
      </c>
    </row>
    <row r="63" spans="1:11">
      <c r="A63" s="25" t="s">
        <v>732</v>
      </c>
      <c r="B63" s="25" t="s">
        <v>236</v>
      </c>
      <c r="C63" s="25" t="s">
        <v>35</v>
      </c>
      <c r="D63" s="26">
        <v>0</v>
      </c>
      <c r="E63" s="26">
        <v>0</v>
      </c>
      <c r="F63" s="26">
        <v>0</v>
      </c>
      <c r="G63" s="26">
        <v>0</v>
      </c>
      <c r="H63" s="26">
        <v>0</v>
      </c>
      <c r="I63" s="369">
        <v>0</v>
      </c>
      <c r="J63" s="369">
        <v>0</v>
      </c>
      <c r="K63" s="42">
        <v>0</v>
      </c>
    </row>
    <row r="64" spans="1:11">
      <c r="A64" s="25" t="s">
        <v>732</v>
      </c>
      <c r="B64" s="25" t="s">
        <v>236</v>
      </c>
      <c r="C64" s="25" t="s">
        <v>36</v>
      </c>
      <c r="D64" s="26">
        <v>0</v>
      </c>
      <c r="E64" s="26">
        <v>0</v>
      </c>
      <c r="F64" s="26">
        <v>0</v>
      </c>
      <c r="G64" s="26">
        <v>0</v>
      </c>
      <c r="H64" s="26">
        <v>0</v>
      </c>
      <c r="I64" s="369">
        <v>0</v>
      </c>
      <c r="J64" s="369">
        <v>0</v>
      </c>
      <c r="K64" s="42">
        <v>0</v>
      </c>
    </row>
    <row r="65" spans="1:11">
      <c r="A65" s="25" t="s">
        <v>732</v>
      </c>
      <c r="B65" s="25" t="s">
        <v>236</v>
      </c>
      <c r="C65" s="25" t="s">
        <v>37</v>
      </c>
      <c r="D65" s="26">
        <v>0</v>
      </c>
      <c r="E65" s="26">
        <v>0</v>
      </c>
      <c r="F65" s="26">
        <v>0</v>
      </c>
      <c r="G65" s="26">
        <v>0</v>
      </c>
      <c r="H65" s="26">
        <v>0</v>
      </c>
      <c r="I65" s="369">
        <v>0</v>
      </c>
      <c r="J65" s="369">
        <v>0</v>
      </c>
      <c r="K65" s="42">
        <v>0</v>
      </c>
    </row>
    <row r="66" spans="1:11">
      <c r="A66" s="25" t="s">
        <v>732</v>
      </c>
      <c r="B66" s="25" t="s">
        <v>236</v>
      </c>
      <c r="C66" s="25" t="s">
        <v>38</v>
      </c>
      <c r="D66" s="26">
        <v>0</v>
      </c>
      <c r="E66" s="26">
        <v>0</v>
      </c>
      <c r="F66" s="26">
        <v>0</v>
      </c>
      <c r="G66" s="26">
        <v>0</v>
      </c>
      <c r="H66" s="26">
        <v>0</v>
      </c>
      <c r="I66" s="369">
        <v>0</v>
      </c>
      <c r="J66" s="369">
        <v>0</v>
      </c>
      <c r="K66" s="42">
        <v>0</v>
      </c>
    </row>
    <row r="67" spans="1:11">
      <c r="A67" s="25" t="s">
        <v>732</v>
      </c>
      <c r="B67" s="25" t="s">
        <v>236</v>
      </c>
      <c r="C67" s="25" t="s">
        <v>39</v>
      </c>
      <c r="D67" s="26">
        <v>0</v>
      </c>
      <c r="E67" s="26">
        <v>0</v>
      </c>
      <c r="F67" s="26">
        <v>0</v>
      </c>
      <c r="G67" s="26">
        <v>0</v>
      </c>
      <c r="H67" s="26">
        <v>0</v>
      </c>
      <c r="I67" s="369">
        <v>0</v>
      </c>
      <c r="J67" s="369">
        <v>0</v>
      </c>
      <c r="K67" s="42">
        <v>0</v>
      </c>
    </row>
    <row r="68" spans="1:11">
      <c r="A68" s="25" t="s">
        <v>732</v>
      </c>
      <c r="B68" s="25" t="s">
        <v>236</v>
      </c>
      <c r="C68" s="25" t="s">
        <v>40</v>
      </c>
      <c r="D68" s="26">
        <v>0</v>
      </c>
      <c r="E68" s="26">
        <v>0</v>
      </c>
      <c r="F68" s="26">
        <v>0</v>
      </c>
      <c r="G68" s="26">
        <v>0</v>
      </c>
      <c r="H68" s="26">
        <v>0</v>
      </c>
      <c r="I68" s="369">
        <v>0</v>
      </c>
      <c r="J68" s="369">
        <v>0</v>
      </c>
      <c r="K68" s="42">
        <v>0</v>
      </c>
    </row>
    <row r="69" spans="1:11">
      <c r="A69" s="25" t="s">
        <v>732</v>
      </c>
      <c r="B69" s="25" t="s">
        <v>236</v>
      </c>
      <c r="C69" s="25" t="s">
        <v>48</v>
      </c>
      <c r="D69" s="26">
        <v>0</v>
      </c>
      <c r="E69" s="26">
        <v>0</v>
      </c>
      <c r="F69" s="26">
        <v>0</v>
      </c>
      <c r="G69" s="26">
        <v>0</v>
      </c>
      <c r="H69" s="26">
        <v>0</v>
      </c>
      <c r="I69" s="369">
        <v>0</v>
      </c>
      <c r="J69" s="369">
        <v>0</v>
      </c>
      <c r="K69" s="42">
        <v>0</v>
      </c>
    </row>
    <row r="70" spans="1:11">
      <c r="A70" s="25" t="s">
        <v>732</v>
      </c>
      <c r="B70" s="25" t="s">
        <v>236</v>
      </c>
      <c r="C70" s="25" t="s">
        <v>49</v>
      </c>
      <c r="D70" s="26">
        <v>0</v>
      </c>
      <c r="E70" s="26">
        <v>0</v>
      </c>
      <c r="F70" s="26">
        <v>0</v>
      </c>
      <c r="G70" s="26">
        <v>0</v>
      </c>
      <c r="H70" s="26">
        <v>0</v>
      </c>
      <c r="I70" s="369">
        <v>0</v>
      </c>
      <c r="J70" s="369">
        <v>0</v>
      </c>
      <c r="K70" s="42">
        <v>0</v>
      </c>
    </row>
    <row r="71" spans="1:11">
      <c r="A71" s="25" t="s">
        <v>732</v>
      </c>
      <c r="B71" s="25" t="s">
        <v>236</v>
      </c>
      <c r="C71" s="25" t="s">
        <v>50</v>
      </c>
      <c r="D71" s="26">
        <v>0</v>
      </c>
      <c r="E71" s="26">
        <v>0</v>
      </c>
      <c r="F71" s="26">
        <v>0</v>
      </c>
      <c r="G71" s="26">
        <v>0</v>
      </c>
      <c r="H71" s="26">
        <v>0</v>
      </c>
      <c r="I71" s="369">
        <v>0</v>
      </c>
      <c r="J71" s="369">
        <v>0</v>
      </c>
      <c r="K71" s="42">
        <v>0</v>
      </c>
    </row>
    <row r="72" spans="1:11">
      <c r="A72" s="25" t="s">
        <v>732</v>
      </c>
      <c r="B72" s="25" t="s">
        <v>236</v>
      </c>
      <c r="C72" s="25" t="s">
        <v>243</v>
      </c>
      <c r="D72" s="26">
        <v>0</v>
      </c>
      <c r="E72" s="26">
        <v>0</v>
      </c>
      <c r="F72" s="26">
        <v>0</v>
      </c>
      <c r="G72" s="26">
        <v>0</v>
      </c>
      <c r="H72" s="26">
        <v>0</v>
      </c>
      <c r="I72" s="369">
        <v>0</v>
      </c>
      <c r="J72" s="369">
        <v>0</v>
      </c>
      <c r="K72" s="42">
        <v>0</v>
      </c>
    </row>
    <row r="73" spans="1:11">
      <c r="A73" s="25" t="s">
        <v>732</v>
      </c>
      <c r="B73" s="25" t="s">
        <v>236</v>
      </c>
      <c r="C73" s="25" t="s">
        <v>281</v>
      </c>
      <c r="D73" s="26">
        <v>0</v>
      </c>
      <c r="E73" s="26">
        <v>0</v>
      </c>
      <c r="F73" s="26">
        <v>0</v>
      </c>
      <c r="G73" s="26">
        <v>0</v>
      </c>
      <c r="H73" s="26">
        <v>0</v>
      </c>
      <c r="I73" s="369">
        <v>0</v>
      </c>
      <c r="J73" s="369">
        <v>0</v>
      </c>
      <c r="K73" s="42">
        <v>0</v>
      </c>
    </row>
    <row r="74" spans="1:11">
      <c r="A74" s="25" t="s">
        <v>735</v>
      </c>
      <c r="B74" s="25" t="s">
        <v>237</v>
      </c>
      <c r="C74" s="25" t="s">
        <v>31</v>
      </c>
      <c r="D74" s="26">
        <v>0</v>
      </c>
      <c r="E74" s="26">
        <v>0</v>
      </c>
      <c r="F74" s="26">
        <v>0</v>
      </c>
      <c r="G74" s="26">
        <v>0</v>
      </c>
      <c r="H74" s="26">
        <v>0</v>
      </c>
      <c r="I74" s="369">
        <v>0</v>
      </c>
      <c r="J74" s="369">
        <v>0</v>
      </c>
      <c r="K74" s="42">
        <v>0</v>
      </c>
    </row>
    <row r="75" spans="1:11">
      <c r="A75" s="25" t="s">
        <v>735</v>
      </c>
      <c r="B75" s="25" t="s">
        <v>237</v>
      </c>
      <c r="C75" s="25" t="s">
        <v>32</v>
      </c>
      <c r="D75" s="26">
        <v>0</v>
      </c>
      <c r="E75" s="26">
        <v>0</v>
      </c>
      <c r="F75" s="26">
        <v>0</v>
      </c>
      <c r="G75" s="26">
        <v>0</v>
      </c>
      <c r="H75" s="26">
        <v>0</v>
      </c>
      <c r="I75" s="369">
        <v>0</v>
      </c>
      <c r="J75" s="369">
        <v>0</v>
      </c>
      <c r="K75" s="42">
        <v>0</v>
      </c>
    </row>
    <row r="76" spans="1:11">
      <c r="A76" s="25" t="s">
        <v>735</v>
      </c>
      <c r="B76" s="25" t="s">
        <v>237</v>
      </c>
      <c r="C76" s="25" t="s">
        <v>34</v>
      </c>
      <c r="D76" s="26">
        <v>0</v>
      </c>
      <c r="E76" s="26">
        <v>0</v>
      </c>
      <c r="F76" s="26">
        <v>0</v>
      </c>
      <c r="G76" s="26">
        <v>0</v>
      </c>
      <c r="H76" s="26">
        <v>0</v>
      </c>
      <c r="I76" s="369">
        <v>0</v>
      </c>
      <c r="J76" s="369">
        <v>0</v>
      </c>
      <c r="K76" s="42">
        <v>0</v>
      </c>
    </row>
    <row r="77" spans="1:11">
      <c r="A77" s="25" t="s">
        <v>735</v>
      </c>
      <c r="B77" s="25" t="s">
        <v>237</v>
      </c>
      <c r="C77" s="25" t="s">
        <v>35</v>
      </c>
      <c r="D77" s="26">
        <v>0</v>
      </c>
      <c r="E77" s="26">
        <v>0</v>
      </c>
      <c r="F77" s="26">
        <v>0</v>
      </c>
      <c r="G77" s="26">
        <v>0</v>
      </c>
      <c r="H77" s="26">
        <v>0</v>
      </c>
      <c r="I77" s="369">
        <v>0</v>
      </c>
      <c r="J77" s="369">
        <v>0</v>
      </c>
      <c r="K77" s="42">
        <v>0</v>
      </c>
    </row>
    <row r="78" spans="1:11">
      <c r="A78" s="25" t="s">
        <v>735</v>
      </c>
      <c r="B78" s="25" t="s">
        <v>237</v>
      </c>
      <c r="C78" s="25" t="s">
        <v>36</v>
      </c>
      <c r="D78" s="26">
        <v>0</v>
      </c>
      <c r="E78" s="26">
        <v>0</v>
      </c>
      <c r="F78" s="26">
        <v>0</v>
      </c>
      <c r="G78" s="26">
        <v>0</v>
      </c>
      <c r="H78" s="26">
        <v>0</v>
      </c>
      <c r="I78" s="369">
        <v>0</v>
      </c>
      <c r="J78" s="369">
        <v>0</v>
      </c>
      <c r="K78" s="42">
        <v>0</v>
      </c>
    </row>
    <row r="79" spans="1:11">
      <c r="A79" s="25" t="s">
        <v>735</v>
      </c>
      <c r="B79" s="25" t="s">
        <v>237</v>
      </c>
      <c r="C79" s="25" t="s">
        <v>37</v>
      </c>
      <c r="D79" s="26">
        <v>0</v>
      </c>
      <c r="E79" s="26">
        <v>0</v>
      </c>
      <c r="F79" s="26">
        <v>0</v>
      </c>
      <c r="G79" s="26">
        <v>0</v>
      </c>
      <c r="H79" s="26">
        <v>0</v>
      </c>
      <c r="I79" s="369">
        <v>0</v>
      </c>
      <c r="J79" s="369">
        <v>0</v>
      </c>
      <c r="K79" s="42">
        <v>0</v>
      </c>
    </row>
    <row r="80" spans="1:11">
      <c r="A80" s="25" t="s">
        <v>735</v>
      </c>
      <c r="B80" s="25" t="s">
        <v>237</v>
      </c>
      <c r="C80" s="25" t="s">
        <v>38</v>
      </c>
      <c r="D80" s="26">
        <v>0</v>
      </c>
      <c r="E80" s="26">
        <v>0</v>
      </c>
      <c r="F80" s="26">
        <v>0</v>
      </c>
      <c r="G80" s="26">
        <v>0</v>
      </c>
      <c r="H80" s="26">
        <v>0</v>
      </c>
      <c r="I80" s="369">
        <v>0</v>
      </c>
      <c r="J80" s="369">
        <v>0</v>
      </c>
      <c r="K80" s="42">
        <v>0</v>
      </c>
    </row>
    <row r="81" spans="1:11">
      <c r="A81" s="25" t="s">
        <v>735</v>
      </c>
      <c r="B81" s="25" t="s">
        <v>237</v>
      </c>
      <c r="C81" s="25" t="s">
        <v>39</v>
      </c>
      <c r="D81" s="26">
        <v>0</v>
      </c>
      <c r="E81" s="26">
        <v>0</v>
      </c>
      <c r="F81" s="26">
        <v>0</v>
      </c>
      <c r="G81" s="26">
        <v>0</v>
      </c>
      <c r="H81" s="26">
        <v>0</v>
      </c>
      <c r="I81" s="369">
        <v>0</v>
      </c>
      <c r="J81" s="369">
        <v>0</v>
      </c>
      <c r="K81" s="42">
        <v>0</v>
      </c>
    </row>
    <row r="82" spans="1:11">
      <c r="A82" s="25" t="s">
        <v>735</v>
      </c>
      <c r="B82" s="25" t="s">
        <v>237</v>
      </c>
      <c r="C82" s="25" t="s">
        <v>40</v>
      </c>
      <c r="D82" s="26">
        <v>0</v>
      </c>
      <c r="E82" s="26">
        <v>0</v>
      </c>
      <c r="F82" s="26">
        <v>0</v>
      </c>
      <c r="G82" s="26">
        <v>0</v>
      </c>
      <c r="H82" s="26">
        <v>0</v>
      </c>
      <c r="I82" s="369">
        <v>0</v>
      </c>
      <c r="J82" s="369">
        <v>0</v>
      </c>
      <c r="K82" s="42">
        <v>0</v>
      </c>
    </row>
    <row r="83" spans="1:11">
      <c r="A83" s="25" t="s">
        <v>735</v>
      </c>
      <c r="B83" s="25" t="s">
        <v>237</v>
      </c>
      <c r="C83" s="25" t="s">
        <v>48</v>
      </c>
      <c r="D83" s="26">
        <v>0</v>
      </c>
      <c r="E83" s="26">
        <v>0</v>
      </c>
      <c r="F83" s="26">
        <v>0</v>
      </c>
      <c r="G83" s="26">
        <v>0</v>
      </c>
      <c r="H83" s="26">
        <v>0</v>
      </c>
      <c r="I83" s="369">
        <v>0</v>
      </c>
      <c r="J83" s="369">
        <v>0</v>
      </c>
      <c r="K83" s="42">
        <v>0</v>
      </c>
    </row>
    <row r="84" spans="1:11">
      <c r="A84" s="25" t="s">
        <v>735</v>
      </c>
      <c r="B84" s="25" t="s">
        <v>237</v>
      </c>
      <c r="C84" s="25" t="s">
        <v>49</v>
      </c>
      <c r="D84" s="26">
        <v>0</v>
      </c>
      <c r="E84" s="26">
        <v>0</v>
      </c>
      <c r="F84" s="26">
        <v>0</v>
      </c>
      <c r="G84" s="26">
        <v>0</v>
      </c>
      <c r="H84" s="26">
        <v>0</v>
      </c>
      <c r="I84" s="369">
        <v>0</v>
      </c>
      <c r="J84" s="369">
        <v>0</v>
      </c>
      <c r="K84" s="42">
        <v>0</v>
      </c>
    </row>
    <row r="85" spans="1:11">
      <c r="A85" s="25" t="s">
        <v>735</v>
      </c>
      <c r="B85" s="25" t="s">
        <v>237</v>
      </c>
      <c r="C85" s="25" t="s">
        <v>50</v>
      </c>
      <c r="D85" s="26">
        <v>0</v>
      </c>
      <c r="E85" s="26">
        <v>0</v>
      </c>
      <c r="F85" s="26">
        <v>0</v>
      </c>
      <c r="G85" s="26">
        <v>0</v>
      </c>
      <c r="H85" s="26">
        <v>0</v>
      </c>
      <c r="I85" s="369">
        <v>0</v>
      </c>
      <c r="J85" s="369">
        <v>0</v>
      </c>
      <c r="K85" s="42">
        <v>0</v>
      </c>
    </row>
    <row r="86" spans="1:11">
      <c r="A86" s="25" t="s">
        <v>735</v>
      </c>
      <c r="B86" s="25" t="s">
        <v>237</v>
      </c>
      <c r="C86" s="25" t="s">
        <v>243</v>
      </c>
      <c r="D86" s="26">
        <v>0</v>
      </c>
      <c r="E86" s="26">
        <v>0</v>
      </c>
      <c r="F86" s="26">
        <v>0</v>
      </c>
      <c r="G86" s="26">
        <v>0</v>
      </c>
      <c r="H86" s="26">
        <v>0</v>
      </c>
      <c r="I86" s="369">
        <v>0</v>
      </c>
      <c r="J86" s="369">
        <v>0</v>
      </c>
      <c r="K86" s="42">
        <v>0</v>
      </c>
    </row>
    <row r="87" spans="1:11">
      <c r="A87" s="25" t="s">
        <v>735</v>
      </c>
      <c r="B87" s="25" t="s">
        <v>237</v>
      </c>
      <c r="C87" s="25" t="s">
        <v>281</v>
      </c>
      <c r="D87" s="26">
        <v>0</v>
      </c>
      <c r="E87" s="26">
        <v>0</v>
      </c>
      <c r="F87" s="26">
        <v>0</v>
      </c>
      <c r="G87" s="26">
        <v>0</v>
      </c>
      <c r="H87" s="26">
        <v>0</v>
      </c>
      <c r="I87" s="369">
        <v>0</v>
      </c>
      <c r="J87" s="369">
        <v>0</v>
      </c>
      <c r="K87" s="42">
        <v>0</v>
      </c>
    </row>
  </sheetData>
  <autoFilter ref="A3:K87"/>
  <mergeCells count="1">
    <mergeCell ref="A1:K1"/>
  </mergeCells>
  <pageMargins left="0.7" right="0.7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>
  <sheetPr>
    <tabColor theme="0"/>
  </sheetPr>
  <dimension ref="A1:E12"/>
  <sheetViews>
    <sheetView workbookViewId="0">
      <selection sqref="A1:E1"/>
    </sheetView>
  </sheetViews>
  <sheetFormatPr defaultRowHeight="15"/>
  <cols>
    <col min="1" max="1" width="14.42578125" style="103" customWidth="1"/>
    <col min="2" max="2" width="24.85546875" style="103" customWidth="1"/>
    <col min="3" max="3" width="22.140625" style="103" customWidth="1"/>
    <col min="4" max="4" width="13.42578125" style="103" customWidth="1"/>
    <col min="5" max="5" width="11.5703125" style="103" bestFit="1" customWidth="1"/>
    <col min="6" max="16384" width="9.140625" style="103"/>
  </cols>
  <sheetData>
    <row r="1" spans="1:5" ht="18.75">
      <c r="A1" s="510" t="s">
        <v>782</v>
      </c>
      <c r="B1" s="510"/>
      <c r="C1" s="510"/>
      <c r="D1" s="510"/>
      <c r="E1" s="510"/>
    </row>
    <row r="2" spans="1:5" ht="16.5" thickBot="1">
      <c r="A2" s="373"/>
      <c r="B2" s="373"/>
      <c r="C2" s="373"/>
      <c r="D2" s="373"/>
    </row>
    <row r="3" spans="1:5" ht="16.5" thickBot="1">
      <c r="A3" s="374" t="s">
        <v>753</v>
      </c>
      <c r="B3" s="375" t="s">
        <v>754</v>
      </c>
      <c r="C3" s="376" t="s">
        <v>755</v>
      </c>
      <c r="D3" s="377" t="s">
        <v>756</v>
      </c>
      <c r="E3" s="377" t="s">
        <v>253</v>
      </c>
    </row>
    <row r="4" spans="1:5">
      <c r="A4" s="378" t="s">
        <v>757</v>
      </c>
      <c r="B4" s="379">
        <v>203275</v>
      </c>
      <c r="C4" s="380">
        <v>2321058.04</v>
      </c>
      <c r="D4" s="381">
        <v>11.42</v>
      </c>
      <c r="E4" s="381">
        <v>12</v>
      </c>
    </row>
    <row r="5" spans="1:5">
      <c r="A5" s="382" t="s">
        <v>758</v>
      </c>
      <c r="B5" s="383">
        <v>0</v>
      </c>
      <c r="C5" s="384" t="s">
        <v>252</v>
      </c>
      <c r="D5" s="385" t="s">
        <v>252</v>
      </c>
      <c r="E5" s="385" t="s">
        <v>252</v>
      </c>
    </row>
    <row r="6" spans="1:5">
      <c r="A6" s="382" t="s">
        <v>759</v>
      </c>
      <c r="B6" s="383">
        <v>0</v>
      </c>
      <c r="C6" s="384" t="s">
        <v>252</v>
      </c>
      <c r="D6" s="385" t="s">
        <v>252</v>
      </c>
      <c r="E6" s="385" t="s">
        <v>252</v>
      </c>
    </row>
    <row r="7" spans="1:5">
      <c r="A7" s="382" t="s">
        <v>760</v>
      </c>
      <c r="B7" s="383">
        <v>0</v>
      </c>
      <c r="C7" s="384" t="s">
        <v>252</v>
      </c>
      <c r="D7" s="385" t="s">
        <v>252</v>
      </c>
      <c r="E7" s="385" t="s">
        <v>252</v>
      </c>
    </row>
    <row r="8" spans="1:5">
      <c r="A8" s="382" t="s">
        <v>761</v>
      </c>
      <c r="B8" s="383">
        <v>0</v>
      </c>
      <c r="C8" s="384" t="s">
        <v>252</v>
      </c>
      <c r="D8" s="385" t="s">
        <v>252</v>
      </c>
      <c r="E8" s="385" t="s">
        <v>252</v>
      </c>
    </row>
    <row r="9" spans="1:5">
      <c r="A9" s="382" t="s">
        <v>762</v>
      </c>
      <c r="B9" s="383">
        <v>0</v>
      </c>
      <c r="C9" s="384" t="s">
        <v>252</v>
      </c>
      <c r="D9" s="385" t="s">
        <v>252</v>
      </c>
      <c r="E9" s="385" t="s">
        <v>252</v>
      </c>
    </row>
    <row r="10" spans="1:5">
      <c r="A10" s="382" t="s">
        <v>763</v>
      </c>
      <c r="B10" s="383">
        <v>0</v>
      </c>
      <c r="C10" s="384" t="s">
        <v>252</v>
      </c>
      <c r="D10" s="385" t="s">
        <v>252</v>
      </c>
      <c r="E10" s="385" t="s">
        <v>252</v>
      </c>
    </row>
    <row r="11" spans="1:5" ht="15.75" thickBot="1">
      <c r="A11" s="386" t="s">
        <v>764</v>
      </c>
      <c r="B11" s="387">
        <v>0</v>
      </c>
      <c r="C11" s="388" t="s">
        <v>252</v>
      </c>
      <c r="D11" s="389" t="s">
        <v>252</v>
      </c>
      <c r="E11" s="389" t="s">
        <v>252</v>
      </c>
    </row>
    <row r="12" spans="1:5" ht="16.5" thickBot="1">
      <c r="A12" s="390" t="s">
        <v>5</v>
      </c>
      <c r="B12" s="391">
        <f>SUM(B4:B11)</f>
        <v>203275</v>
      </c>
      <c r="C12" s="392">
        <f>SUM(C4:C11)</f>
        <v>2321058.04</v>
      </c>
      <c r="D12" s="393"/>
      <c r="E12" s="393"/>
    </row>
  </sheetData>
  <mergeCells count="1">
    <mergeCell ref="A1:E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0"/>
  </sheetPr>
  <dimension ref="A1:W58"/>
  <sheetViews>
    <sheetView workbookViewId="0">
      <selection activeCell="E8" sqref="E8"/>
    </sheetView>
  </sheetViews>
  <sheetFormatPr defaultRowHeight="15"/>
  <cols>
    <col min="1" max="1" width="6.140625" style="103" customWidth="1"/>
    <col min="2" max="2" width="16.28515625" style="103" customWidth="1"/>
    <col min="3" max="3" width="12.42578125" style="103" customWidth="1"/>
    <col min="4" max="4" width="19.42578125" style="103" customWidth="1"/>
    <col min="5" max="5" width="11.85546875" style="103" customWidth="1"/>
    <col min="6" max="6" width="10.7109375" style="103" customWidth="1"/>
    <col min="7" max="7" width="12.42578125" style="103" customWidth="1"/>
    <col min="8" max="8" width="19.5703125" style="103" customWidth="1"/>
    <col min="9" max="9" width="12.28515625" style="103" customWidth="1"/>
    <col min="10" max="10" width="13.85546875" style="103" customWidth="1"/>
    <col min="11" max="11" width="12" style="103" customWidth="1"/>
    <col min="12" max="12" width="16.85546875" style="103" customWidth="1"/>
    <col min="13" max="13" width="9.140625" style="103"/>
    <col min="14" max="14" width="11" style="103" customWidth="1"/>
    <col min="15" max="15" width="10.28515625" style="103" customWidth="1"/>
    <col min="16" max="16" width="15" style="103" customWidth="1"/>
    <col min="17" max="17" width="9.140625" style="103"/>
    <col min="18" max="18" width="11.28515625" style="103" customWidth="1"/>
    <col min="19" max="19" width="12" style="103" customWidth="1"/>
    <col min="20" max="20" width="19.5703125" style="103" customWidth="1"/>
    <col min="21" max="21" width="13.140625" style="103" customWidth="1"/>
    <col min="22" max="16384" width="9.140625" style="103"/>
  </cols>
  <sheetData>
    <row r="1" spans="1:23" ht="18.75">
      <c r="A1" s="456" t="s">
        <v>393</v>
      </c>
      <c r="B1" s="456"/>
      <c r="C1" s="456"/>
      <c r="D1" s="456"/>
      <c r="E1" s="456"/>
      <c r="F1" s="456"/>
      <c r="G1" s="456"/>
      <c r="H1" s="456"/>
      <c r="I1" s="456"/>
      <c r="J1" s="456"/>
      <c r="K1" s="456"/>
      <c r="L1" s="456"/>
      <c r="M1" s="456"/>
      <c r="N1" s="456"/>
      <c r="O1" s="456"/>
      <c r="P1" s="456"/>
      <c r="Q1" s="456"/>
    </row>
    <row r="2" spans="1:23">
      <c r="A2" s="472"/>
      <c r="B2" s="472"/>
      <c r="C2" s="472"/>
      <c r="D2" s="472"/>
      <c r="E2" s="472"/>
      <c r="F2" s="472"/>
      <c r="G2" s="472"/>
      <c r="H2" s="472"/>
      <c r="I2" s="472"/>
      <c r="J2" s="472"/>
      <c r="K2" s="472"/>
      <c r="L2" s="472"/>
      <c r="M2" s="472"/>
      <c r="N2" s="472"/>
      <c r="O2" s="472"/>
      <c r="P2" s="472"/>
      <c r="Q2" s="472"/>
      <c r="R2" s="472"/>
      <c r="S2" s="472"/>
      <c r="T2" s="472"/>
      <c r="U2" s="472"/>
      <c r="V2" s="472"/>
      <c r="W2" s="472"/>
    </row>
    <row r="3" spans="1:23" ht="15.75">
      <c r="A3" s="476" t="s">
        <v>445</v>
      </c>
      <c r="B3" s="476"/>
      <c r="C3" s="476"/>
      <c r="D3" s="476"/>
      <c r="E3" s="476"/>
      <c r="F3" s="476"/>
      <c r="G3" s="476"/>
      <c r="H3" s="476"/>
      <c r="I3" s="476"/>
      <c r="J3" s="476"/>
      <c r="K3" s="476"/>
      <c r="L3" s="476"/>
      <c r="M3" s="476"/>
      <c r="N3" s="476"/>
      <c r="O3" s="476"/>
      <c r="P3" s="476"/>
      <c r="Q3" s="476"/>
      <c r="R3" s="476"/>
      <c r="S3" s="476"/>
      <c r="T3" s="476"/>
      <c r="U3" s="476"/>
      <c r="V3" s="476"/>
      <c r="W3" s="476"/>
    </row>
    <row r="4" spans="1:23" ht="15.75" thickBot="1">
      <c r="C4" s="10"/>
      <c r="D4" s="2"/>
      <c r="E4" s="2"/>
      <c r="F4" s="102"/>
      <c r="G4" s="2"/>
      <c r="H4" s="2"/>
      <c r="I4" s="2"/>
      <c r="J4" s="102"/>
      <c r="K4" s="2"/>
      <c r="L4" s="2"/>
      <c r="M4" s="2"/>
      <c r="N4" s="102"/>
      <c r="O4" s="2"/>
      <c r="P4" s="2"/>
      <c r="Q4" s="2"/>
      <c r="R4" s="102"/>
      <c r="S4" s="2"/>
      <c r="T4" s="2"/>
      <c r="U4" s="2"/>
    </row>
    <row r="5" spans="1:23" ht="15.75">
      <c r="A5" s="477" t="s">
        <v>30</v>
      </c>
      <c r="B5" s="479" t="s">
        <v>41</v>
      </c>
      <c r="C5" s="473" t="s">
        <v>44</v>
      </c>
      <c r="D5" s="474"/>
      <c r="E5" s="474"/>
      <c r="F5" s="475"/>
      <c r="G5" s="473" t="s">
        <v>45</v>
      </c>
      <c r="H5" s="474"/>
      <c r="I5" s="474"/>
      <c r="J5" s="475"/>
      <c r="K5" s="473" t="s">
        <v>46</v>
      </c>
      <c r="L5" s="474"/>
      <c r="M5" s="474"/>
      <c r="N5" s="475"/>
      <c r="O5" s="473" t="s">
        <v>47</v>
      </c>
      <c r="P5" s="474"/>
      <c r="Q5" s="474"/>
      <c r="R5" s="475"/>
      <c r="S5" s="473" t="s">
        <v>43</v>
      </c>
      <c r="T5" s="474"/>
      <c r="U5" s="474"/>
      <c r="V5" s="474"/>
      <c r="W5" s="475"/>
    </row>
    <row r="6" spans="1:23" ht="16.5" thickBot="1">
      <c r="A6" s="478"/>
      <c r="B6" s="480"/>
      <c r="C6" s="162" t="s">
        <v>0</v>
      </c>
      <c r="D6" s="163" t="s">
        <v>42</v>
      </c>
      <c r="E6" s="164" t="s">
        <v>13</v>
      </c>
      <c r="F6" s="165" t="s">
        <v>253</v>
      </c>
      <c r="G6" s="162" t="s">
        <v>0</v>
      </c>
      <c r="H6" s="163" t="s">
        <v>42</v>
      </c>
      <c r="I6" s="164" t="s">
        <v>13</v>
      </c>
      <c r="J6" s="165" t="s">
        <v>253</v>
      </c>
      <c r="K6" s="162" t="s">
        <v>0</v>
      </c>
      <c r="L6" s="163" t="s">
        <v>42</v>
      </c>
      <c r="M6" s="164" t="s">
        <v>13</v>
      </c>
      <c r="N6" s="165" t="s">
        <v>253</v>
      </c>
      <c r="O6" s="162" t="s">
        <v>0</v>
      </c>
      <c r="P6" s="163" t="s">
        <v>42</v>
      </c>
      <c r="Q6" s="164" t="s">
        <v>13</v>
      </c>
      <c r="R6" s="165" t="s">
        <v>253</v>
      </c>
      <c r="S6" s="162" t="s">
        <v>0</v>
      </c>
      <c r="T6" s="163" t="s">
        <v>42</v>
      </c>
      <c r="U6" s="164" t="s">
        <v>13</v>
      </c>
      <c r="V6" s="165" t="s">
        <v>253</v>
      </c>
      <c r="W6" s="164" t="s">
        <v>299</v>
      </c>
    </row>
    <row r="7" spans="1:23">
      <c r="A7" s="166">
        <v>1</v>
      </c>
      <c r="B7" s="167" t="s">
        <v>31</v>
      </c>
      <c r="C7" s="167">
        <v>0</v>
      </c>
      <c r="D7" s="167">
        <v>0</v>
      </c>
      <c r="E7" s="167">
        <v>0</v>
      </c>
      <c r="F7" s="168" t="s">
        <v>252</v>
      </c>
      <c r="G7" s="169">
        <v>25380</v>
      </c>
      <c r="H7" s="170">
        <v>7847103.29</v>
      </c>
      <c r="I7" s="167">
        <v>309.18</v>
      </c>
      <c r="J7" s="168">
        <v>269.04000000000002</v>
      </c>
      <c r="K7" s="169">
        <v>2175</v>
      </c>
      <c r="L7" s="170">
        <v>1528654.46</v>
      </c>
      <c r="M7" s="167">
        <v>702.83</v>
      </c>
      <c r="N7" s="168">
        <v>736.3</v>
      </c>
      <c r="O7" s="169">
        <v>404</v>
      </c>
      <c r="P7" s="170">
        <v>298817.96999999997</v>
      </c>
      <c r="Q7" s="167">
        <v>739.65</v>
      </c>
      <c r="R7" s="168">
        <v>736.3</v>
      </c>
      <c r="S7" s="169">
        <v>27959</v>
      </c>
      <c r="T7" s="170">
        <v>9674575.7200000007</v>
      </c>
      <c r="U7" s="170">
        <v>346.03</v>
      </c>
      <c r="V7" s="168">
        <v>309.45</v>
      </c>
      <c r="W7" s="31">
        <v>1.1000000000000001</v>
      </c>
    </row>
    <row r="8" spans="1:23">
      <c r="A8" s="171">
        <v>2</v>
      </c>
      <c r="B8" s="172" t="s">
        <v>32</v>
      </c>
      <c r="C8" s="173">
        <v>7987</v>
      </c>
      <c r="D8" s="174">
        <v>9464490.2100000009</v>
      </c>
      <c r="E8" s="172">
        <v>1184.99</v>
      </c>
      <c r="F8" s="175">
        <v>1252.1000000000001</v>
      </c>
      <c r="G8" s="173">
        <v>21427</v>
      </c>
      <c r="H8" s="174">
        <v>9255233.8200000003</v>
      </c>
      <c r="I8" s="172">
        <v>431.94</v>
      </c>
      <c r="J8" s="175">
        <v>365.68</v>
      </c>
      <c r="K8" s="173">
        <v>24886</v>
      </c>
      <c r="L8" s="174">
        <v>14446167.289999999</v>
      </c>
      <c r="M8" s="172">
        <v>580.49</v>
      </c>
      <c r="N8" s="175">
        <v>477.14</v>
      </c>
      <c r="O8" s="173">
        <v>1068</v>
      </c>
      <c r="P8" s="174">
        <v>778604.81</v>
      </c>
      <c r="Q8" s="172">
        <v>729.03</v>
      </c>
      <c r="R8" s="175">
        <v>736.3</v>
      </c>
      <c r="S8" s="173">
        <v>55368</v>
      </c>
      <c r="T8" s="174">
        <v>33944496.130000003</v>
      </c>
      <c r="U8" s="174">
        <v>613.07000000000005</v>
      </c>
      <c r="V8" s="175">
        <v>498.52</v>
      </c>
      <c r="W8" s="32">
        <v>2.1800000000000002</v>
      </c>
    </row>
    <row r="9" spans="1:23">
      <c r="A9" s="171">
        <v>3</v>
      </c>
      <c r="B9" s="172" t="s">
        <v>34</v>
      </c>
      <c r="C9" s="173">
        <v>29446</v>
      </c>
      <c r="D9" s="174">
        <v>33432078.379999999</v>
      </c>
      <c r="E9" s="172">
        <v>1135.3699999999999</v>
      </c>
      <c r="F9" s="175">
        <v>1192.57</v>
      </c>
      <c r="G9" s="173">
        <v>16890</v>
      </c>
      <c r="H9" s="174">
        <v>8224640.46</v>
      </c>
      <c r="I9" s="172">
        <v>486.95</v>
      </c>
      <c r="J9" s="175">
        <v>435.9</v>
      </c>
      <c r="K9" s="173">
        <v>16527</v>
      </c>
      <c r="L9" s="174">
        <v>9968041.4299999997</v>
      </c>
      <c r="M9" s="172">
        <v>603.14</v>
      </c>
      <c r="N9" s="175">
        <v>501.61</v>
      </c>
      <c r="O9" s="173">
        <v>181</v>
      </c>
      <c r="P9" s="174">
        <v>131040.42</v>
      </c>
      <c r="Q9" s="172">
        <v>723.98</v>
      </c>
      <c r="R9" s="175">
        <v>736.3</v>
      </c>
      <c r="S9" s="173">
        <v>63044</v>
      </c>
      <c r="T9" s="174">
        <v>51755800.689999998</v>
      </c>
      <c r="U9" s="174">
        <v>820.95</v>
      </c>
      <c r="V9" s="175">
        <v>736.3</v>
      </c>
      <c r="W9" s="32">
        <v>2.4900000000000002</v>
      </c>
    </row>
    <row r="10" spans="1:23">
      <c r="A10" s="171">
        <v>4</v>
      </c>
      <c r="B10" s="172" t="s">
        <v>35</v>
      </c>
      <c r="C10" s="173">
        <v>95515</v>
      </c>
      <c r="D10" s="174">
        <v>108068238.04000001</v>
      </c>
      <c r="E10" s="172">
        <v>1131.43</v>
      </c>
      <c r="F10" s="175">
        <v>1164.47</v>
      </c>
      <c r="G10" s="173">
        <v>25360</v>
      </c>
      <c r="H10" s="174">
        <v>13955806.380000001</v>
      </c>
      <c r="I10" s="172">
        <v>550.30999999999995</v>
      </c>
      <c r="J10" s="175">
        <v>499.22</v>
      </c>
      <c r="K10" s="173">
        <v>24140</v>
      </c>
      <c r="L10" s="174">
        <v>15118241.470000001</v>
      </c>
      <c r="M10" s="172">
        <v>626.27</v>
      </c>
      <c r="N10" s="175">
        <v>522.78</v>
      </c>
      <c r="O10" s="173">
        <v>143</v>
      </c>
      <c r="P10" s="174">
        <v>104123.25</v>
      </c>
      <c r="Q10" s="172">
        <v>728.13</v>
      </c>
      <c r="R10" s="175">
        <v>736.3</v>
      </c>
      <c r="S10" s="173">
        <v>145158</v>
      </c>
      <c r="T10" s="174">
        <v>137246409.13999999</v>
      </c>
      <c r="U10" s="174">
        <v>945.5</v>
      </c>
      <c r="V10" s="175">
        <v>935.01</v>
      </c>
      <c r="W10" s="32">
        <v>5.72</v>
      </c>
    </row>
    <row r="11" spans="1:23">
      <c r="A11" s="171">
        <v>5</v>
      </c>
      <c r="B11" s="172" t="s">
        <v>36</v>
      </c>
      <c r="C11" s="173">
        <v>225466</v>
      </c>
      <c r="D11" s="174">
        <v>256576269.81</v>
      </c>
      <c r="E11" s="172">
        <v>1137.98</v>
      </c>
      <c r="F11" s="175">
        <v>1218.77</v>
      </c>
      <c r="G11" s="173">
        <v>34161</v>
      </c>
      <c r="H11" s="174">
        <v>19907706.239999998</v>
      </c>
      <c r="I11" s="172">
        <v>582.76</v>
      </c>
      <c r="J11" s="175">
        <v>521.08000000000004</v>
      </c>
      <c r="K11" s="173">
        <v>30662</v>
      </c>
      <c r="L11" s="174">
        <v>19479526.399999999</v>
      </c>
      <c r="M11" s="172">
        <v>635.29999999999995</v>
      </c>
      <c r="N11" s="175">
        <v>527.91</v>
      </c>
      <c r="O11" s="173">
        <v>89</v>
      </c>
      <c r="P11" s="174">
        <v>64951.95</v>
      </c>
      <c r="Q11" s="172">
        <v>729.8</v>
      </c>
      <c r="R11" s="175">
        <v>736.3</v>
      </c>
      <c r="S11" s="173">
        <v>290378</v>
      </c>
      <c r="T11" s="174">
        <v>296028454.39999998</v>
      </c>
      <c r="U11" s="174">
        <v>1019.46</v>
      </c>
      <c r="V11" s="175">
        <v>1037.67</v>
      </c>
      <c r="W11" s="32">
        <v>11.45</v>
      </c>
    </row>
    <row r="12" spans="1:23">
      <c r="A12" s="171">
        <v>6</v>
      </c>
      <c r="B12" s="172" t="s">
        <v>37</v>
      </c>
      <c r="C12" s="173">
        <v>329453</v>
      </c>
      <c r="D12" s="174">
        <v>352460585.49000001</v>
      </c>
      <c r="E12" s="172">
        <v>1069.8399999999999</v>
      </c>
      <c r="F12" s="175">
        <v>1113.75</v>
      </c>
      <c r="G12" s="173">
        <v>36016</v>
      </c>
      <c r="H12" s="174">
        <v>22647066.5</v>
      </c>
      <c r="I12" s="172">
        <v>628.80999999999995</v>
      </c>
      <c r="J12" s="175">
        <v>546.16</v>
      </c>
      <c r="K12" s="173">
        <v>30168</v>
      </c>
      <c r="L12" s="174">
        <v>18581011.66</v>
      </c>
      <c r="M12" s="172">
        <v>615.91999999999996</v>
      </c>
      <c r="N12" s="175">
        <v>514.89</v>
      </c>
      <c r="O12" s="173">
        <v>2714</v>
      </c>
      <c r="P12" s="174">
        <v>708217.8</v>
      </c>
      <c r="Q12" s="172">
        <v>260.95</v>
      </c>
      <c r="R12" s="175">
        <v>297.83</v>
      </c>
      <c r="S12" s="173">
        <v>398351</v>
      </c>
      <c r="T12" s="174">
        <v>394396881.44999999</v>
      </c>
      <c r="U12" s="174">
        <v>990.07</v>
      </c>
      <c r="V12" s="175">
        <v>948.79</v>
      </c>
      <c r="W12" s="32">
        <v>15.7</v>
      </c>
    </row>
    <row r="13" spans="1:23">
      <c r="A13" s="171">
        <v>7</v>
      </c>
      <c r="B13" s="172" t="s">
        <v>38</v>
      </c>
      <c r="C13" s="173">
        <v>394562</v>
      </c>
      <c r="D13" s="174">
        <v>365105529.76999998</v>
      </c>
      <c r="E13" s="172">
        <v>925.34</v>
      </c>
      <c r="F13" s="175">
        <v>837.38</v>
      </c>
      <c r="G13" s="173">
        <v>45874</v>
      </c>
      <c r="H13" s="174">
        <v>30251153.800000001</v>
      </c>
      <c r="I13" s="172">
        <v>659.44</v>
      </c>
      <c r="J13" s="175">
        <v>555.63</v>
      </c>
      <c r="K13" s="173">
        <v>28686</v>
      </c>
      <c r="L13" s="174">
        <v>16789534.75</v>
      </c>
      <c r="M13" s="172">
        <v>585.29</v>
      </c>
      <c r="N13" s="175">
        <v>497.68</v>
      </c>
      <c r="O13" s="173">
        <v>2910</v>
      </c>
      <c r="P13" s="174">
        <v>613768.21</v>
      </c>
      <c r="Q13" s="172">
        <v>210.92</v>
      </c>
      <c r="R13" s="175">
        <v>164.57</v>
      </c>
      <c r="S13" s="173">
        <v>472032</v>
      </c>
      <c r="T13" s="174">
        <v>412759986.52999997</v>
      </c>
      <c r="U13" s="174">
        <v>874.43</v>
      </c>
      <c r="V13" s="175">
        <v>753.36</v>
      </c>
      <c r="W13" s="32">
        <v>18.61</v>
      </c>
    </row>
    <row r="14" spans="1:23">
      <c r="A14" s="171">
        <v>8</v>
      </c>
      <c r="B14" s="172" t="s">
        <v>39</v>
      </c>
      <c r="C14" s="173">
        <v>301334</v>
      </c>
      <c r="D14" s="174">
        <v>247101237.99000001</v>
      </c>
      <c r="E14" s="172">
        <v>820.02</v>
      </c>
      <c r="F14" s="175">
        <v>670.47</v>
      </c>
      <c r="G14" s="173">
        <v>45875</v>
      </c>
      <c r="H14" s="174">
        <v>29694301.68</v>
      </c>
      <c r="I14" s="172">
        <v>647.29</v>
      </c>
      <c r="J14" s="175">
        <v>538.78</v>
      </c>
      <c r="K14" s="173">
        <v>21891</v>
      </c>
      <c r="L14" s="174">
        <v>11934656.15</v>
      </c>
      <c r="M14" s="172">
        <v>545.19000000000005</v>
      </c>
      <c r="N14" s="175">
        <v>470.33</v>
      </c>
      <c r="O14" s="173">
        <v>1736</v>
      </c>
      <c r="P14" s="174">
        <v>235547.91</v>
      </c>
      <c r="Q14" s="172">
        <v>135.68</v>
      </c>
      <c r="R14" s="175">
        <v>114.58</v>
      </c>
      <c r="S14" s="173">
        <v>370836</v>
      </c>
      <c r="T14" s="174">
        <v>288965743.73000002</v>
      </c>
      <c r="U14" s="174">
        <v>779.23</v>
      </c>
      <c r="V14" s="175">
        <v>635.85</v>
      </c>
      <c r="W14" s="32">
        <v>14.62</v>
      </c>
    </row>
    <row r="15" spans="1:23">
      <c r="A15" s="171">
        <v>9</v>
      </c>
      <c r="B15" s="172" t="s">
        <v>40</v>
      </c>
      <c r="C15" s="173">
        <v>290658</v>
      </c>
      <c r="D15" s="174">
        <v>219369529.99000001</v>
      </c>
      <c r="E15" s="172">
        <v>754.73</v>
      </c>
      <c r="F15" s="175">
        <v>590.74</v>
      </c>
      <c r="G15" s="173">
        <v>58042</v>
      </c>
      <c r="H15" s="174">
        <v>36967281.520000003</v>
      </c>
      <c r="I15" s="172">
        <v>636.91</v>
      </c>
      <c r="J15" s="175">
        <v>525.59</v>
      </c>
      <c r="K15" s="173">
        <v>18349</v>
      </c>
      <c r="L15" s="174">
        <v>9564838.4800000004</v>
      </c>
      <c r="M15" s="172">
        <v>521.27</v>
      </c>
      <c r="N15" s="175">
        <v>452.8</v>
      </c>
      <c r="O15" s="173">
        <v>1411</v>
      </c>
      <c r="P15" s="174">
        <v>178487.65</v>
      </c>
      <c r="Q15" s="172">
        <v>126.5</v>
      </c>
      <c r="R15" s="175">
        <v>106.66</v>
      </c>
      <c r="S15" s="173">
        <v>368460</v>
      </c>
      <c r="T15" s="174">
        <v>266080137.63999999</v>
      </c>
      <c r="U15" s="174">
        <v>722.14</v>
      </c>
      <c r="V15" s="175">
        <v>569.26</v>
      </c>
      <c r="W15" s="32">
        <v>14.52</v>
      </c>
    </row>
    <row r="16" spans="1:23">
      <c r="A16" s="171">
        <v>10</v>
      </c>
      <c r="B16" s="172" t="s">
        <v>48</v>
      </c>
      <c r="C16" s="173">
        <v>174897</v>
      </c>
      <c r="D16" s="174">
        <v>121044224.44</v>
      </c>
      <c r="E16" s="172">
        <v>692.09</v>
      </c>
      <c r="F16" s="175">
        <v>491.97</v>
      </c>
      <c r="G16" s="173">
        <v>46988</v>
      </c>
      <c r="H16" s="174">
        <v>29850300.41</v>
      </c>
      <c r="I16" s="172">
        <v>635.27</v>
      </c>
      <c r="J16" s="175">
        <v>517.18000000000006</v>
      </c>
      <c r="K16" s="173">
        <v>10035</v>
      </c>
      <c r="L16" s="174">
        <v>5180964.3099999996</v>
      </c>
      <c r="M16" s="172">
        <v>516.29</v>
      </c>
      <c r="N16" s="175">
        <v>404.15</v>
      </c>
      <c r="O16" s="173">
        <v>670</v>
      </c>
      <c r="P16" s="174">
        <v>88206.56</v>
      </c>
      <c r="Q16" s="172">
        <v>131.65</v>
      </c>
      <c r="R16" s="175">
        <v>116.3</v>
      </c>
      <c r="S16" s="173">
        <v>232590</v>
      </c>
      <c r="T16" s="174">
        <v>156163695.72</v>
      </c>
      <c r="U16" s="174">
        <v>671.41</v>
      </c>
      <c r="V16" s="175">
        <v>498.52</v>
      </c>
      <c r="W16" s="32">
        <v>9.17</v>
      </c>
    </row>
    <row r="17" spans="1:23">
      <c r="A17" s="171">
        <v>11</v>
      </c>
      <c r="B17" s="172" t="s">
        <v>49</v>
      </c>
      <c r="C17" s="173">
        <v>65008</v>
      </c>
      <c r="D17" s="174">
        <v>42956023.950000003</v>
      </c>
      <c r="E17" s="172">
        <v>660.78</v>
      </c>
      <c r="F17" s="175">
        <v>457.63</v>
      </c>
      <c r="G17" s="173">
        <v>22885</v>
      </c>
      <c r="H17" s="174">
        <v>14606176.82</v>
      </c>
      <c r="I17" s="172">
        <v>638.24</v>
      </c>
      <c r="J17" s="175">
        <v>505.55</v>
      </c>
      <c r="K17" s="173">
        <v>4218</v>
      </c>
      <c r="L17" s="174">
        <v>2143677.41</v>
      </c>
      <c r="M17" s="172">
        <v>508.22</v>
      </c>
      <c r="N17" s="175">
        <v>389.05</v>
      </c>
      <c r="O17" s="173">
        <v>189</v>
      </c>
      <c r="P17" s="174">
        <v>25443.18</v>
      </c>
      <c r="Q17" s="172">
        <v>134.62</v>
      </c>
      <c r="R17" s="175">
        <v>124.08</v>
      </c>
      <c r="S17" s="173">
        <v>92300</v>
      </c>
      <c r="T17" s="174">
        <v>59731321.359999999</v>
      </c>
      <c r="U17" s="174">
        <v>647.14</v>
      </c>
      <c r="V17" s="175">
        <v>486.17</v>
      </c>
      <c r="W17" s="32">
        <v>3.64</v>
      </c>
    </row>
    <row r="18" spans="1:23">
      <c r="A18" s="171">
        <v>12</v>
      </c>
      <c r="B18" s="172" t="s">
        <v>50</v>
      </c>
      <c r="C18" s="173">
        <v>12388</v>
      </c>
      <c r="D18" s="174">
        <v>8091179.6399999997</v>
      </c>
      <c r="E18" s="172">
        <v>653.15</v>
      </c>
      <c r="F18" s="175">
        <v>400.92</v>
      </c>
      <c r="G18" s="173">
        <v>6151</v>
      </c>
      <c r="H18" s="174">
        <v>3884177.9</v>
      </c>
      <c r="I18" s="172">
        <v>631.47</v>
      </c>
      <c r="J18" s="175">
        <v>498.52000000000004</v>
      </c>
      <c r="K18" s="173">
        <v>1239</v>
      </c>
      <c r="L18" s="174">
        <v>613346.07999999996</v>
      </c>
      <c r="M18" s="172">
        <v>495.03</v>
      </c>
      <c r="N18" s="175">
        <v>400.56</v>
      </c>
      <c r="O18" s="173">
        <v>32</v>
      </c>
      <c r="P18" s="174">
        <v>4607.21</v>
      </c>
      <c r="Q18" s="172">
        <v>143.97999999999999</v>
      </c>
      <c r="R18" s="175">
        <v>148.64000000000001</v>
      </c>
      <c r="S18" s="173">
        <v>19810</v>
      </c>
      <c r="T18" s="174">
        <v>12593310.83</v>
      </c>
      <c r="U18" s="174">
        <v>635.70000000000005</v>
      </c>
      <c r="V18" s="175">
        <v>457.63</v>
      </c>
      <c r="W18" s="32">
        <v>0.78</v>
      </c>
    </row>
    <row r="19" spans="1:23" ht="15.75" thickBot="1">
      <c r="A19" s="176">
        <v>13</v>
      </c>
      <c r="B19" s="177" t="s">
        <v>33</v>
      </c>
      <c r="C19" s="178">
        <v>573</v>
      </c>
      <c r="D19" s="179">
        <v>502211.84000000003</v>
      </c>
      <c r="E19" s="177">
        <v>876.46</v>
      </c>
      <c r="F19" s="180">
        <v>796.83</v>
      </c>
      <c r="G19" s="178">
        <v>30</v>
      </c>
      <c r="H19" s="179">
        <v>17919.16</v>
      </c>
      <c r="I19" s="177">
        <v>597.30999999999995</v>
      </c>
      <c r="J19" s="180">
        <v>543.9</v>
      </c>
      <c r="K19" s="178">
        <v>4</v>
      </c>
      <c r="L19" s="179">
        <v>3445.15</v>
      </c>
      <c r="M19" s="177">
        <v>861.29</v>
      </c>
      <c r="N19" s="180">
        <v>603.91999999999996</v>
      </c>
      <c r="O19" s="178">
        <v>0</v>
      </c>
      <c r="P19" s="179">
        <v>0</v>
      </c>
      <c r="Q19" s="177">
        <v>0</v>
      </c>
      <c r="R19" s="180" t="s">
        <v>252</v>
      </c>
      <c r="S19" s="178">
        <v>607</v>
      </c>
      <c r="T19" s="179">
        <v>523576.15</v>
      </c>
      <c r="U19" s="179">
        <v>862.56</v>
      </c>
      <c r="V19" s="180">
        <v>768.32</v>
      </c>
      <c r="W19" s="33">
        <v>0.02</v>
      </c>
    </row>
    <row r="20" spans="1:23" ht="16.5" thickBot="1">
      <c r="A20" s="34"/>
      <c r="B20" s="36" t="s">
        <v>412</v>
      </c>
      <c r="C20" s="37">
        <v>1927287</v>
      </c>
      <c r="D20" s="38">
        <v>1764171599.55</v>
      </c>
      <c r="E20" s="36">
        <v>915.37</v>
      </c>
      <c r="F20" s="39">
        <v>828.17</v>
      </c>
      <c r="G20" s="37">
        <v>385079</v>
      </c>
      <c r="H20" s="38">
        <v>227108867.97999999</v>
      </c>
      <c r="I20" s="36">
        <v>589.77</v>
      </c>
      <c r="J20" s="39">
        <v>503.93</v>
      </c>
      <c r="K20" s="37">
        <v>212980</v>
      </c>
      <c r="L20" s="38">
        <v>125352105.04000001</v>
      </c>
      <c r="M20" s="36">
        <v>588.55999999999995</v>
      </c>
      <c r="N20" s="39">
        <v>491.97</v>
      </c>
      <c r="O20" s="37">
        <v>11547</v>
      </c>
      <c r="P20" s="38">
        <v>3231816.92</v>
      </c>
      <c r="Q20" s="36">
        <v>279.88</v>
      </c>
      <c r="R20" s="39">
        <v>174.86</v>
      </c>
      <c r="S20" s="37">
        <v>2536893</v>
      </c>
      <c r="T20" s="38">
        <v>2119864389.49</v>
      </c>
      <c r="U20" s="38">
        <v>835.61</v>
      </c>
      <c r="V20" s="36">
        <v>707.61</v>
      </c>
      <c r="W20" s="35">
        <v>100</v>
      </c>
    </row>
    <row r="21" spans="1:23">
      <c r="A21" s="181"/>
      <c r="B21" s="181"/>
      <c r="C21" s="84"/>
      <c r="D21" s="84"/>
      <c r="E21" s="84"/>
      <c r="F21" s="85"/>
      <c r="G21" s="84"/>
      <c r="H21" s="84"/>
      <c r="I21" s="84"/>
      <c r="J21" s="85"/>
      <c r="K21" s="84"/>
      <c r="L21" s="84"/>
      <c r="M21" s="84"/>
      <c r="N21" s="85"/>
      <c r="O21" s="84"/>
      <c r="P21" s="84"/>
      <c r="Q21" s="84"/>
      <c r="R21" s="85"/>
      <c r="S21" s="84"/>
      <c r="T21" s="84"/>
      <c r="U21" s="84"/>
      <c r="V21" s="84"/>
      <c r="W21" s="84"/>
    </row>
    <row r="22" spans="1:23" ht="15.75">
      <c r="A22" s="476" t="s">
        <v>446</v>
      </c>
      <c r="B22" s="476"/>
      <c r="C22" s="476"/>
      <c r="D22" s="476"/>
      <c r="E22" s="476"/>
      <c r="F22" s="476"/>
      <c r="G22" s="476"/>
      <c r="H22" s="476"/>
      <c r="I22" s="476"/>
      <c r="J22" s="476"/>
      <c r="K22" s="476"/>
      <c r="L22" s="476"/>
      <c r="M22" s="476"/>
      <c r="N22" s="476"/>
      <c r="O22" s="476"/>
      <c r="P22" s="476"/>
      <c r="Q22" s="476"/>
      <c r="R22" s="476"/>
      <c r="S22" s="476"/>
      <c r="T22" s="476"/>
      <c r="U22" s="476"/>
      <c r="V22" s="476"/>
      <c r="W22" s="476"/>
    </row>
    <row r="23" spans="1:23" ht="15.75" thickBot="1">
      <c r="C23" s="102"/>
      <c r="D23" s="2"/>
      <c r="E23" s="2"/>
      <c r="F23" s="102"/>
      <c r="G23" s="2"/>
      <c r="H23" s="2"/>
      <c r="I23" s="2"/>
      <c r="J23" s="102"/>
      <c r="K23" s="2"/>
      <c r="L23" s="2"/>
      <c r="M23" s="2"/>
      <c r="N23" s="102"/>
      <c r="O23" s="2"/>
      <c r="P23" s="2"/>
      <c r="Q23" s="2"/>
      <c r="R23" s="102"/>
      <c r="S23" s="2"/>
      <c r="T23" s="2"/>
      <c r="U23" s="2"/>
    </row>
    <row r="24" spans="1:23" ht="15.75">
      <c r="A24" s="477" t="s">
        <v>30</v>
      </c>
      <c r="B24" s="479" t="s">
        <v>41</v>
      </c>
      <c r="C24" s="473" t="s">
        <v>44</v>
      </c>
      <c r="D24" s="474"/>
      <c r="E24" s="474"/>
      <c r="F24" s="475"/>
      <c r="G24" s="473" t="s">
        <v>45</v>
      </c>
      <c r="H24" s="474"/>
      <c r="I24" s="474"/>
      <c r="J24" s="475"/>
      <c r="K24" s="473" t="s">
        <v>46</v>
      </c>
      <c r="L24" s="474"/>
      <c r="M24" s="474"/>
      <c r="N24" s="475"/>
      <c r="O24" s="473" t="s">
        <v>47</v>
      </c>
      <c r="P24" s="474"/>
      <c r="Q24" s="474"/>
      <c r="R24" s="475"/>
      <c r="S24" s="473" t="s">
        <v>43</v>
      </c>
      <c r="T24" s="474"/>
      <c r="U24" s="474"/>
      <c r="V24" s="474"/>
      <c r="W24" s="475"/>
    </row>
    <row r="25" spans="1:23" ht="16.5" thickBot="1">
      <c r="A25" s="478"/>
      <c r="B25" s="480"/>
      <c r="C25" s="162" t="s">
        <v>0</v>
      </c>
      <c r="D25" s="163" t="s">
        <v>42</v>
      </c>
      <c r="E25" s="164" t="s">
        <v>13</v>
      </c>
      <c r="F25" s="165" t="s">
        <v>253</v>
      </c>
      <c r="G25" s="162" t="s">
        <v>0</v>
      </c>
      <c r="H25" s="163" t="s">
        <v>42</v>
      </c>
      <c r="I25" s="164" t="s">
        <v>13</v>
      </c>
      <c r="J25" s="165" t="s">
        <v>253</v>
      </c>
      <c r="K25" s="162" t="s">
        <v>0</v>
      </c>
      <c r="L25" s="163" t="s">
        <v>42</v>
      </c>
      <c r="M25" s="164" t="s">
        <v>13</v>
      </c>
      <c r="N25" s="165" t="s">
        <v>253</v>
      </c>
      <c r="O25" s="162" t="s">
        <v>0</v>
      </c>
      <c r="P25" s="163" t="s">
        <v>42</v>
      </c>
      <c r="Q25" s="164" t="s">
        <v>13</v>
      </c>
      <c r="R25" s="165" t="s">
        <v>253</v>
      </c>
      <c r="S25" s="162" t="s">
        <v>0</v>
      </c>
      <c r="T25" s="163" t="s">
        <v>42</v>
      </c>
      <c r="U25" s="164" t="s">
        <v>13</v>
      </c>
      <c r="V25" s="165" t="s">
        <v>253</v>
      </c>
      <c r="W25" s="164" t="s">
        <v>299</v>
      </c>
    </row>
    <row r="26" spans="1:23">
      <c r="A26" s="166">
        <v>1</v>
      </c>
      <c r="B26" s="167" t="s">
        <v>31</v>
      </c>
      <c r="C26" s="167">
        <v>0</v>
      </c>
      <c r="D26" s="167">
        <v>0</v>
      </c>
      <c r="E26" s="167">
        <v>0</v>
      </c>
      <c r="F26" s="168" t="s">
        <v>252</v>
      </c>
      <c r="G26" s="169">
        <v>12716</v>
      </c>
      <c r="H26" s="170">
        <v>3890771.08</v>
      </c>
      <c r="I26" s="167">
        <v>305.97000000000003</v>
      </c>
      <c r="J26" s="168">
        <v>264.47000000000003</v>
      </c>
      <c r="K26" s="169">
        <v>1263</v>
      </c>
      <c r="L26" s="170">
        <v>886203.31</v>
      </c>
      <c r="M26" s="167">
        <v>701.67</v>
      </c>
      <c r="N26" s="168">
        <v>736.3</v>
      </c>
      <c r="O26" s="169">
        <v>236</v>
      </c>
      <c r="P26" s="170">
        <v>174834.82</v>
      </c>
      <c r="Q26" s="167">
        <v>740.83</v>
      </c>
      <c r="R26" s="168">
        <v>736.3</v>
      </c>
      <c r="S26" s="169">
        <v>14215</v>
      </c>
      <c r="T26" s="170">
        <v>4951809.21</v>
      </c>
      <c r="U26" s="170">
        <v>348.35</v>
      </c>
      <c r="V26" s="168">
        <v>307.02</v>
      </c>
      <c r="W26" s="31">
        <v>1.18</v>
      </c>
    </row>
    <row r="27" spans="1:23">
      <c r="A27" s="171">
        <v>2</v>
      </c>
      <c r="B27" s="172" t="s">
        <v>32</v>
      </c>
      <c r="C27" s="173">
        <v>5209</v>
      </c>
      <c r="D27" s="174">
        <v>6403005.1399999997</v>
      </c>
      <c r="E27" s="172">
        <v>1229.22</v>
      </c>
      <c r="F27" s="175">
        <v>1298.4000000000001</v>
      </c>
      <c r="G27" s="173">
        <v>3873</v>
      </c>
      <c r="H27" s="174">
        <v>1796420.38</v>
      </c>
      <c r="I27" s="172">
        <v>463.83</v>
      </c>
      <c r="J27" s="175">
        <v>360.96</v>
      </c>
      <c r="K27" s="173">
        <v>15764</v>
      </c>
      <c r="L27" s="174">
        <v>9268506.6699999999</v>
      </c>
      <c r="M27" s="172">
        <v>587.95000000000005</v>
      </c>
      <c r="N27" s="175">
        <v>491.02</v>
      </c>
      <c r="O27" s="173">
        <v>657</v>
      </c>
      <c r="P27" s="174">
        <v>478991.1</v>
      </c>
      <c r="Q27" s="172">
        <v>729.06</v>
      </c>
      <c r="R27" s="175">
        <v>736.3</v>
      </c>
      <c r="S27" s="173">
        <v>25503</v>
      </c>
      <c r="T27" s="174">
        <v>17946923.289999999</v>
      </c>
      <c r="U27" s="174">
        <v>703.72</v>
      </c>
      <c r="V27" s="175">
        <v>567.41999999999996</v>
      </c>
      <c r="W27" s="32">
        <v>2.13</v>
      </c>
    </row>
    <row r="28" spans="1:23">
      <c r="A28" s="171">
        <v>3</v>
      </c>
      <c r="B28" s="172" t="s">
        <v>34</v>
      </c>
      <c r="C28" s="173">
        <v>13713</v>
      </c>
      <c r="D28" s="174">
        <v>18291808.600000001</v>
      </c>
      <c r="E28" s="172">
        <v>1333.9</v>
      </c>
      <c r="F28" s="175">
        <v>1355.16</v>
      </c>
      <c r="G28" s="173">
        <v>2103</v>
      </c>
      <c r="H28" s="174">
        <v>979948.02</v>
      </c>
      <c r="I28" s="172">
        <v>465.98</v>
      </c>
      <c r="J28" s="175">
        <v>383.83</v>
      </c>
      <c r="K28" s="173">
        <v>10396</v>
      </c>
      <c r="L28" s="174">
        <v>6441526.8399999999</v>
      </c>
      <c r="M28" s="172">
        <v>619.62</v>
      </c>
      <c r="N28" s="175">
        <v>526.88</v>
      </c>
      <c r="O28" s="173">
        <v>95</v>
      </c>
      <c r="P28" s="174">
        <v>68628.67</v>
      </c>
      <c r="Q28" s="172">
        <v>722.41</v>
      </c>
      <c r="R28" s="175">
        <v>736.3</v>
      </c>
      <c r="S28" s="173">
        <v>26307</v>
      </c>
      <c r="T28" s="174">
        <v>25781912.129999999</v>
      </c>
      <c r="U28" s="174">
        <v>980.04</v>
      </c>
      <c r="V28" s="175">
        <v>1077.96</v>
      </c>
      <c r="W28" s="32">
        <v>2.19</v>
      </c>
    </row>
    <row r="29" spans="1:23">
      <c r="A29" s="171">
        <v>4</v>
      </c>
      <c r="B29" s="172" t="s">
        <v>35</v>
      </c>
      <c r="C29" s="173">
        <v>37885</v>
      </c>
      <c r="D29" s="174">
        <v>50891487.439999998</v>
      </c>
      <c r="E29" s="172">
        <v>1343.31</v>
      </c>
      <c r="F29" s="175">
        <v>1377.58</v>
      </c>
      <c r="G29" s="173">
        <v>2379</v>
      </c>
      <c r="H29" s="174">
        <v>1184471.2</v>
      </c>
      <c r="I29" s="172">
        <v>497.89</v>
      </c>
      <c r="J29" s="175">
        <v>411.86</v>
      </c>
      <c r="K29" s="173">
        <v>15869</v>
      </c>
      <c r="L29" s="174">
        <v>10480513.68</v>
      </c>
      <c r="M29" s="172">
        <v>660.44</v>
      </c>
      <c r="N29" s="175">
        <v>567.41999999999996</v>
      </c>
      <c r="O29" s="173">
        <v>73</v>
      </c>
      <c r="P29" s="174">
        <v>52913.55</v>
      </c>
      <c r="Q29" s="172">
        <v>724.84</v>
      </c>
      <c r="R29" s="175">
        <v>736.3</v>
      </c>
      <c r="S29" s="173">
        <v>56206</v>
      </c>
      <c r="T29" s="174">
        <v>62609385.869999997</v>
      </c>
      <c r="U29" s="174">
        <v>1113.93</v>
      </c>
      <c r="V29" s="175">
        <v>1222</v>
      </c>
      <c r="W29" s="32">
        <v>4.6900000000000004</v>
      </c>
    </row>
    <row r="30" spans="1:23">
      <c r="A30" s="171">
        <v>5</v>
      </c>
      <c r="B30" s="172" t="s">
        <v>36</v>
      </c>
      <c r="C30" s="173">
        <v>125781</v>
      </c>
      <c r="D30" s="174">
        <v>155987019.47999999</v>
      </c>
      <c r="E30" s="172">
        <v>1240.1500000000001</v>
      </c>
      <c r="F30" s="175">
        <v>1278.94</v>
      </c>
      <c r="G30" s="173">
        <v>2327</v>
      </c>
      <c r="H30" s="174">
        <v>1273675.1100000001</v>
      </c>
      <c r="I30" s="172">
        <v>547.35</v>
      </c>
      <c r="J30" s="175">
        <v>451.53</v>
      </c>
      <c r="K30" s="173">
        <v>20439</v>
      </c>
      <c r="L30" s="174">
        <v>13992277.01</v>
      </c>
      <c r="M30" s="172">
        <v>684.59</v>
      </c>
      <c r="N30" s="175">
        <v>593.89</v>
      </c>
      <c r="O30" s="173">
        <v>40</v>
      </c>
      <c r="P30" s="174">
        <v>28752.55</v>
      </c>
      <c r="Q30" s="172">
        <v>718.81</v>
      </c>
      <c r="R30" s="175">
        <v>736.3</v>
      </c>
      <c r="S30" s="173">
        <v>148587</v>
      </c>
      <c r="T30" s="174">
        <v>171281724.15000001</v>
      </c>
      <c r="U30" s="174">
        <v>1152.74</v>
      </c>
      <c r="V30" s="175">
        <v>1222</v>
      </c>
      <c r="W30" s="32">
        <v>12.39</v>
      </c>
    </row>
    <row r="31" spans="1:23">
      <c r="A31" s="171">
        <v>6</v>
      </c>
      <c r="B31" s="172" t="s">
        <v>37</v>
      </c>
      <c r="C31" s="173">
        <v>191918</v>
      </c>
      <c r="D31" s="174">
        <v>227615308.75</v>
      </c>
      <c r="E31" s="172">
        <v>1186</v>
      </c>
      <c r="F31" s="175">
        <v>1234.1400000000001</v>
      </c>
      <c r="G31" s="173">
        <v>1611</v>
      </c>
      <c r="H31" s="174">
        <v>959943.99</v>
      </c>
      <c r="I31" s="172">
        <v>595.87</v>
      </c>
      <c r="J31" s="175">
        <v>490.15</v>
      </c>
      <c r="K31" s="173">
        <v>19761</v>
      </c>
      <c r="L31" s="174">
        <v>13188921.539999999</v>
      </c>
      <c r="M31" s="172">
        <v>667.42</v>
      </c>
      <c r="N31" s="175">
        <v>582</v>
      </c>
      <c r="O31" s="173">
        <v>993</v>
      </c>
      <c r="P31" s="174">
        <v>255547.3</v>
      </c>
      <c r="Q31" s="172">
        <v>257.35000000000002</v>
      </c>
      <c r="R31" s="175">
        <v>360</v>
      </c>
      <c r="S31" s="173">
        <v>214283</v>
      </c>
      <c r="T31" s="174">
        <v>242019721.58000001</v>
      </c>
      <c r="U31" s="174">
        <v>1129.44</v>
      </c>
      <c r="V31" s="175">
        <v>1221.99</v>
      </c>
      <c r="W31" s="32">
        <v>17.86</v>
      </c>
    </row>
    <row r="32" spans="1:23">
      <c r="A32" s="171">
        <v>7</v>
      </c>
      <c r="B32" s="172" t="s">
        <v>38</v>
      </c>
      <c r="C32" s="173">
        <v>222466</v>
      </c>
      <c r="D32" s="174">
        <v>234517564.30000001</v>
      </c>
      <c r="E32" s="172">
        <v>1054.17</v>
      </c>
      <c r="F32" s="175">
        <v>1088.43</v>
      </c>
      <c r="G32" s="173">
        <v>1170</v>
      </c>
      <c r="H32" s="174">
        <v>815012.97</v>
      </c>
      <c r="I32" s="172">
        <v>696.59</v>
      </c>
      <c r="J32" s="175">
        <v>595.72</v>
      </c>
      <c r="K32" s="173">
        <v>17935</v>
      </c>
      <c r="L32" s="174">
        <v>11481243.289999999</v>
      </c>
      <c r="M32" s="172">
        <v>640.16</v>
      </c>
      <c r="N32" s="175">
        <v>565.96</v>
      </c>
      <c r="O32" s="173">
        <v>1111</v>
      </c>
      <c r="P32" s="174">
        <v>228615.66</v>
      </c>
      <c r="Q32" s="172">
        <v>205.77</v>
      </c>
      <c r="R32" s="175">
        <v>164.57</v>
      </c>
      <c r="S32" s="173">
        <v>242682</v>
      </c>
      <c r="T32" s="174">
        <v>247042436.22</v>
      </c>
      <c r="U32" s="174">
        <v>1017.97</v>
      </c>
      <c r="V32" s="175">
        <v>1011.61</v>
      </c>
      <c r="W32" s="32">
        <v>20.23</v>
      </c>
    </row>
    <row r="33" spans="1:23">
      <c r="A33" s="171">
        <v>8</v>
      </c>
      <c r="B33" s="172" t="s">
        <v>39</v>
      </c>
      <c r="C33" s="173">
        <v>163889</v>
      </c>
      <c r="D33" s="174">
        <v>152967733.11000001</v>
      </c>
      <c r="E33" s="172">
        <v>933.36</v>
      </c>
      <c r="F33" s="175">
        <v>859.1</v>
      </c>
      <c r="G33" s="173">
        <v>805</v>
      </c>
      <c r="H33" s="174">
        <v>583905.72</v>
      </c>
      <c r="I33" s="172">
        <v>725.35</v>
      </c>
      <c r="J33" s="175">
        <v>673.99</v>
      </c>
      <c r="K33" s="173">
        <v>12690</v>
      </c>
      <c r="L33" s="174">
        <v>7613929.7800000003</v>
      </c>
      <c r="M33" s="172">
        <v>599.99</v>
      </c>
      <c r="N33" s="175">
        <v>522.24</v>
      </c>
      <c r="O33" s="173">
        <v>690</v>
      </c>
      <c r="P33" s="174">
        <v>88471.71</v>
      </c>
      <c r="Q33" s="172">
        <v>128.22</v>
      </c>
      <c r="R33" s="175">
        <v>104.92</v>
      </c>
      <c r="S33" s="173">
        <v>178074</v>
      </c>
      <c r="T33" s="174">
        <v>161254040.31999999</v>
      </c>
      <c r="U33" s="174">
        <v>905.55</v>
      </c>
      <c r="V33" s="175">
        <v>811.25</v>
      </c>
      <c r="W33" s="32">
        <v>14.84</v>
      </c>
    </row>
    <row r="34" spans="1:23">
      <c r="A34" s="171">
        <v>9</v>
      </c>
      <c r="B34" s="172" t="s">
        <v>40</v>
      </c>
      <c r="C34" s="173">
        <v>149931</v>
      </c>
      <c r="D34" s="174">
        <v>128917824.61</v>
      </c>
      <c r="E34" s="172">
        <v>859.85</v>
      </c>
      <c r="F34" s="175">
        <v>717.64</v>
      </c>
      <c r="G34" s="173">
        <v>809</v>
      </c>
      <c r="H34" s="174">
        <v>539770.89</v>
      </c>
      <c r="I34" s="172">
        <v>667.21</v>
      </c>
      <c r="J34" s="175">
        <v>637.66</v>
      </c>
      <c r="K34" s="173">
        <v>10083</v>
      </c>
      <c r="L34" s="174">
        <v>5796562.2800000003</v>
      </c>
      <c r="M34" s="172">
        <v>574.88</v>
      </c>
      <c r="N34" s="175">
        <v>491.97</v>
      </c>
      <c r="O34" s="173">
        <v>523</v>
      </c>
      <c r="P34" s="174">
        <v>59288.77</v>
      </c>
      <c r="Q34" s="172">
        <v>113.36</v>
      </c>
      <c r="R34" s="175">
        <v>94.01</v>
      </c>
      <c r="S34" s="173">
        <v>161346</v>
      </c>
      <c r="T34" s="174">
        <v>135313446.55000001</v>
      </c>
      <c r="U34" s="174">
        <v>838.65</v>
      </c>
      <c r="V34" s="175">
        <v>695.17</v>
      </c>
      <c r="W34" s="32">
        <v>13.45</v>
      </c>
    </row>
    <row r="35" spans="1:23">
      <c r="A35" s="171">
        <v>10</v>
      </c>
      <c r="B35" s="172" t="s">
        <v>48</v>
      </c>
      <c r="C35" s="173">
        <v>87464</v>
      </c>
      <c r="D35" s="174">
        <v>68796818.909999996</v>
      </c>
      <c r="E35" s="172">
        <v>786.57</v>
      </c>
      <c r="F35" s="175">
        <v>615.1</v>
      </c>
      <c r="G35" s="173">
        <v>664</v>
      </c>
      <c r="H35" s="174">
        <v>448417.97</v>
      </c>
      <c r="I35" s="172">
        <v>675.33</v>
      </c>
      <c r="J35" s="175">
        <v>662.13</v>
      </c>
      <c r="K35" s="173">
        <v>5294</v>
      </c>
      <c r="L35" s="174">
        <v>2992296.36</v>
      </c>
      <c r="M35" s="172">
        <v>565.22</v>
      </c>
      <c r="N35" s="175">
        <v>486.11</v>
      </c>
      <c r="O35" s="173">
        <v>212</v>
      </c>
      <c r="P35" s="174">
        <v>24124.91</v>
      </c>
      <c r="Q35" s="172">
        <v>113.8</v>
      </c>
      <c r="R35" s="175">
        <v>104.74</v>
      </c>
      <c r="S35" s="173">
        <v>93634</v>
      </c>
      <c r="T35" s="174">
        <v>72261658.150000006</v>
      </c>
      <c r="U35" s="174">
        <v>771.75</v>
      </c>
      <c r="V35" s="175">
        <v>607.91999999999996</v>
      </c>
      <c r="W35" s="32">
        <v>7.81</v>
      </c>
    </row>
    <row r="36" spans="1:23">
      <c r="A36" s="171">
        <v>11</v>
      </c>
      <c r="B36" s="172" t="s">
        <v>49</v>
      </c>
      <c r="C36" s="173">
        <v>30291</v>
      </c>
      <c r="D36" s="174">
        <v>22956710.600000001</v>
      </c>
      <c r="E36" s="172">
        <v>757.87</v>
      </c>
      <c r="F36" s="175">
        <v>589.20000000000005</v>
      </c>
      <c r="G36" s="173">
        <v>319</v>
      </c>
      <c r="H36" s="174">
        <v>200253.93</v>
      </c>
      <c r="I36" s="172">
        <v>627.76</v>
      </c>
      <c r="J36" s="175">
        <v>583.5</v>
      </c>
      <c r="K36" s="173">
        <v>1959</v>
      </c>
      <c r="L36" s="174">
        <v>1086735.07</v>
      </c>
      <c r="M36" s="172">
        <v>554.74</v>
      </c>
      <c r="N36" s="175">
        <v>460.31</v>
      </c>
      <c r="O36" s="173">
        <v>36</v>
      </c>
      <c r="P36" s="174">
        <v>4570.43</v>
      </c>
      <c r="Q36" s="172">
        <v>126.96</v>
      </c>
      <c r="R36" s="175">
        <v>111.76</v>
      </c>
      <c r="S36" s="173">
        <v>32605</v>
      </c>
      <c r="T36" s="174">
        <v>24248270.030000001</v>
      </c>
      <c r="U36" s="174">
        <v>743.7</v>
      </c>
      <c r="V36" s="175">
        <v>580.04999999999995</v>
      </c>
      <c r="W36" s="32">
        <v>2.72</v>
      </c>
    </row>
    <row r="37" spans="1:23">
      <c r="A37" s="171">
        <v>12</v>
      </c>
      <c r="B37" s="172" t="s">
        <v>50</v>
      </c>
      <c r="C37" s="173">
        <v>5205</v>
      </c>
      <c r="D37" s="174">
        <v>4018058.67</v>
      </c>
      <c r="E37" s="172">
        <v>771.96</v>
      </c>
      <c r="F37" s="175">
        <v>576.1</v>
      </c>
      <c r="G37" s="173">
        <v>116</v>
      </c>
      <c r="H37" s="174">
        <v>64046.14</v>
      </c>
      <c r="I37" s="172">
        <v>552.12</v>
      </c>
      <c r="J37" s="175">
        <v>504.45</v>
      </c>
      <c r="K37" s="173">
        <v>498</v>
      </c>
      <c r="L37" s="174">
        <v>262751.32</v>
      </c>
      <c r="M37" s="172">
        <v>527.61</v>
      </c>
      <c r="N37" s="175">
        <v>457.63</v>
      </c>
      <c r="O37" s="173">
        <v>8</v>
      </c>
      <c r="P37" s="174">
        <v>845.05</v>
      </c>
      <c r="Q37" s="172">
        <v>105.63</v>
      </c>
      <c r="R37" s="175">
        <v>86.85</v>
      </c>
      <c r="S37" s="173">
        <v>5827</v>
      </c>
      <c r="T37" s="174">
        <v>4345701.18</v>
      </c>
      <c r="U37" s="174">
        <v>745.79</v>
      </c>
      <c r="V37" s="175">
        <v>565.96</v>
      </c>
      <c r="W37" s="32">
        <v>0.49</v>
      </c>
    </row>
    <row r="38" spans="1:23" ht="15.75" thickBot="1">
      <c r="A38" s="176">
        <v>13</v>
      </c>
      <c r="B38" s="177" t="s">
        <v>33</v>
      </c>
      <c r="C38" s="178">
        <v>350</v>
      </c>
      <c r="D38" s="179">
        <v>321115.68</v>
      </c>
      <c r="E38" s="177">
        <v>917.47</v>
      </c>
      <c r="F38" s="180">
        <v>856.56</v>
      </c>
      <c r="G38" s="178">
        <v>2</v>
      </c>
      <c r="H38" s="179">
        <v>822.22</v>
      </c>
      <c r="I38" s="177">
        <v>411.11</v>
      </c>
      <c r="J38" s="180">
        <v>411.11</v>
      </c>
      <c r="K38" s="178">
        <v>1</v>
      </c>
      <c r="L38" s="179">
        <v>678.02</v>
      </c>
      <c r="M38" s="177">
        <v>678.02</v>
      </c>
      <c r="N38" s="180">
        <v>678.02</v>
      </c>
      <c r="O38" s="178">
        <v>0</v>
      </c>
      <c r="P38" s="179">
        <v>0</v>
      </c>
      <c r="Q38" s="177">
        <v>0</v>
      </c>
      <c r="R38" s="180" t="s">
        <v>252</v>
      </c>
      <c r="S38" s="178">
        <v>353</v>
      </c>
      <c r="T38" s="179">
        <v>322615.92</v>
      </c>
      <c r="U38" s="179">
        <v>913.93</v>
      </c>
      <c r="V38" s="180">
        <v>848.88</v>
      </c>
      <c r="W38" s="33">
        <v>0.03</v>
      </c>
    </row>
    <row r="39" spans="1:23" ht="16.5" thickBot="1">
      <c r="A39" s="34"/>
      <c r="B39" s="36" t="s">
        <v>412</v>
      </c>
      <c r="C39" s="37">
        <v>1034102</v>
      </c>
      <c r="D39" s="38">
        <v>1071684455.29</v>
      </c>
      <c r="E39" s="36">
        <v>1036.3399999999999</v>
      </c>
      <c r="F39" s="39">
        <v>1057.48</v>
      </c>
      <c r="G39" s="37">
        <v>28894</v>
      </c>
      <c r="H39" s="38">
        <v>12737459.619999999</v>
      </c>
      <c r="I39" s="36">
        <v>440.83</v>
      </c>
      <c r="J39" s="39">
        <v>360.96</v>
      </c>
      <c r="K39" s="37">
        <v>131952</v>
      </c>
      <c r="L39" s="38">
        <v>83492145.170000002</v>
      </c>
      <c r="M39" s="36">
        <v>632.75</v>
      </c>
      <c r="N39" s="39">
        <v>549.85</v>
      </c>
      <c r="O39" s="37">
        <v>4674</v>
      </c>
      <c r="P39" s="38">
        <v>1465584.52</v>
      </c>
      <c r="Q39" s="36">
        <v>313.56</v>
      </c>
      <c r="R39" s="39">
        <v>201.35</v>
      </c>
      <c r="S39" s="37">
        <v>1199622</v>
      </c>
      <c r="T39" s="38">
        <v>1169379644.5999999</v>
      </c>
      <c r="U39" s="38">
        <v>974.79</v>
      </c>
      <c r="V39" s="36">
        <v>940.01</v>
      </c>
      <c r="W39" s="35">
        <v>100</v>
      </c>
    </row>
    <row r="40" spans="1:23">
      <c r="A40" s="84"/>
      <c r="B40" s="84"/>
      <c r="C40" s="84"/>
      <c r="D40" s="84"/>
      <c r="E40" s="85"/>
      <c r="F40" s="84"/>
      <c r="G40" s="84"/>
      <c r="H40" s="84"/>
      <c r="I40" s="85"/>
      <c r="J40" s="84"/>
      <c r="K40" s="84"/>
      <c r="L40" s="84"/>
      <c r="M40" s="85"/>
      <c r="N40" s="84"/>
      <c r="O40" s="84"/>
      <c r="P40" s="84"/>
      <c r="Q40" s="85"/>
      <c r="R40" s="84"/>
      <c r="S40" s="84"/>
      <c r="T40" s="84"/>
      <c r="U40" s="84"/>
      <c r="V40" s="84"/>
      <c r="W40" s="181"/>
    </row>
    <row r="41" spans="1:23" ht="15.75">
      <c r="A41" s="476" t="s">
        <v>447</v>
      </c>
      <c r="B41" s="476"/>
      <c r="C41" s="476"/>
      <c r="D41" s="476"/>
      <c r="E41" s="476"/>
      <c r="F41" s="476"/>
      <c r="G41" s="476"/>
      <c r="H41" s="476"/>
      <c r="I41" s="476"/>
      <c r="J41" s="476"/>
      <c r="K41" s="476"/>
      <c r="L41" s="476"/>
      <c r="M41" s="476"/>
      <c r="N41" s="476"/>
      <c r="O41" s="476"/>
      <c r="P41" s="476"/>
      <c r="Q41" s="476"/>
      <c r="R41" s="476"/>
      <c r="S41" s="476"/>
      <c r="T41" s="476"/>
      <c r="U41" s="476"/>
      <c r="V41" s="476"/>
      <c r="W41" s="476"/>
    </row>
    <row r="42" spans="1:23" ht="15.75" thickBot="1">
      <c r="C42" s="102"/>
      <c r="D42" s="2"/>
      <c r="E42" s="2"/>
      <c r="F42" s="102"/>
      <c r="G42" s="2"/>
      <c r="H42" s="2"/>
      <c r="I42" s="2"/>
      <c r="J42" s="102"/>
      <c r="K42" s="2"/>
      <c r="L42" s="2"/>
      <c r="M42" s="2"/>
      <c r="N42" s="102"/>
      <c r="O42" s="2"/>
      <c r="P42" s="2"/>
      <c r="Q42" s="2"/>
      <c r="R42" s="102"/>
      <c r="S42" s="2"/>
      <c r="T42" s="2"/>
      <c r="U42" s="2"/>
    </row>
    <row r="43" spans="1:23" ht="15.75">
      <c r="A43" s="477" t="s">
        <v>30</v>
      </c>
      <c r="B43" s="479" t="s">
        <v>41</v>
      </c>
      <c r="C43" s="473" t="s">
        <v>44</v>
      </c>
      <c r="D43" s="474"/>
      <c r="E43" s="474"/>
      <c r="F43" s="475"/>
      <c r="G43" s="473" t="s">
        <v>45</v>
      </c>
      <c r="H43" s="474"/>
      <c r="I43" s="474"/>
      <c r="J43" s="475"/>
      <c r="K43" s="473" t="s">
        <v>46</v>
      </c>
      <c r="L43" s="474"/>
      <c r="M43" s="474"/>
      <c r="N43" s="475"/>
      <c r="O43" s="473" t="s">
        <v>47</v>
      </c>
      <c r="P43" s="474"/>
      <c r="Q43" s="474"/>
      <c r="R43" s="475"/>
      <c r="S43" s="473" t="s">
        <v>43</v>
      </c>
      <c r="T43" s="474"/>
      <c r="U43" s="474"/>
      <c r="V43" s="474"/>
      <c r="W43" s="475"/>
    </row>
    <row r="44" spans="1:23" ht="16.5" thickBot="1">
      <c r="A44" s="478"/>
      <c r="B44" s="480"/>
      <c r="C44" s="162" t="s">
        <v>0</v>
      </c>
      <c r="D44" s="163" t="s">
        <v>42</v>
      </c>
      <c r="E44" s="164" t="s">
        <v>13</v>
      </c>
      <c r="F44" s="165" t="s">
        <v>253</v>
      </c>
      <c r="G44" s="162" t="s">
        <v>0</v>
      </c>
      <c r="H44" s="163" t="s">
        <v>42</v>
      </c>
      <c r="I44" s="164" t="s">
        <v>13</v>
      </c>
      <c r="J44" s="165" t="s">
        <v>253</v>
      </c>
      <c r="K44" s="162" t="s">
        <v>0</v>
      </c>
      <c r="L44" s="163" t="s">
        <v>42</v>
      </c>
      <c r="M44" s="164" t="s">
        <v>13</v>
      </c>
      <c r="N44" s="165" t="s">
        <v>253</v>
      </c>
      <c r="O44" s="162" t="s">
        <v>0</v>
      </c>
      <c r="P44" s="163" t="s">
        <v>42</v>
      </c>
      <c r="Q44" s="164" t="s">
        <v>13</v>
      </c>
      <c r="R44" s="165" t="s">
        <v>253</v>
      </c>
      <c r="S44" s="162" t="s">
        <v>0</v>
      </c>
      <c r="T44" s="163" t="s">
        <v>42</v>
      </c>
      <c r="U44" s="164" t="s">
        <v>13</v>
      </c>
      <c r="V44" s="165" t="s">
        <v>253</v>
      </c>
      <c r="W44" s="164" t="s">
        <v>299</v>
      </c>
    </row>
    <row r="45" spans="1:23">
      <c r="A45" s="166">
        <v>1</v>
      </c>
      <c r="B45" s="167" t="s">
        <v>31</v>
      </c>
      <c r="C45" s="167">
        <v>0</v>
      </c>
      <c r="D45" s="167">
        <v>0</v>
      </c>
      <c r="E45" s="167">
        <v>0</v>
      </c>
      <c r="F45" s="168" t="s">
        <v>252</v>
      </c>
      <c r="G45" s="169">
        <v>12664</v>
      </c>
      <c r="H45" s="170">
        <v>3956332.21</v>
      </c>
      <c r="I45" s="167">
        <v>312.41000000000003</v>
      </c>
      <c r="J45" s="168">
        <v>276.03000000000003</v>
      </c>
      <c r="K45" s="169">
        <v>912</v>
      </c>
      <c r="L45" s="170">
        <v>642451.15</v>
      </c>
      <c r="M45" s="167">
        <v>704.44</v>
      </c>
      <c r="N45" s="168">
        <v>736.3</v>
      </c>
      <c r="O45" s="169">
        <v>168</v>
      </c>
      <c r="P45" s="170">
        <v>123983.15</v>
      </c>
      <c r="Q45" s="167">
        <v>737.99</v>
      </c>
      <c r="R45" s="168">
        <v>736.3</v>
      </c>
      <c r="S45" s="169">
        <v>13744</v>
      </c>
      <c r="T45" s="170">
        <v>4722766.51</v>
      </c>
      <c r="U45" s="170">
        <v>343.62</v>
      </c>
      <c r="V45" s="167">
        <v>311.36</v>
      </c>
      <c r="W45" s="31">
        <v>1.03</v>
      </c>
    </row>
    <row r="46" spans="1:23">
      <c r="A46" s="171">
        <v>2</v>
      </c>
      <c r="B46" s="172" t="s">
        <v>32</v>
      </c>
      <c r="C46" s="173">
        <v>2778</v>
      </c>
      <c r="D46" s="174">
        <v>3061485.07</v>
      </c>
      <c r="E46" s="172">
        <v>1102.05</v>
      </c>
      <c r="F46" s="175">
        <v>1097.3800000000001</v>
      </c>
      <c r="G46" s="173">
        <v>17554</v>
      </c>
      <c r="H46" s="174">
        <v>7458813.4400000004</v>
      </c>
      <c r="I46" s="172">
        <v>424.91</v>
      </c>
      <c r="J46" s="175">
        <v>368.64</v>
      </c>
      <c r="K46" s="173">
        <v>9122</v>
      </c>
      <c r="L46" s="174">
        <v>5177660.62</v>
      </c>
      <c r="M46" s="172">
        <v>567.6</v>
      </c>
      <c r="N46" s="175">
        <v>463.71</v>
      </c>
      <c r="O46" s="173">
        <v>411</v>
      </c>
      <c r="P46" s="174">
        <v>299613.71000000002</v>
      </c>
      <c r="Q46" s="172">
        <v>728.99</v>
      </c>
      <c r="R46" s="175">
        <v>736.3</v>
      </c>
      <c r="S46" s="173">
        <v>29865</v>
      </c>
      <c r="T46" s="174">
        <v>15997572.84</v>
      </c>
      <c r="U46" s="174">
        <v>535.66</v>
      </c>
      <c r="V46" s="172">
        <v>446.09</v>
      </c>
      <c r="W46" s="32">
        <v>2.23</v>
      </c>
    </row>
    <row r="47" spans="1:23">
      <c r="A47" s="171">
        <v>3</v>
      </c>
      <c r="B47" s="172" t="s">
        <v>34</v>
      </c>
      <c r="C47" s="173">
        <v>15733</v>
      </c>
      <c r="D47" s="174">
        <v>15140269.779999999</v>
      </c>
      <c r="E47" s="172">
        <v>962.33</v>
      </c>
      <c r="F47" s="175">
        <v>949.28</v>
      </c>
      <c r="G47" s="173">
        <v>14787</v>
      </c>
      <c r="H47" s="174">
        <v>7244692.4400000004</v>
      </c>
      <c r="I47" s="172">
        <v>489.94</v>
      </c>
      <c r="J47" s="175">
        <v>447.64</v>
      </c>
      <c r="K47" s="173">
        <v>6131</v>
      </c>
      <c r="L47" s="174">
        <v>3526514.59</v>
      </c>
      <c r="M47" s="172">
        <v>575.19000000000005</v>
      </c>
      <c r="N47" s="175">
        <v>469.03</v>
      </c>
      <c r="O47" s="173">
        <v>86</v>
      </c>
      <c r="P47" s="174">
        <v>62411.75</v>
      </c>
      <c r="Q47" s="172">
        <v>725.72</v>
      </c>
      <c r="R47" s="175">
        <v>736.3</v>
      </c>
      <c r="S47" s="173">
        <v>36737</v>
      </c>
      <c r="T47" s="174">
        <v>25973888.559999999</v>
      </c>
      <c r="U47" s="174">
        <v>707.02</v>
      </c>
      <c r="V47" s="172">
        <v>651.29</v>
      </c>
      <c r="W47" s="32">
        <v>2.75</v>
      </c>
    </row>
    <row r="48" spans="1:23">
      <c r="A48" s="171">
        <v>4</v>
      </c>
      <c r="B48" s="172" t="s">
        <v>35</v>
      </c>
      <c r="C48" s="173">
        <v>57630</v>
      </c>
      <c r="D48" s="174">
        <v>57176750.600000001</v>
      </c>
      <c r="E48" s="172">
        <v>992.14</v>
      </c>
      <c r="F48" s="175">
        <v>978.55</v>
      </c>
      <c r="G48" s="173">
        <v>22981</v>
      </c>
      <c r="H48" s="174">
        <v>12771335.18</v>
      </c>
      <c r="I48" s="172">
        <v>555.73</v>
      </c>
      <c r="J48" s="175">
        <v>508.84</v>
      </c>
      <c r="K48" s="173">
        <v>8271</v>
      </c>
      <c r="L48" s="174">
        <v>4637727.79</v>
      </c>
      <c r="M48" s="172">
        <v>560.72</v>
      </c>
      <c r="N48" s="175">
        <v>461.49</v>
      </c>
      <c r="O48" s="173">
        <v>70</v>
      </c>
      <c r="P48" s="174">
        <v>51209.7</v>
      </c>
      <c r="Q48" s="172">
        <v>731.57</v>
      </c>
      <c r="R48" s="175">
        <v>736.3</v>
      </c>
      <c r="S48" s="173">
        <v>88952</v>
      </c>
      <c r="T48" s="174">
        <v>74637023.269999996</v>
      </c>
      <c r="U48" s="174">
        <v>839.07</v>
      </c>
      <c r="V48" s="172">
        <v>798.97</v>
      </c>
      <c r="W48" s="32">
        <v>6.65</v>
      </c>
    </row>
    <row r="49" spans="1:23">
      <c r="A49" s="171">
        <v>5</v>
      </c>
      <c r="B49" s="172" t="s">
        <v>36</v>
      </c>
      <c r="C49" s="173">
        <v>99685</v>
      </c>
      <c r="D49" s="174">
        <v>100589250.33</v>
      </c>
      <c r="E49" s="172">
        <v>1009.07</v>
      </c>
      <c r="F49" s="175">
        <v>1006.53</v>
      </c>
      <c r="G49" s="173">
        <v>31834</v>
      </c>
      <c r="H49" s="174">
        <v>18634031.129999999</v>
      </c>
      <c r="I49" s="172">
        <v>585.35</v>
      </c>
      <c r="J49" s="175">
        <v>525.41</v>
      </c>
      <c r="K49" s="173">
        <v>10223</v>
      </c>
      <c r="L49" s="174">
        <v>5487249.3899999997</v>
      </c>
      <c r="M49" s="172">
        <v>536.76</v>
      </c>
      <c r="N49" s="175">
        <v>457.63</v>
      </c>
      <c r="O49" s="173">
        <v>49</v>
      </c>
      <c r="P49" s="174">
        <v>36199.4</v>
      </c>
      <c r="Q49" s="172">
        <v>738.76</v>
      </c>
      <c r="R49" s="175">
        <v>736.3</v>
      </c>
      <c r="S49" s="173">
        <v>141791</v>
      </c>
      <c r="T49" s="174">
        <v>124746730.25</v>
      </c>
      <c r="U49" s="174">
        <v>879.79</v>
      </c>
      <c r="V49" s="172">
        <v>828.12</v>
      </c>
      <c r="W49" s="32">
        <v>10.6</v>
      </c>
    </row>
    <row r="50" spans="1:23">
      <c r="A50" s="171">
        <v>6</v>
      </c>
      <c r="B50" s="172" t="s">
        <v>37</v>
      </c>
      <c r="C50" s="173">
        <v>137535</v>
      </c>
      <c r="D50" s="174">
        <v>124845276.73999999</v>
      </c>
      <c r="E50" s="172">
        <v>907.73</v>
      </c>
      <c r="F50" s="175">
        <v>812.51</v>
      </c>
      <c r="G50" s="173">
        <v>34405</v>
      </c>
      <c r="H50" s="174">
        <v>21687122.510000002</v>
      </c>
      <c r="I50" s="172">
        <v>630.35</v>
      </c>
      <c r="J50" s="175">
        <v>546.84</v>
      </c>
      <c r="K50" s="173">
        <v>10407</v>
      </c>
      <c r="L50" s="174">
        <v>5392090.1200000001</v>
      </c>
      <c r="M50" s="172">
        <v>518.12</v>
      </c>
      <c r="N50" s="175">
        <v>456.13</v>
      </c>
      <c r="O50" s="173">
        <v>1721</v>
      </c>
      <c r="P50" s="174">
        <v>452670.5</v>
      </c>
      <c r="Q50" s="172">
        <v>263.02999999999997</v>
      </c>
      <c r="R50" s="175">
        <v>277.70999999999998</v>
      </c>
      <c r="S50" s="173">
        <v>184068</v>
      </c>
      <c r="T50" s="174">
        <v>152377159.87</v>
      </c>
      <c r="U50" s="174">
        <v>827.83</v>
      </c>
      <c r="V50" s="172">
        <v>702.18</v>
      </c>
      <c r="W50" s="32">
        <v>13.76</v>
      </c>
    </row>
    <row r="51" spans="1:23">
      <c r="A51" s="171">
        <v>7</v>
      </c>
      <c r="B51" s="172" t="s">
        <v>38</v>
      </c>
      <c r="C51" s="173">
        <v>172096</v>
      </c>
      <c r="D51" s="174">
        <v>130587965.47</v>
      </c>
      <c r="E51" s="172">
        <v>758.81</v>
      </c>
      <c r="F51" s="175">
        <v>617.91</v>
      </c>
      <c r="G51" s="173">
        <v>44704</v>
      </c>
      <c r="H51" s="174">
        <v>29436140.829999998</v>
      </c>
      <c r="I51" s="172">
        <v>658.47</v>
      </c>
      <c r="J51" s="175">
        <v>555.19000000000005</v>
      </c>
      <c r="K51" s="173">
        <v>10751</v>
      </c>
      <c r="L51" s="174">
        <v>5308291.46</v>
      </c>
      <c r="M51" s="172">
        <v>493.75</v>
      </c>
      <c r="N51" s="175">
        <v>455.85</v>
      </c>
      <c r="O51" s="173">
        <v>1799</v>
      </c>
      <c r="P51" s="174">
        <v>385152.55</v>
      </c>
      <c r="Q51" s="172">
        <v>214.09</v>
      </c>
      <c r="R51" s="175">
        <v>169.98</v>
      </c>
      <c r="S51" s="173">
        <v>229350</v>
      </c>
      <c r="T51" s="174">
        <v>165717550.31</v>
      </c>
      <c r="U51" s="174">
        <v>722.55</v>
      </c>
      <c r="V51" s="172">
        <v>584.5</v>
      </c>
      <c r="W51" s="32">
        <v>17.149999999999999</v>
      </c>
    </row>
    <row r="52" spans="1:23">
      <c r="A52" s="171">
        <v>8</v>
      </c>
      <c r="B52" s="172" t="s">
        <v>39</v>
      </c>
      <c r="C52" s="173">
        <v>137445</v>
      </c>
      <c r="D52" s="174">
        <v>94133504.879999995</v>
      </c>
      <c r="E52" s="172">
        <v>684.88</v>
      </c>
      <c r="F52" s="175">
        <v>553.91</v>
      </c>
      <c r="G52" s="173">
        <v>45070</v>
      </c>
      <c r="H52" s="174">
        <v>29110395.960000001</v>
      </c>
      <c r="I52" s="172">
        <v>645.89</v>
      </c>
      <c r="J52" s="175">
        <v>537.75</v>
      </c>
      <c r="K52" s="173">
        <v>9201</v>
      </c>
      <c r="L52" s="174">
        <v>4320726.37</v>
      </c>
      <c r="M52" s="172">
        <v>469.59</v>
      </c>
      <c r="N52" s="175">
        <v>441.84</v>
      </c>
      <c r="O52" s="173">
        <v>1046</v>
      </c>
      <c r="P52" s="174">
        <v>147076.20000000001</v>
      </c>
      <c r="Q52" s="172">
        <v>140.61000000000001</v>
      </c>
      <c r="R52" s="175">
        <v>119.07</v>
      </c>
      <c r="S52" s="173">
        <v>192762</v>
      </c>
      <c r="T52" s="174">
        <v>127711703.41</v>
      </c>
      <c r="U52" s="174">
        <v>662.54</v>
      </c>
      <c r="V52" s="172">
        <v>539.54</v>
      </c>
      <c r="W52" s="32">
        <v>14.41</v>
      </c>
    </row>
    <row r="53" spans="1:23">
      <c r="A53" s="171">
        <v>9</v>
      </c>
      <c r="B53" s="172" t="s">
        <v>40</v>
      </c>
      <c r="C53" s="173">
        <v>140727</v>
      </c>
      <c r="D53" s="174">
        <v>90451705.379999995</v>
      </c>
      <c r="E53" s="172">
        <v>642.75</v>
      </c>
      <c r="F53" s="175">
        <v>521.61</v>
      </c>
      <c r="G53" s="173">
        <v>57233</v>
      </c>
      <c r="H53" s="174">
        <v>36427510.630000003</v>
      </c>
      <c r="I53" s="172">
        <v>636.48</v>
      </c>
      <c r="J53" s="175">
        <v>525.56000000000006</v>
      </c>
      <c r="K53" s="173">
        <v>8266</v>
      </c>
      <c r="L53" s="174">
        <v>3768276.2</v>
      </c>
      <c r="M53" s="172">
        <v>455.88</v>
      </c>
      <c r="N53" s="175">
        <v>383.66</v>
      </c>
      <c r="O53" s="173">
        <v>888</v>
      </c>
      <c r="P53" s="174">
        <v>119198.88</v>
      </c>
      <c r="Q53" s="172">
        <v>134.22999999999999</v>
      </c>
      <c r="R53" s="175">
        <v>114.58</v>
      </c>
      <c r="S53" s="173">
        <v>207114</v>
      </c>
      <c r="T53" s="174">
        <v>130766691.09</v>
      </c>
      <c r="U53" s="174">
        <v>631.38</v>
      </c>
      <c r="V53" s="172">
        <v>517.55999999999995</v>
      </c>
      <c r="W53" s="32">
        <v>15.49</v>
      </c>
    </row>
    <row r="54" spans="1:23">
      <c r="A54" s="171">
        <v>10</v>
      </c>
      <c r="B54" s="172" t="s">
        <v>48</v>
      </c>
      <c r="C54" s="173">
        <v>87433</v>
      </c>
      <c r="D54" s="174">
        <v>52247405.530000001</v>
      </c>
      <c r="E54" s="172">
        <v>597.57000000000005</v>
      </c>
      <c r="F54" s="175">
        <v>442.74</v>
      </c>
      <c r="G54" s="173">
        <v>46324</v>
      </c>
      <c r="H54" s="174">
        <v>29401882.440000001</v>
      </c>
      <c r="I54" s="172">
        <v>634.70000000000005</v>
      </c>
      <c r="J54" s="175">
        <v>516.04</v>
      </c>
      <c r="K54" s="173">
        <v>4741</v>
      </c>
      <c r="L54" s="174">
        <v>2188667.9500000002</v>
      </c>
      <c r="M54" s="172">
        <v>461.65</v>
      </c>
      <c r="N54" s="175">
        <v>354.1</v>
      </c>
      <c r="O54" s="173">
        <v>458</v>
      </c>
      <c r="P54" s="174">
        <v>64081.65</v>
      </c>
      <c r="Q54" s="172">
        <v>139.91999999999999</v>
      </c>
      <c r="R54" s="175">
        <v>124.85</v>
      </c>
      <c r="S54" s="173">
        <v>138956</v>
      </c>
      <c r="T54" s="174">
        <v>83902037.569999993</v>
      </c>
      <c r="U54" s="174">
        <v>603.79999999999995</v>
      </c>
      <c r="V54" s="172">
        <v>446.52</v>
      </c>
      <c r="W54" s="32">
        <v>10.39</v>
      </c>
    </row>
    <row r="55" spans="1:23">
      <c r="A55" s="171">
        <v>11</v>
      </c>
      <c r="B55" s="172" t="s">
        <v>49</v>
      </c>
      <c r="C55" s="173">
        <v>34717</v>
      </c>
      <c r="D55" s="174">
        <v>19999313.350000001</v>
      </c>
      <c r="E55" s="172">
        <v>576.07000000000005</v>
      </c>
      <c r="F55" s="175">
        <v>364.34</v>
      </c>
      <c r="G55" s="173">
        <v>22566</v>
      </c>
      <c r="H55" s="174">
        <v>14405922.890000001</v>
      </c>
      <c r="I55" s="172">
        <v>638.39</v>
      </c>
      <c r="J55" s="175">
        <v>505.12</v>
      </c>
      <c r="K55" s="173">
        <v>2259</v>
      </c>
      <c r="L55" s="174">
        <v>1056942.3400000001</v>
      </c>
      <c r="M55" s="172">
        <v>467.88</v>
      </c>
      <c r="N55" s="175">
        <v>338.4</v>
      </c>
      <c r="O55" s="173">
        <v>153</v>
      </c>
      <c r="P55" s="174">
        <v>20872.75</v>
      </c>
      <c r="Q55" s="172">
        <v>136.41999999999999</v>
      </c>
      <c r="R55" s="175">
        <v>126.6</v>
      </c>
      <c r="S55" s="173">
        <v>59695</v>
      </c>
      <c r="T55" s="174">
        <v>35483051.329999998</v>
      </c>
      <c r="U55" s="174">
        <v>594.41</v>
      </c>
      <c r="V55" s="172">
        <v>424.68</v>
      </c>
      <c r="W55" s="32">
        <v>4.46</v>
      </c>
    </row>
    <row r="56" spans="1:23">
      <c r="A56" s="171">
        <v>12</v>
      </c>
      <c r="B56" s="172" t="s">
        <v>50</v>
      </c>
      <c r="C56" s="173">
        <v>7183</v>
      </c>
      <c r="D56" s="174">
        <v>4073120.97</v>
      </c>
      <c r="E56" s="172">
        <v>567.04999999999995</v>
      </c>
      <c r="F56" s="175">
        <v>338.4</v>
      </c>
      <c r="G56" s="173">
        <v>6035</v>
      </c>
      <c r="H56" s="174">
        <v>3820131.76</v>
      </c>
      <c r="I56" s="172">
        <v>633</v>
      </c>
      <c r="J56" s="175">
        <v>498.52000000000004</v>
      </c>
      <c r="K56" s="173">
        <v>741</v>
      </c>
      <c r="L56" s="174">
        <v>350594.76</v>
      </c>
      <c r="M56" s="172">
        <v>473.14</v>
      </c>
      <c r="N56" s="175">
        <v>338.4</v>
      </c>
      <c r="O56" s="173">
        <v>24</v>
      </c>
      <c r="P56" s="174">
        <v>3762.16</v>
      </c>
      <c r="Q56" s="172">
        <v>156.76</v>
      </c>
      <c r="R56" s="175">
        <v>151.94</v>
      </c>
      <c r="S56" s="173">
        <v>13983</v>
      </c>
      <c r="T56" s="174">
        <v>8247609.6500000004</v>
      </c>
      <c r="U56" s="174">
        <v>589.83000000000004</v>
      </c>
      <c r="V56" s="172">
        <v>411.87</v>
      </c>
      <c r="W56" s="32">
        <v>1.05</v>
      </c>
    </row>
    <row r="57" spans="1:23" ht="15.75" thickBot="1">
      <c r="A57" s="176">
        <v>13</v>
      </c>
      <c r="B57" s="177" t="s">
        <v>33</v>
      </c>
      <c r="C57" s="178">
        <v>223</v>
      </c>
      <c r="D57" s="179">
        <v>181096.16</v>
      </c>
      <c r="E57" s="177">
        <v>812.09</v>
      </c>
      <c r="F57" s="180">
        <v>705.93</v>
      </c>
      <c r="G57" s="178">
        <v>28</v>
      </c>
      <c r="H57" s="179">
        <v>17096.939999999999</v>
      </c>
      <c r="I57" s="177">
        <v>610.61</v>
      </c>
      <c r="J57" s="180">
        <v>543.9</v>
      </c>
      <c r="K57" s="178">
        <v>3</v>
      </c>
      <c r="L57" s="179">
        <v>2767.13</v>
      </c>
      <c r="M57" s="177">
        <v>922.38</v>
      </c>
      <c r="N57" s="180">
        <v>529.81000000000006</v>
      </c>
      <c r="O57" s="178">
        <v>0</v>
      </c>
      <c r="P57" s="179">
        <v>0</v>
      </c>
      <c r="Q57" s="177">
        <v>0</v>
      </c>
      <c r="R57" s="180" t="s">
        <v>252</v>
      </c>
      <c r="S57" s="178">
        <v>254</v>
      </c>
      <c r="T57" s="179">
        <v>200960.23</v>
      </c>
      <c r="U57" s="179">
        <v>791.18</v>
      </c>
      <c r="V57" s="177">
        <v>682.93</v>
      </c>
      <c r="W57" s="33">
        <v>0.02</v>
      </c>
    </row>
    <row r="58" spans="1:23" ht="16.5" thickBot="1">
      <c r="A58" s="34"/>
      <c r="B58" s="36" t="s">
        <v>412</v>
      </c>
      <c r="C58" s="37">
        <v>893185</v>
      </c>
      <c r="D58" s="38">
        <v>692487144.25999999</v>
      </c>
      <c r="E58" s="36">
        <v>775.3</v>
      </c>
      <c r="F58" s="39">
        <v>633.73</v>
      </c>
      <c r="G58" s="37">
        <v>356185</v>
      </c>
      <c r="H58" s="38">
        <v>214371408.36000001</v>
      </c>
      <c r="I58" s="36">
        <v>601.85</v>
      </c>
      <c r="J58" s="39">
        <v>514.09</v>
      </c>
      <c r="K58" s="37">
        <v>81028</v>
      </c>
      <c r="L58" s="38">
        <v>41859959.869999997</v>
      </c>
      <c r="M58" s="36">
        <v>516.61</v>
      </c>
      <c r="N58" s="39">
        <v>450.52</v>
      </c>
      <c r="O58" s="37">
        <v>6873</v>
      </c>
      <c r="P58" s="38">
        <v>1766232.4</v>
      </c>
      <c r="Q58" s="36">
        <v>256.98</v>
      </c>
      <c r="R58" s="39">
        <v>164.57</v>
      </c>
      <c r="S58" s="37">
        <v>1337271</v>
      </c>
      <c r="T58" s="38">
        <v>950484744.88999999</v>
      </c>
      <c r="U58" s="38">
        <v>710.76</v>
      </c>
      <c r="V58" s="36">
        <v>573.02</v>
      </c>
      <c r="W58" s="35">
        <v>100</v>
      </c>
    </row>
  </sheetData>
  <mergeCells count="26">
    <mergeCell ref="A41:W41"/>
    <mergeCell ref="A43:A44"/>
    <mergeCell ref="B43:B44"/>
    <mergeCell ref="C43:F43"/>
    <mergeCell ref="G43:J43"/>
    <mergeCell ref="K43:N43"/>
    <mergeCell ref="O43:R43"/>
    <mergeCell ref="S43:W43"/>
    <mergeCell ref="A22:W22"/>
    <mergeCell ref="A24:A25"/>
    <mergeCell ref="B24:B25"/>
    <mergeCell ref="C24:F24"/>
    <mergeCell ref="G24:J24"/>
    <mergeCell ref="K24:N24"/>
    <mergeCell ref="O24:R24"/>
    <mergeCell ref="S24:W24"/>
    <mergeCell ref="A1:Q1"/>
    <mergeCell ref="A2:W2"/>
    <mergeCell ref="O5:R5"/>
    <mergeCell ref="S5:W5"/>
    <mergeCell ref="A3:W3"/>
    <mergeCell ref="A5:A6"/>
    <mergeCell ref="B5:B6"/>
    <mergeCell ref="C5:F5"/>
    <mergeCell ref="G5:J5"/>
    <mergeCell ref="K5:N5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>
  <sheetPr>
    <tabColor theme="0"/>
  </sheetPr>
  <dimension ref="A1:V11"/>
  <sheetViews>
    <sheetView workbookViewId="0">
      <selection activeCell="G26" sqref="G26"/>
    </sheetView>
  </sheetViews>
  <sheetFormatPr defaultRowHeight="15"/>
  <cols>
    <col min="1" max="1" width="4.5703125" style="18" customWidth="1"/>
    <col min="2" max="2" width="9" style="103" customWidth="1"/>
    <col min="3" max="3" width="21" style="103" customWidth="1"/>
    <col min="4" max="4" width="9.5703125" style="103" bestFit="1" customWidth="1"/>
    <col min="5" max="5" width="15.5703125" style="103" bestFit="1" customWidth="1"/>
    <col min="6" max="6" width="13" style="103" customWidth="1"/>
    <col min="7" max="7" width="9.140625" style="103" customWidth="1"/>
    <col min="8" max="8" width="14.28515625" style="103" customWidth="1"/>
    <col min="9" max="9" width="15.5703125" style="103" customWidth="1"/>
    <col min="10" max="10" width="9.5703125" style="103" bestFit="1" customWidth="1"/>
    <col min="11" max="11" width="14.140625" style="103" customWidth="1"/>
    <col min="12" max="12" width="13.7109375" style="103" customWidth="1"/>
    <col min="13" max="13" width="8.5703125" style="103" bestFit="1" customWidth="1"/>
    <col min="14" max="14" width="15" style="103" customWidth="1"/>
    <col min="15" max="15" width="14.5703125" style="103" customWidth="1"/>
    <col min="16" max="16" width="12.5703125" style="103" customWidth="1"/>
    <col min="17" max="17" width="17.28515625" style="103" customWidth="1"/>
    <col min="18" max="18" width="15.7109375" style="103" customWidth="1"/>
    <col min="19" max="19" width="15.140625" style="103" customWidth="1"/>
    <col min="20" max="16384" width="9.140625" style="103"/>
  </cols>
  <sheetData>
    <row r="1" spans="1:22" s="276" customFormat="1" ht="15" customHeight="1">
      <c r="A1" s="456" t="s">
        <v>783</v>
      </c>
      <c r="B1" s="456"/>
      <c r="C1" s="456"/>
      <c r="D1" s="456"/>
      <c r="E1" s="456"/>
      <c r="F1" s="456"/>
      <c r="G1" s="456"/>
      <c r="H1" s="456"/>
      <c r="I1" s="456"/>
      <c r="J1" s="456"/>
      <c r="K1" s="456"/>
      <c r="L1" s="456"/>
      <c r="M1" s="456"/>
      <c r="N1" s="456"/>
      <c r="O1" s="456"/>
      <c r="P1" s="456"/>
      <c r="Q1" s="456"/>
      <c r="R1" s="456"/>
      <c r="S1" s="456"/>
    </row>
    <row r="2" spans="1:22" ht="15.75" thickBot="1"/>
    <row r="3" spans="1:22" s="394" customFormat="1" ht="23.25" customHeight="1" thickBot="1">
      <c r="A3" s="484" t="s">
        <v>9</v>
      </c>
      <c r="B3" s="484" t="s">
        <v>765</v>
      </c>
      <c r="C3" s="484" t="s">
        <v>242</v>
      </c>
      <c r="D3" s="486" t="s">
        <v>2</v>
      </c>
      <c r="E3" s="487"/>
      <c r="F3" s="488"/>
      <c r="G3" s="486" t="s">
        <v>3</v>
      </c>
      <c r="H3" s="487"/>
      <c r="I3" s="488"/>
      <c r="J3" s="486" t="s">
        <v>23</v>
      </c>
      <c r="K3" s="487"/>
      <c r="L3" s="488"/>
      <c r="M3" s="486" t="s">
        <v>4</v>
      </c>
      <c r="N3" s="487"/>
      <c r="O3" s="488"/>
      <c r="P3" s="481" t="s">
        <v>287</v>
      </c>
      <c r="Q3" s="481" t="s">
        <v>344</v>
      </c>
      <c r="R3" s="481" t="s">
        <v>345</v>
      </c>
      <c r="S3" s="481" t="s">
        <v>352</v>
      </c>
    </row>
    <row r="4" spans="1:22" s="394" customFormat="1" ht="52.5" customHeight="1" thickBot="1">
      <c r="A4" s="485"/>
      <c r="B4" s="485"/>
      <c r="C4" s="485"/>
      <c r="D4" s="206" t="s">
        <v>0</v>
      </c>
      <c r="E4" s="208" t="s">
        <v>350</v>
      </c>
      <c r="F4" s="209" t="s">
        <v>351</v>
      </c>
      <c r="G4" s="206" t="s">
        <v>0</v>
      </c>
      <c r="H4" s="208" t="s">
        <v>350</v>
      </c>
      <c r="I4" s="209" t="s">
        <v>351</v>
      </c>
      <c r="J4" s="206" t="s">
        <v>0</v>
      </c>
      <c r="K4" s="208" t="s">
        <v>350</v>
      </c>
      <c r="L4" s="209" t="s">
        <v>351</v>
      </c>
      <c r="M4" s="206" t="s">
        <v>0</v>
      </c>
      <c r="N4" s="208" t="s">
        <v>350</v>
      </c>
      <c r="O4" s="209" t="s">
        <v>351</v>
      </c>
      <c r="P4" s="482"/>
      <c r="Q4" s="482"/>
      <c r="R4" s="482"/>
      <c r="S4" s="482"/>
      <c r="U4" s="103"/>
      <c r="V4" s="103"/>
    </row>
    <row r="5" spans="1:22">
      <c r="A5" s="395">
        <v>1</v>
      </c>
      <c r="B5" s="396" t="s">
        <v>516</v>
      </c>
      <c r="C5" s="396" t="s">
        <v>294</v>
      </c>
      <c r="D5" s="397">
        <v>3918</v>
      </c>
      <c r="E5" s="398">
        <v>36444002.380000003</v>
      </c>
      <c r="F5" s="398">
        <v>3144605.23</v>
      </c>
      <c r="G5" s="397">
        <v>3206</v>
      </c>
      <c r="H5" s="398">
        <v>10188081.550000001</v>
      </c>
      <c r="I5" s="398">
        <v>1292290.1499999999</v>
      </c>
      <c r="J5" s="397">
        <v>2519</v>
      </c>
      <c r="K5" s="398">
        <v>5659196.4900000002</v>
      </c>
      <c r="L5" s="398">
        <v>1472690.76</v>
      </c>
      <c r="M5" s="397">
        <v>176</v>
      </c>
      <c r="N5" s="398">
        <v>838778.16</v>
      </c>
      <c r="O5" s="398">
        <v>132679.81</v>
      </c>
      <c r="P5" s="399">
        <v>9819</v>
      </c>
      <c r="Q5" s="400">
        <v>53130058.579999998</v>
      </c>
      <c r="R5" s="400">
        <v>6042265.9500000002</v>
      </c>
      <c r="S5" s="401">
        <v>615.36</v>
      </c>
      <c r="T5" s="347"/>
    </row>
    <row r="6" spans="1:22">
      <c r="A6" s="402">
        <v>2</v>
      </c>
      <c r="B6" s="289" t="s">
        <v>752</v>
      </c>
      <c r="C6" s="289" t="s">
        <v>413</v>
      </c>
      <c r="D6" s="56">
        <v>102</v>
      </c>
      <c r="E6" s="403">
        <v>969293.48</v>
      </c>
      <c r="F6" s="403">
        <v>108241.31</v>
      </c>
      <c r="G6" s="56">
        <v>661</v>
      </c>
      <c r="H6" s="403">
        <v>3574199.34</v>
      </c>
      <c r="I6" s="403">
        <v>316817.78999999998</v>
      </c>
      <c r="J6" s="56">
        <v>23</v>
      </c>
      <c r="K6" s="403">
        <v>334404.39</v>
      </c>
      <c r="L6" s="403">
        <v>19346.78</v>
      </c>
      <c r="M6" s="56" t="s">
        <v>252</v>
      </c>
      <c r="N6" s="403" t="s">
        <v>252</v>
      </c>
      <c r="O6" s="403" t="s">
        <v>252</v>
      </c>
      <c r="P6" s="86">
        <v>786</v>
      </c>
      <c r="Q6" s="404">
        <v>4877897.21</v>
      </c>
      <c r="R6" s="404">
        <v>444405.88</v>
      </c>
      <c r="S6" s="405">
        <v>565.4</v>
      </c>
      <c r="T6" s="347"/>
    </row>
    <row r="7" spans="1:22">
      <c r="A7" s="402">
        <v>3</v>
      </c>
      <c r="B7" s="289" t="s">
        <v>766</v>
      </c>
      <c r="C7" s="289" t="s">
        <v>360</v>
      </c>
      <c r="D7" s="56" t="s">
        <v>252</v>
      </c>
      <c r="E7" s="403" t="s">
        <v>252</v>
      </c>
      <c r="F7" s="403" t="s">
        <v>252</v>
      </c>
      <c r="G7" s="56" t="s">
        <v>252</v>
      </c>
      <c r="H7" s="403" t="s">
        <v>252</v>
      </c>
      <c r="I7" s="403" t="s">
        <v>252</v>
      </c>
      <c r="J7" s="56" t="s">
        <v>252</v>
      </c>
      <c r="K7" s="403" t="s">
        <v>252</v>
      </c>
      <c r="L7" s="403" t="s">
        <v>252</v>
      </c>
      <c r="M7" s="56">
        <v>297</v>
      </c>
      <c r="N7" s="403">
        <v>776073.92</v>
      </c>
      <c r="O7" s="403">
        <v>65598.31</v>
      </c>
      <c r="P7" s="86">
        <v>297</v>
      </c>
      <c r="Q7" s="404">
        <v>776073.92</v>
      </c>
      <c r="R7" s="404">
        <v>65598.31</v>
      </c>
      <c r="S7" s="405">
        <v>220.87</v>
      </c>
      <c r="T7" s="347"/>
    </row>
    <row r="8" spans="1:22">
      <c r="A8" s="402">
        <v>4</v>
      </c>
      <c r="B8" s="289" t="s">
        <v>749</v>
      </c>
      <c r="C8" s="289" t="s">
        <v>288</v>
      </c>
      <c r="D8" s="56">
        <v>5</v>
      </c>
      <c r="E8" s="403">
        <v>861.61</v>
      </c>
      <c r="F8" s="403">
        <v>6946.68</v>
      </c>
      <c r="G8" s="56">
        <v>6</v>
      </c>
      <c r="H8" s="403">
        <v>18047.599999999999</v>
      </c>
      <c r="I8" s="403">
        <v>5857.66</v>
      </c>
      <c r="J8" s="56">
        <v>1</v>
      </c>
      <c r="K8" s="403">
        <v>4169.18</v>
      </c>
      <c r="L8" s="403">
        <v>783.3</v>
      </c>
      <c r="M8" s="56" t="s">
        <v>252</v>
      </c>
      <c r="N8" s="403" t="s">
        <v>252</v>
      </c>
      <c r="O8" s="403" t="s">
        <v>252</v>
      </c>
      <c r="P8" s="86">
        <v>12</v>
      </c>
      <c r="Q8" s="404">
        <v>23078.39</v>
      </c>
      <c r="R8" s="404">
        <v>13587.64</v>
      </c>
      <c r="S8" s="405">
        <v>1132.3</v>
      </c>
      <c r="T8" s="347"/>
    </row>
    <row r="9" spans="1:22">
      <c r="A9" s="402">
        <v>5</v>
      </c>
      <c r="B9" s="289" t="s">
        <v>715</v>
      </c>
      <c r="C9" s="289" t="s">
        <v>328</v>
      </c>
      <c r="D9" s="56">
        <v>3370</v>
      </c>
      <c r="E9" s="403">
        <v>18439727.719999999</v>
      </c>
      <c r="F9" s="403">
        <v>648680.84</v>
      </c>
      <c r="G9" s="56">
        <v>4270</v>
      </c>
      <c r="H9" s="403">
        <v>8635362.2400000002</v>
      </c>
      <c r="I9" s="403">
        <v>498844.94</v>
      </c>
      <c r="J9" s="56">
        <v>588</v>
      </c>
      <c r="K9" s="403">
        <v>148519.49</v>
      </c>
      <c r="L9" s="403">
        <v>128708.39</v>
      </c>
      <c r="M9" s="56" t="s">
        <v>252</v>
      </c>
      <c r="N9" s="403" t="s">
        <v>252</v>
      </c>
      <c r="O9" s="403" t="s">
        <v>252</v>
      </c>
      <c r="P9" s="86">
        <v>8228</v>
      </c>
      <c r="Q9" s="404">
        <v>27223609.449999999</v>
      </c>
      <c r="R9" s="404">
        <v>1276234.17</v>
      </c>
      <c r="S9" s="405">
        <v>155.11000000000001</v>
      </c>
      <c r="T9" s="347"/>
    </row>
    <row r="10" spans="1:22" ht="15.75" thickBot="1">
      <c r="A10" s="406">
        <v>6</v>
      </c>
      <c r="B10" s="407" t="s">
        <v>607</v>
      </c>
      <c r="C10" s="407" t="s">
        <v>286</v>
      </c>
      <c r="D10" s="408">
        <v>177</v>
      </c>
      <c r="E10" s="409">
        <v>61523.27</v>
      </c>
      <c r="F10" s="409">
        <v>19618.87</v>
      </c>
      <c r="G10" s="408">
        <v>472</v>
      </c>
      <c r="H10" s="409">
        <v>50094.85</v>
      </c>
      <c r="I10" s="409">
        <v>24232.51</v>
      </c>
      <c r="J10" s="408" t="s">
        <v>252</v>
      </c>
      <c r="K10" s="409" t="s">
        <v>252</v>
      </c>
      <c r="L10" s="409" t="s">
        <v>252</v>
      </c>
      <c r="M10" s="408" t="s">
        <v>252</v>
      </c>
      <c r="N10" s="409" t="s">
        <v>252</v>
      </c>
      <c r="O10" s="409" t="s">
        <v>252</v>
      </c>
      <c r="P10" s="410">
        <v>649</v>
      </c>
      <c r="Q10" s="411">
        <v>111618.12</v>
      </c>
      <c r="R10" s="411">
        <v>43851.38</v>
      </c>
      <c r="S10" s="412">
        <v>67.569999999999993</v>
      </c>
      <c r="T10" s="347"/>
    </row>
    <row r="11" spans="1:22">
      <c r="D11" s="413"/>
      <c r="E11" s="413"/>
      <c r="F11" s="413"/>
      <c r="G11" s="413"/>
      <c r="H11" s="413"/>
      <c r="I11" s="413"/>
      <c r="J11" s="413"/>
      <c r="K11" s="413"/>
      <c r="L11" s="413"/>
      <c r="M11" s="413"/>
      <c r="N11" s="413"/>
      <c r="O11" s="413"/>
      <c r="P11" s="102"/>
      <c r="Q11" s="414"/>
      <c r="R11" s="414"/>
      <c r="S11" s="104"/>
    </row>
  </sheetData>
  <mergeCells count="12">
    <mergeCell ref="R3:R4"/>
    <mergeCell ref="S3:S4"/>
    <mergeCell ref="A1:S1"/>
    <mergeCell ref="A3:A4"/>
    <mergeCell ref="B3:B4"/>
    <mergeCell ref="C3:C4"/>
    <mergeCell ref="D3:F3"/>
    <mergeCell ref="G3:I3"/>
    <mergeCell ref="J3:L3"/>
    <mergeCell ref="M3:O3"/>
    <mergeCell ref="P3:P4"/>
    <mergeCell ref="Q3:Q4"/>
  </mergeCells>
  <pageMargins left="0.22" right="0.26" top="0.75" bottom="0.75" header="0.3" footer="0.3"/>
  <pageSetup paperSize="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>
  <sheetPr>
    <tabColor theme="0"/>
  </sheetPr>
  <dimension ref="A1:L8"/>
  <sheetViews>
    <sheetView workbookViewId="0">
      <selection activeCell="K32" sqref="K32"/>
    </sheetView>
  </sheetViews>
  <sheetFormatPr defaultRowHeight="15"/>
  <cols>
    <col min="1" max="1" width="4.7109375" style="18" customWidth="1"/>
    <col min="2" max="2" width="9.7109375" style="103" customWidth="1"/>
    <col min="3" max="3" width="19.140625" style="103" customWidth="1"/>
    <col min="4" max="4" width="16.28515625" style="103" customWidth="1"/>
    <col min="5" max="5" width="16.7109375" style="103" customWidth="1"/>
    <col min="6" max="6" width="12.7109375" style="104" customWidth="1"/>
    <col min="7" max="7" width="14.5703125" style="103" customWidth="1"/>
    <col min="8" max="8" width="11.7109375" style="103" customWidth="1"/>
    <col min="9" max="9" width="12.7109375" style="103" customWidth="1"/>
    <col min="10" max="10" width="12" style="103" customWidth="1"/>
    <col min="11" max="11" width="11.5703125" style="103" customWidth="1"/>
    <col min="12" max="12" width="15.85546875" style="103" customWidth="1"/>
    <col min="13" max="16384" width="9.140625" style="103"/>
  </cols>
  <sheetData>
    <row r="1" spans="1:12" s="12" customFormat="1" ht="15.75" customHeight="1">
      <c r="A1" s="456" t="s">
        <v>784</v>
      </c>
      <c r="B1" s="456"/>
      <c r="C1" s="456"/>
      <c r="D1" s="456"/>
      <c r="E1" s="456"/>
      <c r="F1" s="456"/>
      <c r="G1" s="456"/>
      <c r="H1" s="456"/>
      <c r="I1" s="456"/>
      <c r="J1" s="456"/>
      <c r="K1" s="456"/>
      <c r="L1" s="456"/>
    </row>
    <row r="2" spans="1:12" ht="15.75" customHeight="1" thickBot="1"/>
    <row r="3" spans="1:12" ht="15.75" thickBot="1">
      <c r="A3" s="511" t="s">
        <v>9</v>
      </c>
      <c r="B3" s="513" t="s">
        <v>765</v>
      </c>
      <c r="C3" s="515" t="s">
        <v>242</v>
      </c>
      <c r="D3" s="517" t="s">
        <v>2</v>
      </c>
      <c r="E3" s="518"/>
      <c r="F3" s="517" t="s">
        <v>3</v>
      </c>
      <c r="G3" s="518"/>
      <c r="H3" s="517" t="s">
        <v>23</v>
      </c>
      <c r="I3" s="518"/>
      <c r="J3" s="517" t="s">
        <v>4</v>
      </c>
      <c r="K3" s="518"/>
      <c r="L3" s="519" t="s">
        <v>287</v>
      </c>
    </row>
    <row r="4" spans="1:12" ht="15.75" thickBot="1">
      <c r="A4" s="512"/>
      <c r="B4" s="514"/>
      <c r="C4" s="516"/>
      <c r="D4" s="415" t="s">
        <v>0</v>
      </c>
      <c r="E4" s="416" t="s">
        <v>28</v>
      </c>
      <c r="F4" s="415" t="s">
        <v>0</v>
      </c>
      <c r="G4" s="416" t="s">
        <v>28</v>
      </c>
      <c r="H4" s="415" t="s">
        <v>0</v>
      </c>
      <c r="I4" s="416" t="s">
        <v>28</v>
      </c>
      <c r="J4" s="415" t="s">
        <v>0</v>
      </c>
      <c r="K4" s="416" t="s">
        <v>28</v>
      </c>
      <c r="L4" s="520"/>
    </row>
    <row r="5" spans="1:12">
      <c r="A5" s="417">
        <v>1</v>
      </c>
      <c r="B5" s="418" t="s">
        <v>516</v>
      </c>
      <c r="C5" s="419" t="s">
        <v>294</v>
      </c>
      <c r="D5" s="419" t="s">
        <v>252</v>
      </c>
      <c r="E5" s="419" t="s">
        <v>252</v>
      </c>
      <c r="F5" s="249">
        <v>12</v>
      </c>
      <c r="G5" s="420">
        <v>3970.91</v>
      </c>
      <c r="H5" s="418" t="s">
        <v>252</v>
      </c>
      <c r="I5" s="420" t="s">
        <v>252</v>
      </c>
      <c r="J5" s="419" t="s">
        <v>252</v>
      </c>
      <c r="K5" s="419" t="s">
        <v>252</v>
      </c>
      <c r="L5" s="421">
        <v>12</v>
      </c>
    </row>
    <row r="6" spans="1:12">
      <c r="A6" s="422">
        <v>2</v>
      </c>
      <c r="B6" s="423" t="s">
        <v>752</v>
      </c>
      <c r="C6" s="42" t="s">
        <v>413</v>
      </c>
      <c r="D6" s="42" t="s">
        <v>252</v>
      </c>
      <c r="E6" s="42" t="s">
        <v>252</v>
      </c>
      <c r="F6" s="252">
        <v>4</v>
      </c>
      <c r="G6" s="361">
        <v>1054.18</v>
      </c>
      <c r="H6" s="423" t="s">
        <v>252</v>
      </c>
      <c r="I6" s="361" t="s">
        <v>252</v>
      </c>
      <c r="J6" s="42" t="s">
        <v>252</v>
      </c>
      <c r="K6" s="42" t="s">
        <v>252</v>
      </c>
      <c r="L6" s="424">
        <v>4</v>
      </c>
    </row>
    <row r="7" spans="1:12">
      <c r="A7" s="422">
        <v>3</v>
      </c>
      <c r="B7" s="423" t="s">
        <v>715</v>
      </c>
      <c r="C7" s="42" t="s">
        <v>328</v>
      </c>
      <c r="D7" s="42" t="s">
        <v>252</v>
      </c>
      <c r="E7" s="42" t="s">
        <v>252</v>
      </c>
      <c r="F7" s="252">
        <v>6</v>
      </c>
      <c r="G7" s="361">
        <v>525.74</v>
      </c>
      <c r="H7" s="423" t="s">
        <v>252</v>
      </c>
      <c r="I7" s="361" t="s">
        <v>252</v>
      </c>
      <c r="J7" s="42" t="s">
        <v>252</v>
      </c>
      <c r="K7" s="42" t="s">
        <v>252</v>
      </c>
      <c r="L7" s="424">
        <v>6</v>
      </c>
    </row>
    <row r="8" spans="1:12" ht="15.75" thickBot="1">
      <c r="A8" s="176">
        <v>4</v>
      </c>
      <c r="B8" s="236" t="s">
        <v>607</v>
      </c>
      <c r="C8" s="236" t="s">
        <v>286</v>
      </c>
      <c r="D8" s="236" t="s">
        <v>252</v>
      </c>
      <c r="E8" s="236" t="s">
        <v>252</v>
      </c>
      <c r="F8" s="241">
        <v>6</v>
      </c>
      <c r="G8" s="238">
        <v>159.86000000000001</v>
      </c>
      <c r="H8" s="236" t="s">
        <v>252</v>
      </c>
      <c r="I8" s="236" t="s">
        <v>252</v>
      </c>
      <c r="J8" s="236" t="s">
        <v>252</v>
      </c>
      <c r="K8" s="236" t="s">
        <v>252</v>
      </c>
      <c r="L8" s="425">
        <v>6</v>
      </c>
    </row>
  </sheetData>
  <mergeCells count="9">
    <mergeCell ref="A1:L1"/>
    <mergeCell ref="A3:A4"/>
    <mergeCell ref="B3:B4"/>
    <mergeCell ref="C3:C4"/>
    <mergeCell ref="D3:E3"/>
    <mergeCell ref="F3:G3"/>
    <mergeCell ref="H3:I3"/>
    <mergeCell ref="J3:K3"/>
    <mergeCell ref="L3:L4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>
  <sheetPr>
    <tabColor theme="0"/>
  </sheetPr>
  <dimension ref="A1:L11"/>
  <sheetViews>
    <sheetView workbookViewId="0">
      <selection activeCell="D14" sqref="D14"/>
    </sheetView>
  </sheetViews>
  <sheetFormatPr defaultRowHeight="15"/>
  <cols>
    <col min="1" max="1" width="4.7109375" style="17" customWidth="1"/>
    <col min="2" max="2" width="9.7109375" style="17" customWidth="1"/>
    <col min="3" max="3" width="22" style="17" bestFit="1" customWidth="1"/>
    <col min="4" max="4" width="11.28515625" style="426" customWidth="1"/>
    <col min="5" max="5" width="11.7109375" style="426" bestFit="1" customWidth="1"/>
    <col min="6" max="6" width="15.140625" style="370" customWidth="1"/>
    <col min="7" max="7" width="13.85546875" style="17" customWidth="1"/>
    <col min="8" max="12" width="11.28515625" style="17" customWidth="1"/>
    <col min="13" max="16384" width="9.140625" style="17"/>
  </cols>
  <sheetData>
    <row r="1" spans="1:12" ht="16.5" customHeight="1">
      <c r="A1" s="456" t="s">
        <v>785</v>
      </c>
      <c r="B1" s="456"/>
      <c r="C1" s="456"/>
      <c r="D1" s="456"/>
      <c r="E1" s="456"/>
      <c r="F1" s="456"/>
      <c r="G1" s="456"/>
      <c r="H1" s="456"/>
      <c r="I1" s="456"/>
      <c r="J1" s="456"/>
      <c r="K1" s="456"/>
      <c r="L1" s="456"/>
    </row>
    <row r="2" spans="1:12" ht="15.75" thickBot="1"/>
    <row r="3" spans="1:12" ht="22.5" customHeight="1" thickBot="1">
      <c r="A3" s="511" t="s">
        <v>9</v>
      </c>
      <c r="B3" s="513" t="s">
        <v>765</v>
      </c>
      <c r="C3" s="515" t="s">
        <v>242</v>
      </c>
      <c r="D3" s="517" t="s">
        <v>2</v>
      </c>
      <c r="E3" s="518"/>
      <c r="F3" s="517" t="s">
        <v>3</v>
      </c>
      <c r="G3" s="518"/>
      <c r="H3" s="517" t="s">
        <v>23</v>
      </c>
      <c r="I3" s="518"/>
      <c r="J3" s="517" t="s">
        <v>4</v>
      </c>
      <c r="K3" s="518"/>
      <c r="L3" s="519" t="s">
        <v>287</v>
      </c>
    </row>
    <row r="4" spans="1:12" ht="24" customHeight="1" thickBot="1">
      <c r="A4" s="512"/>
      <c r="B4" s="514"/>
      <c r="C4" s="516"/>
      <c r="D4" s="415" t="s">
        <v>0</v>
      </c>
      <c r="E4" s="416" t="s">
        <v>28</v>
      </c>
      <c r="F4" s="415" t="s">
        <v>0</v>
      </c>
      <c r="G4" s="416" t="s">
        <v>28</v>
      </c>
      <c r="H4" s="415" t="s">
        <v>0</v>
      </c>
      <c r="I4" s="416" t="s">
        <v>28</v>
      </c>
      <c r="J4" s="415" t="s">
        <v>0</v>
      </c>
      <c r="K4" s="416" t="s">
        <v>28</v>
      </c>
      <c r="L4" s="521"/>
    </row>
    <row r="5" spans="1:12">
      <c r="A5" s="427">
        <v>1</v>
      </c>
      <c r="B5" s="428" t="s">
        <v>516</v>
      </c>
      <c r="C5" s="429" t="s">
        <v>294</v>
      </c>
      <c r="D5" s="430">
        <v>4188</v>
      </c>
      <c r="E5" s="431">
        <v>2273796.67</v>
      </c>
      <c r="F5" s="432">
        <v>1431</v>
      </c>
      <c r="G5" s="431">
        <v>674974.52</v>
      </c>
      <c r="H5" s="430">
        <v>806</v>
      </c>
      <c r="I5" s="431">
        <v>502597.6</v>
      </c>
      <c r="J5" s="433">
        <v>20</v>
      </c>
      <c r="K5" s="433">
        <v>31680.85</v>
      </c>
      <c r="L5" s="434">
        <v>6445</v>
      </c>
    </row>
    <row r="6" spans="1:12">
      <c r="A6" s="435">
        <v>2</v>
      </c>
      <c r="B6" s="436" t="s">
        <v>752</v>
      </c>
      <c r="C6" s="437" t="s">
        <v>413</v>
      </c>
      <c r="D6" s="438">
        <v>183</v>
      </c>
      <c r="E6" s="439">
        <v>181767.14</v>
      </c>
      <c r="F6" s="440">
        <v>152</v>
      </c>
      <c r="G6" s="439">
        <v>84568.94</v>
      </c>
      <c r="H6" s="438">
        <v>20</v>
      </c>
      <c r="I6" s="439">
        <v>10654.39</v>
      </c>
      <c r="J6" s="441" t="s">
        <v>252</v>
      </c>
      <c r="K6" s="439" t="s">
        <v>252</v>
      </c>
      <c r="L6" s="442">
        <v>355</v>
      </c>
    </row>
    <row r="7" spans="1:12">
      <c r="A7" s="435">
        <v>3</v>
      </c>
      <c r="B7" s="436" t="s">
        <v>766</v>
      </c>
      <c r="C7" s="437" t="s">
        <v>360</v>
      </c>
      <c r="D7" s="438">
        <v>153</v>
      </c>
      <c r="E7" s="439">
        <v>51693.72</v>
      </c>
      <c r="F7" s="440" t="s">
        <v>252</v>
      </c>
      <c r="G7" s="439" t="s">
        <v>252</v>
      </c>
      <c r="H7" s="438" t="s">
        <v>252</v>
      </c>
      <c r="I7" s="439" t="s">
        <v>252</v>
      </c>
      <c r="J7" s="438">
        <v>24</v>
      </c>
      <c r="K7" s="439">
        <v>5409.41</v>
      </c>
      <c r="L7" s="442">
        <v>177</v>
      </c>
    </row>
    <row r="8" spans="1:12">
      <c r="A8" s="435">
        <v>4</v>
      </c>
      <c r="B8" s="436" t="s">
        <v>749</v>
      </c>
      <c r="C8" s="437" t="s">
        <v>288</v>
      </c>
      <c r="D8" s="438">
        <v>3</v>
      </c>
      <c r="E8" s="439">
        <v>1830.47</v>
      </c>
      <c r="F8" s="440">
        <v>1</v>
      </c>
      <c r="G8" s="439">
        <v>904.41</v>
      </c>
      <c r="H8" s="438" t="s">
        <v>252</v>
      </c>
      <c r="I8" s="439" t="s">
        <v>252</v>
      </c>
      <c r="J8" s="441" t="s">
        <v>252</v>
      </c>
      <c r="K8" s="439" t="s">
        <v>252</v>
      </c>
      <c r="L8" s="442">
        <v>4</v>
      </c>
    </row>
    <row r="9" spans="1:12">
      <c r="A9" s="435">
        <v>5</v>
      </c>
      <c r="B9" s="436" t="s">
        <v>715</v>
      </c>
      <c r="C9" s="437" t="s">
        <v>328</v>
      </c>
      <c r="D9" s="438">
        <v>1797</v>
      </c>
      <c r="E9" s="439">
        <v>308600.84000000003</v>
      </c>
      <c r="F9" s="440">
        <v>787</v>
      </c>
      <c r="G9" s="439">
        <v>128091.11</v>
      </c>
      <c r="H9" s="438">
        <v>190</v>
      </c>
      <c r="I9" s="439">
        <v>35904.36</v>
      </c>
      <c r="J9" s="438" t="s">
        <v>252</v>
      </c>
      <c r="K9" s="439" t="s">
        <v>252</v>
      </c>
      <c r="L9" s="442">
        <v>2774</v>
      </c>
    </row>
    <row r="10" spans="1:12" ht="15.75" thickBot="1">
      <c r="A10" s="443">
        <v>6</v>
      </c>
      <c r="B10" s="444" t="s">
        <v>607</v>
      </c>
      <c r="C10" s="445" t="s">
        <v>286</v>
      </c>
      <c r="D10" s="446">
        <v>532</v>
      </c>
      <c r="E10" s="447">
        <v>52275.51</v>
      </c>
      <c r="F10" s="448">
        <v>251</v>
      </c>
      <c r="G10" s="447">
        <v>21479.59</v>
      </c>
      <c r="H10" s="446" t="s">
        <v>252</v>
      </c>
      <c r="I10" s="447" t="s">
        <v>252</v>
      </c>
      <c r="J10" s="446" t="s">
        <v>252</v>
      </c>
      <c r="K10" s="447" t="s">
        <v>252</v>
      </c>
      <c r="L10" s="449">
        <v>783</v>
      </c>
    </row>
    <row r="11" spans="1:12">
      <c r="L11" s="426"/>
    </row>
  </sheetData>
  <mergeCells count="9">
    <mergeCell ref="A1:L1"/>
    <mergeCell ref="A3:A4"/>
    <mergeCell ref="B3:B4"/>
    <mergeCell ref="C3:C4"/>
    <mergeCell ref="D3:E3"/>
    <mergeCell ref="F3:G3"/>
    <mergeCell ref="H3:I3"/>
    <mergeCell ref="J3:K3"/>
    <mergeCell ref="L3:L4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0"/>
  </sheetPr>
  <dimension ref="A1:R10"/>
  <sheetViews>
    <sheetView topLeftCell="F1" workbookViewId="0">
      <selection activeCell="I7" sqref="I7"/>
    </sheetView>
  </sheetViews>
  <sheetFormatPr defaultRowHeight="15"/>
  <cols>
    <col min="1" max="1" width="4.5703125" style="103" customWidth="1"/>
    <col min="2" max="2" width="14.5703125" style="103" customWidth="1"/>
    <col min="3" max="3" width="14.42578125" style="103" customWidth="1"/>
    <col min="4" max="4" width="14.140625" style="103" customWidth="1"/>
    <col min="5" max="5" width="16.140625" style="103" customWidth="1"/>
    <col min="6" max="6" width="14.28515625" style="103" customWidth="1"/>
    <col min="7" max="7" width="14.5703125" style="103" bestFit="1" customWidth="1"/>
    <col min="8" max="8" width="14.42578125" style="103" customWidth="1"/>
    <col min="9" max="9" width="15" style="103" customWidth="1"/>
    <col min="10" max="10" width="14.28515625" style="103" customWidth="1"/>
    <col min="11" max="11" width="15.42578125" style="103" customWidth="1"/>
    <col min="12" max="12" width="15.140625" style="103" customWidth="1"/>
    <col min="13" max="13" width="16" style="103" customWidth="1"/>
    <col min="14" max="14" width="15.85546875" style="103" customWidth="1"/>
    <col min="15" max="15" width="15.140625" style="103" customWidth="1"/>
    <col min="16" max="16" width="12.85546875" style="103" customWidth="1"/>
    <col min="17" max="17" width="11.7109375" style="103" customWidth="1"/>
    <col min="18" max="18" width="10.28515625" style="103" customWidth="1"/>
    <col min="19" max="16384" width="9.140625" style="103"/>
  </cols>
  <sheetData>
    <row r="1" spans="1:18" ht="18.75">
      <c r="A1" s="456" t="s">
        <v>394</v>
      </c>
      <c r="B1" s="456"/>
      <c r="C1" s="456"/>
      <c r="D1" s="456"/>
      <c r="E1" s="456"/>
      <c r="F1" s="456"/>
      <c r="G1" s="456"/>
      <c r="H1" s="456"/>
      <c r="I1" s="456"/>
      <c r="J1" s="456"/>
      <c r="K1" s="456"/>
      <c r="L1" s="456"/>
      <c r="M1" s="456"/>
      <c r="N1" s="456"/>
      <c r="O1" s="456"/>
      <c r="P1" s="456"/>
      <c r="Q1" s="456"/>
    </row>
    <row r="2" spans="1:18" ht="15.75">
      <c r="A2" s="476" t="s">
        <v>448</v>
      </c>
      <c r="B2" s="476"/>
      <c r="C2" s="476"/>
      <c r="D2" s="476"/>
      <c r="E2" s="476"/>
      <c r="F2" s="476"/>
      <c r="G2" s="476"/>
      <c r="H2" s="476"/>
      <c r="I2" s="476"/>
      <c r="J2" s="476"/>
      <c r="K2" s="476"/>
      <c r="L2" s="476"/>
      <c r="M2" s="476"/>
      <c r="N2" s="476"/>
      <c r="O2" s="476"/>
      <c r="P2" s="476"/>
      <c r="Q2" s="476"/>
      <c r="R2" s="476"/>
    </row>
    <row r="3" spans="1:18" ht="15.75" thickBot="1"/>
    <row r="4" spans="1:18" ht="16.5" thickBot="1">
      <c r="A4" s="484" t="s">
        <v>9</v>
      </c>
      <c r="B4" s="484" t="s">
        <v>242</v>
      </c>
      <c r="C4" s="486" t="s">
        <v>2</v>
      </c>
      <c r="D4" s="487"/>
      <c r="E4" s="488"/>
      <c r="F4" s="486" t="s">
        <v>3</v>
      </c>
      <c r="G4" s="487"/>
      <c r="H4" s="488"/>
      <c r="I4" s="486" t="s">
        <v>23</v>
      </c>
      <c r="J4" s="487"/>
      <c r="K4" s="488"/>
      <c r="L4" s="486" t="s">
        <v>4</v>
      </c>
      <c r="M4" s="487"/>
      <c r="N4" s="488"/>
      <c r="O4" s="481" t="s">
        <v>287</v>
      </c>
      <c r="P4" s="481" t="s">
        <v>344</v>
      </c>
      <c r="Q4" s="481" t="s">
        <v>345</v>
      </c>
      <c r="R4" s="481" t="s">
        <v>352</v>
      </c>
    </row>
    <row r="5" spans="1:18" ht="63.75" thickBot="1">
      <c r="A5" s="485"/>
      <c r="B5" s="485"/>
      <c r="C5" s="206" t="s">
        <v>0</v>
      </c>
      <c r="D5" s="205" t="s">
        <v>350</v>
      </c>
      <c r="E5" s="204" t="s">
        <v>351</v>
      </c>
      <c r="F5" s="206" t="s">
        <v>0</v>
      </c>
      <c r="G5" s="205" t="s">
        <v>350</v>
      </c>
      <c r="H5" s="204" t="s">
        <v>351</v>
      </c>
      <c r="I5" s="206" t="s">
        <v>0</v>
      </c>
      <c r="J5" s="205" t="s">
        <v>350</v>
      </c>
      <c r="K5" s="204" t="s">
        <v>351</v>
      </c>
      <c r="L5" s="206" t="s">
        <v>0</v>
      </c>
      <c r="M5" s="205" t="s">
        <v>350</v>
      </c>
      <c r="N5" s="204" t="s">
        <v>351</v>
      </c>
      <c r="O5" s="482"/>
      <c r="P5" s="483"/>
      <c r="Q5" s="483"/>
      <c r="R5" s="483"/>
    </row>
    <row r="6" spans="1:18">
      <c r="A6" s="203">
        <v>1</v>
      </c>
      <c r="B6" s="202" t="s">
        <v>294</v>
      </c>
      <c r="C6" s="240">
        <v>482</v>
      </c>
      <c r="D6" s="183">
        <v>1272874.49</v>
      </c>
      <c r="E6" s="183">
        <v>485807.39</v>
      </c>
      <c r="F6" s="240">
        <v>91</v>
      </c>
      <c r="G6" s="183">
        <v>104948.3</v>
      </c>
      <c r="H6" s="183">
        <v>53826.15</v>
      </c>
      <c r="I6" s="240">
        <v>617</v>
      </c>
      <c r="J6" s="183">
        <v>694369.52</v>
      </c>
      <c r="K6" s="183">
        <v>342686.73</v>
      </c>
      <c r="L6" s="182" t="s">
        <v>252</v>
      </c>
      <c r="M6" s="183" t="s">
        <v>252</v>
      </c>
      <c r="N6" s="183" t="s">
        <v>252</v>
      </c>
      <c r="O6" s="240">
        <v>1190</v>
      </c>
      <c r="P6" s="183">
        <v>2072192.31</v>
      </c>
      <c r="Q6" s="183">
        <v>882320.27</v>
      </c>
      <c r="R6" s="184">
        <v>741.45</v>
      </c>
    </row>
    <row r="7" spans="1:18">
      <c r="A7" s="57">
        <v>2</v>
      </c>
      <c r="B7" s="55" t="s">
        <v>413</v>
      </c>
      <c r="C7" s="41">
        <v>108</v>
      </c>
      <c r="D7" s="105">
        <v>671482.39</v>
      </c>
      <c r="E7" s="105">
        <v>158924.79999999999</v>
      </c>
      <c r="F7" s="41">
        <v>10</v>
      </c>
      <c r="G7" s="105">
        <v>12761.1</v>
      </c>
      <c r="H7" s="105">
        <v>5623.97</v>
      </c>
      <c r="I7" s="41">
        <v>6</v>
      </c>
      <c r="J7" s="105">
        <v>63616.86</v>
      </c>
      <c r="K7" s="185">
        <v>6953.89</v>
      </c>
      <c r="L7" s="185" t="s">
        <v>252</v>
      </c>
      <c r="M7" s="105" t="s">
        <v>252</v>
      </c>
      <c r="N7" s="185" t="s">
        <v>252</v>
      </c>
      <c r="O7" s="41">
        <v>124</v>
      </c>
      <c r="P7" s="105">
        <v>747860.35</v>
      </c>
      <c r="Q7" s="105">
        <v>171502.66</v>
      </c>
      <c r="R7" s="186">
        <v>1383.09</v>
      </c>
    </row>
    <row r="8" spans="1:18" ht="15.75" thickBot="1">
      <c r="A8" s="235">
        <v>3</v>
      </c>
      <c r="B8" s="236" t="s">
        <v>328</v>
      </c>
      <c r="C8" s="241">
        <v>644</v>
      </c>
      <c r="D8" s="238">
        <v>101592.69</v>
      </c>
      <c r="E8" s="238">
        <v>163757.71</v>
      </c>
      <c r="F8" s="241">
        <v>29</v>
      </c>
      <c r="G8" s="238">
        <v>29413.84</v>
      </c>
      <c r="H8" s="238">
        <v>3988.56</v>
      </c>
      <c r="I8" s="241">
        <v>40</v>
      </c>
      <c r="J8" s="238">
        <v>21936.89</v>
      </c>
      <c r="K8" s="238">
        <v>11047.33</v>
      </c>
      <c r="L8" s="236" t="s">
        <v>252</v>
      </c>
      <c r="M8" s="236" t="s">
        <v>252</v>
      </c>
      <c r="N8" s="236" t="s">
        <v>252</v>
      </c>
      <c r="O8" s="241">
        <v>713</v>
      </c>
      <c r="P8" s="238">
        <v>152943.42000000001</v>
      </c>
      <c r="Q8" s="238">
        <v>178793.60000000001</v>
      </c>
      <c r="R8" s="239">
        <v>250.76</v>
      </c>
    </row>
    <row r="9" spans="1:18">
      <c r="A9" s="55"/>
      <c r="B9" s="187" t="s">
        <v>5</v>
      </c>
      <c r="C9" s="187">
        <f>SUM(C6:C8)</f>
        <v>1234</v>
      </c>
      <c r="D9" s="207">
        <f t="shared" ref="D9:Q9" si="0">SUM(D6:D8)</f>
        <v>2045949.5699999998</v>
      </c>
      <c r="E9" s="207">
        <f t="shared" si="0"/>
        <v>808489.89999999991</v>
      </c>
      <c r="F9" s="187">
        <f t="shared" si="0"/>
        <v>130</v>
      </c>
      <c r="G9" s="207">
        <f t="shared" si="0"/>
        <v>147123.24000000002</v>
      </c>
      <c r="H9" s="207">
        <f t="shared" si="0"/>
        <v>63438.68</v>
      </c>
      <c r="I9" s="187">
        <f t="shared" si="0"/>
        <v>663</v>
      </c>
      <c r="J9" s="207">
        <f t="shared" si="0"/>
        <v>779923.27</v>
      </c>
      <c r="K9" s="207">
        <f t="shared" si="0"/>
        <v>360687.95</v>
      </c>
      <c r="L9" s="207">
        <f t="shared" si="0"/>
        <v>0</v>
      </c>
      <c r="M9" s="207">
        <f t="shared" si="0"/>
        <v>0</v>
      </c>
      <c r="N9" s="207">
        <f t="shared" si="0"/>
        <v>0</v>
      </c>
      <c r="O9" s="187">
        <f t="shared" si="0"/>
        <v>2027</v>
      </c>
      <c r="P9" s="207">
        <f t="shared" si="0"/>
        <v>2972996.08</v>
      </c>
      <c r="Q9" s="207">
        <f t="shared" si="0"/>
        <v>1232616.53</v>
      </c>
      <c r="R9" s="207"/>
    </row>
    <row r="10" spans="1:18">
      <c r="E10" s="102"/>
      <c r="H10" s="102"/>
    </row>
  </sheetData>
  <mergeCells count="12">
    <mergeCell ref="A1:Q1"/>
    <mergeCell ref="O4:O5"/>
    <mergeCell ref="P4:P5"/>
    <mergeCell ref="A4:A5"/>
    <mergeCell ref="A2:R2"/>
    <mergeCell ref="B4:B5"/>
    <mergeCell ref="C4:E4"/>
    <mergeCell ref="F4:H4"/>
    <mergeCell ref="I4:K4"/>
    <mergeCell ref="L4:N4"/>
    <mergeCell ref="R4:R5"/>
    <mergeCell ref="Q4:Q5"/>
  </mergeCells>
  <pageMargins left="0.7" right="0.7" top="0.75" bottom="0.75" header="0.3" footer="0.3"/>
  <pageSetup paperSize="9" orientation="portrait" horizontalDpi="4294967294" verticalDpi="4294967294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theme="0"/>
  </sheetPr>
  <dimension ref="A1:R8"/>
  <sheetViews>
    <sheetView topLeftCell="F1" workbookViewId="0">
      <selection activeCell="H14" sqref="H14"/>
    </sheetView>
  </sheetViews>
  <sheetFormatPr defaultRowHeight="15"/>
  <cols>
    <col min="1" max="1" width="4.140625" style="103" customWidth="1"/>
    <col min="2" max="2" width="15.7109375" style="103" customWidth="1"/>
    <col min="3" max="3" width="14.7109375" style="103" customWidth="1"/>
    <col min="4" max="4" width="16.28515625" style="103" customWidth="1"/>
    <col min="5" max="5" width="15.140625" style="103" customWidth="1"/>
    <col min="6" max="6" width="15.7109375" style="103" customWidth="1"/>
    <col min="7" max="7" width="16" style="103" customWidth="1"/>
    <col min="8" max="8" width="14.140625" style="103" customWidth="1"/>
    <col min="9" max="9" width="14.5703125" style="103" customWidth="1"/>
    <col min="10" max="10" width="15.28515625" style="103" customWidth="1"/>
    <col min="11" max="11" width="15" style="103" customWidth="1"/>
    <col min="12" max="12" width="15.7109375" style="103" customWidth="1"/>
    <col min="13" max="13" width="16.42578125" style="103" customWidth="1"/>
    <col min="14" max="14" width="15.42578125" style="103" customWidth="1"/>
    <col min="15" max="15" width="18.28515625" style="103" customWidth="1"/>
    <col min="16" max="16" width="15.85546875" style="103" customWidth="1"/>
    <col min="17" max="17" width="11" style="103" customWidth="1"/>
    <col min="18" max="18" width="10.7109375" style="103" customWidth="1"/>
    <col min="19" max="16384" width="9.140625" style="103"/>
  </cols>
  <sheetData>
    <row r="1" spans="1:18" ht="18.75">
      <c r="A1" s="456" t="s">
        <v>395</v>
      </c>
      <c r="B1" s="456"/>
      <c r="C1" s="456"/>
      <c r="D1" s="456"/>
      <c r="E1" s="456"/>
      <c r="F1" s="456"/>
      <c r="G1" s="456"/>
      <c r="H1" s="456"/>
      <c r="I1" s="456"/>
      <c r="J1" s="456"/>
      <c r="K1" s="456"/>
      <c r="L1" s="456"/>
      <c r="M1" s="456"/>
      <c r="N1" s="456"/>
      <c r="O1" s="456"/>
      <c r="P1" s="456"/>
      <c r="Q1" s="456"/>
    </row>
    <row r="2" spans="1:18" ht="15.75">
      <c r="A2" s="476" t="s">
        <v>449</v>
      </c>
      <c r="B2" s="476"/>
      <c r="C2" s="476"/>
      <c r="D2" s="476"/>
      <c r="E2" s="476"/>
      <c r="F2" s="476"/>
      <c r="G2" s="476"/>
      <c r="H2" s="476"/>
      <c r="I2" s="476"/>
      <c r="J2" s="476"/>
      <c r="K2" s="476"/>
      <c r="L2" s="476"/>
      <c r="M2" s="476"/>
      <c r="N2" s="476"/>
      <c r="O2" s="476"/>
      <c r="P2" s="476"/>
      <c r="Q2" s="476"/>
      <c r="R2" s="476"/>
    </row>
    <row r="3" spans="1:18" ht="15.75" thickBot="1"/>
    <row r="4" spans="1:18" ht="16.5" thickBot="1">
      <c r="A4" s="484" t="s">
        <v>9</v>
      </c>
      <c r="B4" s="484" t="s">
        <v>242</v>
      </c>
      <c r="C4" s="486" t="s">
        <v>2</v>
      </c>
      <c r="D4" s="487"/>
      <c r="E4" s="488"/>
      <c r="F4" s="486" t="s">
        <v>3</v>
      </c>
      <c r="G4" s="487"/>
      <c r="H4" s="488"/>
      <c r="I4" s="486" t="s">
        <v>23</v>
      </c>
      <c r="J4" s="487"/>
      <c r="K4" s="488"/>
      <c r="L4" s="486" t="s">
        <v>4</v>
      </c>
      <c r="M4" s="487"/>
      <c r="N4" s="488"/>
      <c r="O4" s="481" t="s">
        <v>287</v>
      </c>
      <c r="P4" s="481" t="s">
        <v>344</v>
      </c>
      <c r="Q4" s="481" t="s">
        <v>345</v>
      </c>
      <c r="R4" s="481" t="s">
        <v>352</v>
      </c>
    </row>
    <row r="5" spans="1:18" ht="48" thickBot="1">
      <c r="A5" s="485"/>
      <c r="B5" s="485"/>
      <c r="C5" s="206" t="s">
        <v>0</v>
      </c>
      <c r="D5" s="208" t="s">
        <v>350</v>
      </c>
      <c r="E5" s="209" t="s">
        <v>351</v>
      </c>
      <c r="F5" s="206" t="s">
        <v>0</v>
      </c>
      <c r="G5" s="208" t="s">
        <v>350</v>
      </c>
      <c r="H5" s="209" t="s">
        <v>351</v>
      </c>
      <c r="I5" s="206" t="s">
        <v>0</v>
      </c>
      <c r="J5" s="208" t="s">
        <v>350</v>
      </c>
      <c r="K5" s="209" t="s">
        <v>351</v>
      </c>
      <c r="L5" s="206" t="s">
        <v>0</v>
      </c>
      <c r="M5" s="208" t="s">
        <v>350</v>
      </c>
      <c r="N5" s="209" t="s">
        <v>351</v>
      </c>
      <c r="O5" s="482"/>
      <c r="P5" s="482"/>
      <c r="Q5" s="482"/>
      <c r="R5" s="482"/>
    </row>
    <row r="6" spans="1:18">
      <c r="A6" s="203">
        <v>1</v>
      </c>
      <c r="B6" s="202" t="s">
        <v>294</v>
      </c>
      <c r="C6" s="240">
        <v>1000</v>
      </c>
      <c r="D6" s="183">
        <v>2980554.61</v>
      </c>
      <c r="E6" s="183">
        <v>569995.44999999995</v>
      </c>
      <c r="F6" s="182">
        <v>592</v>
      </c>
      <c r="G6" s="183">
        <v>727693.54</v>
      </c>
      <c r="H6" s="183">
        <v>177335.81</v>
      </c>
      <c r="I6" s="182">
        <v>121</v>
      </c>
      <c r="J6" s="183">
        <v>290519.21000000002</v>
      </c>
      <c r="K6" s="183">
        <v>49178.57</v>
      </c>
      <c r="L6" s="182" t="s">
        <v>252</v>
      </c>
      <c r="M6" s="183" t="s">
        <v>252</v>
      </c>
      <c r="N6" s="183" t="s">
        <v>252</v>
      </c>
      <c r="O6" s="240">
        <v>1713</v>
      </c>
      <c r="P6" s="183">
        <v>3998767.36</v>
      </c>
      <c r="Q6" s="183">
        <v>796509.83</v>
      </c>
      <c r="R6" s="184">
        <v>464.98</v>
      </c>
    </row>
    <row r="7" spans="1:18" ht="15.75" thickBot="1">
      <c r="A7" s="235">
        <v>2</v>
      </c>
      <c r="B7" s="236" t="s">
        <v>413</v>
      </c>
      <c r="C7" s="241">
        <v>14</v>
      </c>
      <c r="D7" s="238">
        <v>73942.58</v>
      </c>
      <c r="E7" s="238">
        <v>11464.98</v>
      </c>
      <c r="F7" s="237">
        <v>26</v>
      </c>
      <c r="G7" s="238">
        <v>48752.97</v>
      </c>
      <c r="H7" s="238">
        <v>4492.8</v>
      </c>
      <c r="I7" s="237">
        <v>7</v>
      </c>
      <c r="J7" s="238">
        <v>32131.7</v>
      </c>
      <c r="K7" s="238">
        <v>4911.96</v>
      </c>
      <c r="L7" s="237" t="s">
        <v>252</v>
      </c>
      <c r="M7" s="238" t="s">
        <v>252</v>
      </c>
      <c r="N7" s="238" t="s">
        <v>252</v>
      </c>
      <c r="O7" s="241">
        <v>47</v>
      </c>
      <c r="P7" s="238">
        <v>154827.25</v>
      </c>
      <c r="Q7" s="238">
        <v>20869.740000000002</v>
      </c>
      <c r="R7" s="239">
        <v>444.04</v>
      </c>
    </row>
    <row r="8" spans="1:18">
      <c r="A8" s="55"/>
      <c r="B8" s="187" t="s">
        <v>5</v>
      </c>
      <c r="C8" s="187">
        <f>SUM(C6:C7)</f>
        <v>1014</v>
      </c>
      <c r="D8" s="207">
        <f t="shared" ref="D8:Q8" si="0">SUM(D6:D7)</f>
        <v>3054497.19</v>
      </c>
      <c r="E8" s="207">
        <f t="shared" si="0"/>
        <v>581460.42999999993</v>
      </c>
      <c r="F8" s="187">
        <f t="shared" si="0"/>
        <v>618</v>
      </c>
      <c r="G8" s="207">
        <f t="shared" si="0"/>
        <v>776446.51</v>
      </c>
      <c r="H8" s="207">
        <f t="shared" si="0"/>
        <v>181828.61</v>
      </c>
      <c r="I8" s="187">
        <f t="shared" si="0"/>
        <v>128</v>
      </c>
      <c r="J8" s="207">
        <f t="shared" si="0"/>
        <v>322650.91000000003</v>
      </c>
      <c r="K8" s="207">
        <f t="shared" si="0"/>
        <v>54090.53</v>
      </c>
      <c r="L8" s="187">
        <f t="shared" si="0"/>
        <v>0</v>
      </c>
      <c r="M8" s="187">
        <f t="shared" si="0"/>
        <v>0</v>
      </c>
      <c r="N8" s="187">
        <f t="shared" si="0"/>
        <v>0</v>
      </c>
      <c r="O8" s="187">
        <f t="shared" si="0"/>
        <v>1760</v>
      </c>
      <c r="P8" s="207">
        <f t="shared" si="0"/>
        <v>4153594.61</v>
      </c>
      <c r="Q8" s="207">
        <f t="shared" si="0"/>
        <v>817379.57</v>
      </c>
      <c r="R8" s="207"/>
    </row>
  </sheetData>
  <mergeCells count="12">
    <mergeCell ref="A1:Q1"/>
    <mergeCell ref="A4:A5"/>
    <mergeCell ref="O4:O5"/>
    <mergeCell ref="P4:P5"/>
    <mergeCell ref="A2:R2"/>
    <mergeCell ref="B4:B5"/>
    <mergeCell ref="C4:E4"/>
    <mergeCell ref="F4:H4"/>
    <mergeCell ref="I4:K4"/>
    <mergeCell ref="L4:N4"/>
    <mergeCell ref="R4:R5"/>
    <mergeCell ref="Q4:Q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R53"/>
  <sheetViews>
    <sheetView workbookViewId="0">
      <selection activeCell="D11" sqref="D11"/>
    </sheetView>
  </sheetViews>
  <sheetFormatPr defaultRowHeight="15"/>
  <cols>
    <col min="1" max="1" width="25" style="103" customWidth="1"/>
    <col min="2" max="3" width="12.28515625" style="102" customWidth="1"/>
    <col min="4" max="4" width="12.28515625" style="104" customWidth="1"/>
    <col min="5" max="5" width="11.7109375" style="102" customWidth="1"/>
    <col min="6" max="6" width="10.85546875" style="104" customWidth="1"/>
    <col min="7" max="7" width="12.28515625" style="104" customWidth="1"/>
    <col min="8" max="9" width="11.7109375" style="102" customWidth="1"/>
    <col min="10" max="10" width="11.85546875" style="104" customWidth="1"/>
    <col min="11" max="13" width="11.42578125" style="103" customWidth="1"/>
    <col min="14" max="16384" width="9.140625" style="103"/>
  </cols>
  <sheetData>
    <row r="1" spans="1:18" ht="18.75">
      <c r="A1" s="456" t="s">
        <v>396</v>
      </c>
      <c r="B1" s="456"/>
      <c r="C1" s="456"/>
      <c r="D1" s="456"/>
      <c r="E1" s="456"/>
      <c r="F1" s="456"/>
      <c r="G1" s="456"/>
      <c r="H1" s="456"/>
      <c r="I1" s="456"/>
      <c r="J1" s="456"/>
      <c r="K1" s="456"/>
      <c r="L1" s="456"/>
      <c r="M1" s="456"/>
      <c r="N1" s="196"/>
      <c r="O1" s="196"/>
      <c r="P1" s="196"/>
      <c r="Q1" s="196"/>
      <c r="R1" s="87"/>
    </row>
    <row r="2" spans="1:18" ht="15.75">
      <c r="A2" s="476" t="s">
        <v>450</v>
      </c>
      <c r="B2" s="476"/>
      <c r="C2" s="476"/>
      <c r="D2" s="476"/>
      <c r="E2" s="476"/>
      <c r="F2" s="476"/>
      <c r="G2" s="476"/>
      <c r="H2" s="476"/>
      <c r="I2" s="476"/>
      <c r="J2" s="476"/>
      <c r="K2" s="476"/>
      <c r="L2" s="476"/>
      <c r="M2" s="476"/>
    </row>
    <row r="3" spans="1:18">
      <c r="A3" s="10"/>
    </row>
    <row r="4" spans="1:18" ht="15.75">
      <c r="A4" s="492" t="s">
        <v>10</v>
      </c>
      <c r="B4" s="489" t="s">
        <v>2</v>
      </c>
      <c r="C4" s="490"/>
      <c r="D4" s="491"/>
      <c r="E4" s="489" t="s">
        <v>3</v>
      </c>
      <c r="F4" s="491"/>
      <c r="G4" s="192"/>
      <c r="H4" s="489" t="s">
        <v>11</v>
      </c>
      <c r="I4" s="490"/>
      <c r="J4" s="491"/>
      <c r="K4" s="489" t="s">
        <v>12</v>
      </c>
      <c r="L4" s="490"/>
      <c r="M4" s="491"/>
    </row>
    <row r="5" spans="1:18" ht="15.75">
      <c r="A5" s="493"/>
      <c r="B5" s="192" t="s">
        <v>0</v>
      </c>
      <c r="C5" s="19" t="s">
        <v>13</v>
      </c>
      <c r="D5" s="19" t="s">
        <v>253</v>
      </c>
      <c r="E5" s="192" t="s">
        <v>0</v>
      </c>
      <c r="F5" s="19" t="s">
        <v>13</v>
      </c>
      <c r="G5" s="19" t="s">
        <v>253</v>
      </c>
      <c r="H5" s="192" t="s">
        <v>0</v>
      </c>
      <c r="I5" s="19" t="s">
        <v>13</v>
      </c>
      <c r="J5" s="19" t="s">
        <v>253</v>
      </c>
      <c r="K5" s="192" t="s">
        <v>0</v>
      </c>
      <c r="L5" s="19" t="s">
        <v>13</v>
      </c>
      <c r="M5" s="19" t="s">
        <v>253</v>
      </c>
    </row>
    <row r="6" spans="1:18">
      <c r="A6" s="1" t="s">
        <v>14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105"/>
    </row>
    <row r="7" spans="1:18">
      <c r="A7" s="3" t="s">
        <v>256</v>
      </c>
      <c r="B7" s="6">
        <v>546353</v>
      </c>
      <c r="C7" s="14">
        <v>369.83</v>
      </c>
      <c r="D7" s="92">
        <v>409.9</v>
      </c>
      <c r="E7" s="56">
        <v>389143</v>
      </c>
      <c r="F7" s="92">
        <v>342.19</v>
      </c>
      <c r="G7" s="92">
        <v>371.42</v>
      </c>
      <c r="H7" s="56">
        <v>134974</v>
      </c>
      <c r="I7" s="92">
        <v>387.05</v>
      </c>
      <c r="J7" s="92">
        <v>379.91</v>
      </c>
      <c r="K7" s="56">
        <v>305</v>
      </c>
      <c r="L7" s="92">
        <v>391.82</v>
      </c>
      <c r="M7" s="92">
        <v>391.65</v>
      </c>
    </row>
    <row r="8" spans="1:18">
      <c r="A8" s="3" t="s">
        <v>257</v>
      </c>
      <c r="B8" s="6">
        <v>735098</v>
      </c>
      <c r="C8" s="14">
        <v>686.09</v>
      </c>
      <c r="D8" s="92">
        <v>642.54</v>
      </c>
      <c r="E8" s="56">
        <v>167215</v>
      </c>
      <c r="F8" s="92">
        <v>702.04</v>
      </c>
      <c r="G8" s="92">
        <v>682.24</v>
      </c>
      <c r="H8" s="56">
        <v>88323</v>
      </c>
      <c r="I8" s="92">
        <v>675.8</v>
      </c>
      <c r="J8" s="92">
        <v>659.08</v>
      </c>
      <c r="K8" s="56">
        <v>4882</v>
      </c>
      <c r="L8" s="92">
        <v>784.75</v>
      </c>
      <c r="M8" s="92">
        <v>783.3</v>
      </c>
    </row>
    <row r="9" spans="1:18">
      <c r="A9" s="3" t="s">
        <v>258</v>
      </c>
      <c r="B9" s="6">
        <v>537606</v>
      </c>
      <c r="C9" s="14">
        <v>1226.3800000000001</v>
      </c>
      <c r="D9" s="92">
        <v>1219.8599999999999</v>
      </c>
      <c r="E9" s="56">
        <v>35625</v>
      </c>
      <c r="F9" s="92">
        <v>1175.23</v>
      </c>
      <c r="G9" s="92">
        <v>1154.42</v>
      </c>
      <c r="H9" s="56">
        <v>20974</v>
      </c>
      <c r="I9" s="92">
        <v>1148.72</v>
      </c>
      <c r="J9" s="92">
        <v>1141.53</v>
      </c>
      <c r="K9" s="56">
        <v>4</v>
      </c>
      <c r="L9" s="92">
        <v>1392.37</v>
      </c>
      <c r="M9" s="92">
        <v>1454.7</v>
      </c>
    </row>
    <row r="10" spans="1:18">
      <c r="A10" s="3" t="s">
        <v>259</v>
      </c>
      <c r="B10" s="6">
        <v>95936</v>
      </c>
      <c r="C10" s="14">
        <v>1685.59</v>
      </c>
      <c r="D10" s="92">
        <v>1669.56</v>
      </c>
      <c r="E10" s="56">
        <v>1381</v>
      </c>
      <c r="F10" s="92">
        <v>1621.94</v>
      </c>
      <c r="G10" s="92">
        <v>1561.91</v>
      </c>
      <c r="H10" s="56">
        <v>2406</v>
      </c>
      <c r="I10" s="92">
        <v>1662.52</v>
      </c>
      <c r="J10" s="92">
        <v>1630.3</v>
      </c>
      <c r="K10" s="56">
        <v>0</v>
      </c>
      <c r="L10" s="92">
        <v>0</v>
      </c>
      <c r="M10" s="92" t="s">
        <v>252</v>
      </c>
    </row>
    <row r="11" spans="1:18">
      <c r="A11" s="3" t="s">
        <v>260</v>
      </c>
      <c r="B11" s="6">
        <v>8781</v>
      </c>
      <c r="C11" s="14">
        <v>2145.46</v>
      </c>
      <c r="D11" s="92">
        <v>2106.48</v>
      </c>
      <c r="E11" s="56">
        <v>254</v>
      </c>
      <c r="F11" s="92">
        <v>2213.67</v>
      </c>
      <c r="G11" s="92">
        <v>2202.25</v>
      </c>
      <c r="H11" s="56">
        <v>283</v>
      </c>
      <c r="I11" s="92">
        <v>2149.4</v>
      </c>
      <c r="J11" s="92">
        <v>2115.6799999999998</v>
      </c>
      <c r="K11" s="56">
        <v>0</v>
      </c>
      <c r="L11" s="92">
        <v>0</v>
      </c>
      <c r="M11" s="92" t="s">
        <v>252</v>
      </c>
    </row>
    <row r="12" spans="1:18">
      <c r="A12" s="3" t="s">
        <v>261</v>
      </c>
      <c r="B12" s="6">
        <v>2672</v>
      </c>
      <c r="C12" s="14">
        <v>3162.31</v>
      </c>
      <c r="D12" s="92">
        <v>2966.79</v>
      </c>
      <c r="E12" s="56">
        <v>272</v>
      </c>
      <c r="F12" s="92">
        <v>2881.04</v>
      </c>
      <c r="G12" s="92">
        <v>2774.87</v>
      </c>
      <c r="H12" s="56">
        <v>84</v>
      </c>
      <c r="I12" s="92">
        <v>3095.78</v>
      </c>
      <c r="J12" s="92">
        <v>2740.58</v>
      </c>
      <c r="K12" s="56">
        <v>0</v>
      </c>
      <c r="L12" s="92">
        <v>0</v>
      </c>
      <c r="M12" s="92" t="s">
        <v>252</v>
      </c>
    </row>
    <row r="13" spans="1:18" ht="15.75">
      <c r="A13" s="20" t="s">
        <v>15</v>
      </c>
      <c r="B13" s="13">
        <f>SUM(B7:B12)</f>
        <v>1926446</v>
      </c>
      <c r="C13" s="21"/>
      <c r="D13" s="21"/>
      <c r="E13" s="13">
        <f>SUM(E7:E12)</f>
        <v>593890</v>
      </c>
      <c r="F13" s="21"/>
      <c r="G13" s="21"/>
      <c r="H13" s="13">
        <f>SUM(H7:H12)</f>
        <v>247044</v>
      </c>
      <c r="I13" s="21"/>
      <c r="J13" s="21"/>
      <c r="K13" s="13">
        <f>SUM(K7:K12)</f>
        <v>5191</v>
      </c>
      <c r="L13" s="21"/>
      <c r="M13" s="21"/>
    </row>
    <row r="14" spans="1:18">
      <c r="A14" s="24" t="s">
        <v>16</v>
      </c>
      <c r="B14" s="7"/>
      <c r="C14" s="15"/>
      <c r="D14" s="15"/>
      <c r="E14" s="7"/>
      <c r="F14" s="15"/>
      <c r="G14" s="15"/>
      <c r="H14" s="7"/>
      <c r="I14" s="15"/>
      <c r="J14" s="15"/>
      <c r="K14" s="7"/>
      <c r="L14" s="15"/>
      <c r="M14" s="15"/>
    </row>
    <row r="15" spans="1:18">
      <c r="A15" s="3" t="s">
        <v>262</v>
      </c>
      <c r="B15" s="6">
        <v>58287</v>
      </c>
      <c r="C15" s="14">
        <v>76.709999999999994</v>
      </c>
      <c r="D15" s="14">
        <v>82.97</v>
      </c>
      <c r="E15" s="6">
        <v>117491</v>
      </c>
      <c r="F15" s="14">
        <v>71.91</v>
      </c>
      <c r="G15" s="14">
        <v>79.069999999999993</v>
      </c>
      <c r="H15" s="6">
        <v>15307</v>
      </c>
      <c r="I15" s="14">
        <v>72.08</v>
      </c>
      <c r="J15" s="14">
        <v>76.23</v>
      </c>
      <c r="K15" s="6">
        <v>0</v>
      </c>
      <c r="L15" s="14">
        <v>0</v>
      </c>
      <c r="M15" s="14" t="s">
        <v>252</v>
      </c>
    </row>
    <row r="16" spans="1:18">
      <c r="A16" s="3" t="s">
        <v>263</v>
      </c>
      <c r="B16" s="6">
        <v>520552</v>
      </c>
      <c r="C16" s="14">
        <v>159.01</v>
      </c>
      <c r="D16" s="14">
        <v>163.66</v>
      </c>
      <c r="E16" s="6">
        <v>124346</v>
      </c>
      <c r="F16" s="14">
        <v>144.93</v>
      </c>
      <c r="G16" s="14">
        <v>142.54</v>
      </c>
      <c r="H16" s="6">
        <v>44264</v>
      </c>
      <c r="I16" s="14">
        <v>147.07</v>
      </c>
      <c r="J16" s="14">
        <v>146.22999999999999</v>
      </c>
      <c r="K16" s="6">
        <v>0</v>
      </c>
      <c r="L16" s="14">
        <v>0</v>
      </c>
      <c r="M16" s="14" t="s">
        <v>252</v>
      </c>
    </row>
    <row r="17" spans="1:13">
      <c r="A17" s="3" t="s">
        <v>264</v>
      </c>
      <c r="B17" s="6">
        <v>275060</v>
      </c>
      <c r="C17" s="14">
        <v>229.19</v>
      </c>
      <c r="D17" s="14">
        <v>224.19</v>
      </c>
      <c r="E17" s="6">
        <v>14013</v>
      </c>
      <c r="F17" s="14">
        <v>227.66</v>
      </c>
      <c r="G17" s="14">
        <v>222.47</v>
      </c>
      <c r="H17" s="6">
        <v>9928</v>
      </c>
      <c r="I17" s="14">
        <v>231.39</v>
      </c>
      <c r="J17" s="14">
        <v>224.03</v>
      </c>
      <c r="K17" s="6">
        <v>0</v>
      </c>
      <c r="L17" s="14">
        <v>0</v>
      </c>
      <c r="M17" s="14" t="s">
        <v>252</v>
      </c>
    </row>
    <row r="18" spans="1:13">
      <c r="A18" s="3" t="s">
        <v>265</v>
      </c>
      <c r="B18" s="6">
        <v>37515</v>
      </c>
      <c r="C18" s="14">
        <v>342.25</v>
      </c>
      <c r="D18" s="14">
        <v>339.01</v>
      </c>
      <c r="E18" s="6">
        <v>1167</v>
      </c>
      <c r="F18" s="14">
        <v>342.08</v>
      </c>
      <c r="G18" s="14">
        <v>339.21</v>
      </c>
      <c r="H18" s="6">
        <v>1134</v>
      </c>
      <c r="I18" s="14">
        <v>340.6</v>
      </c>
      <c r="J18" s="14">
        <v>337.49</v>
      </c>
      <c r="K18" s="6">
        <v>0</v>
      </c>
      <c r="L18" s="14">
        <v>0</v>
      </c>
      <c r="M18" s="14" t="s">
        <v>252</v>
      </c>
    </row>
    <row r="19" spans="1:13">
      <c r="A19" s="3" t="s">
        <v>266</v>
      </c>
      <c r="B19" s="6">
        <v>9762</v>
      </c>
      <c r="C19" s="14">
        <v>433.27</v>
      </c>
      <c r="D19" s="14">
        <v>420.5</v>
      </c>
      <c r="E19" s="6">
        <v>365</v>
      </c>
      <c r="F19" s="14">
        <v>440.38</v>
      </c>
      <c r="G19" s="14">
        <v>435.11</v>
      </c>
      <c r="H19" s="6">
        <v>350</v>
      </c>
      <c r="I19" s="14">
        <v>442.72</v>
      </c>
      <c r="J19" s="14">
        <v>439.97</v>
      </c>
      <c r="K19" s="6">
        <v>0</v>
      </c>
      <c r="L19" s="14">
        <v>0</v>
      </c>
      <c r="M19" s="14" t="s">
        <v>252</v>
      </c>
    </row>
    <row r="20" spans="1:13">
      <c r="A20" s="23" t="s">
        <v>267</v>
      </c>
      <c r="B20" s="6">
        <v>7846</v>
      </c>
      <c r="C20" s="14">
        <v>627.25</v>
      </c>
      <c r="D20" s="14">
        <v>597.49</v>
      </c>
      <c r="E20" s="6">
        <v>259</v>
      </c>
      <c r="F20" s="14">
        <v>598.63</v>
      </c>
      <c r="G20" s="14">
        <v>566.75</v>
      </c>
      <c r="H20" s="6">
        <v>152</v>
      </c>
      <c r="I20" s="14">
        <v>589.42999999999995</v>
      </c>
      <c r="J20" s="14">
        <v>551.65</v>
      </c>
      <c r="K20" s="6">
        <v>0</v>
      </c>
      <c r="L20" s="14">
        <v>0</v>
      </c>
      <c r="M20" s="14" t="s">
        <v>252</v>
      </c>
    </row>
    <row r="21" spans="1:13">
      <c r="A21" s="3" t="s">
        <v>268</v>
      </c>
      <c r="B21" s="6">
        <v>134</v>
      </c>
      <c r="C21" s="14">
        <v>1134.44</v>
      </c>
      <c r="D21" s="14">
        <v>1117.6099999999999</v>
      </c>
      <c r="E21" s="6">
        <v>0</v>
      </c>
      <c r="F21" s="14">
        <v>0</v>
      </c>
      <c r="G21" s="14" t="s">
        <v>252</v>
      </c>
      <c r="H21" s="6">
        <v>1</v>
      </c>
      <c r="I21" s="14">
        <v>1057.67</v>
      </c>
      <c r="J21" s="14">
        <v>1057.67</v>
      </c>
      <c r="K21" s="6">
        <v>0</v>
      </c>
      <c r="L21" s="14">
        <v>0</v>
      </c>
      <c r="M21" s="14" t="s">
        <v>252</v>
      </c>
    </row>
    <row r="22" spans="1:13">
      <c r="A22" s="3" t="s">
        <v>269</v>
      </c>
      <c r="B22" s="6">
        <v>2</v>
      </c>
      <c r="C22" s="14">
        <v>1776.88</v>
      </c>
      <c r="D22" s="14">
        <v>1776.88</v>
      </c>
      <c r="E22" s="6">
        <v>0</v>
      </c>
      <c r="F22" s="14">
        <v>0</v>
      </c>
      <c r="G22" s="14" t="s">
        <v>252</v>
      </c>
      <c r="H22" s="6">
        <v>0</v>
      </c>
      <c r="I22" s="14">
        <v>0</v>
      </c>
      <c r="J22" s="14" t="s">
        <v>252</v>
      </c>
      <c r="K22" s="6">
        <v>0</v>
      </c>
      <c r="L22" s="14">
        <v>0</v>
      </c>
      <c r="M22" s="14" t="s">
        <v>252</v>
      </c>
    </row>
    <row r="23" spans="1:13">
      <c r="A23" s="3" t="s">
        <v>270</v>
      </c>
      <c r="B23" s="6">
        <v>0</v>
      </c>
      <c r="C23" s="14">
        <v>0</v>
      </c>
      <c r="D23" s="14" t="s">
        <v>252</v>
      </c>
      <c r="E23" s="6">
        <v>0</v>
      </c>
      <c r="F23" s="14">
        <v>0</v>
      </c>
      <c r="G23" s="14" t="s">
        <v>252</v>
      </c>
      <c r="H23" s="6">
        <v>0</v>
      </c>
      <c r="I23" s="14">
        <v>0</v>
      </c>
      <c r="J23" s="14" t="s">
        <v>252</v>
      </c>
      <c r="K23" s="6">
        <v>0</v>
      </c>
      <c r="L23" s="14">
        <v>0</v>
      </c>
      <c r="M23" s="14" t="s">
        <v>252</v>
      </c>
    </row>
    <row r="24" spans="1:13">
      <c r="A24" s="3" t="s">
        <v>261</v>
      </c>
      <c r="B24" s="6">
        <v>0</v>
      </c>
      <c r="C24" s="14">
        <v>0</v>
      </c>
      <c r="D24" s="14" t="s">
        <v>252</v>
      </c>
      <c r="E24" s="6">
        <v>0</v>
      </c>
      <c r="F24" s="14">
        <v>0</v>
      </c>
      <c r="G24" s="14" t="s">
        <v>252</v>
      </c>
      <c r="H24" s="6">
        <v>0</v>
      </c>
      <c r="I24" s="14">
        <v>0</v>
      </c>
      <c r="J24" s="14" t="s">
        <v>252</v>
      </c>
      <c r="K24" s="6">
        <v>0</v>
      </c>
      <c r="L24" s="14">
        <v>0</v>
      </c>
      <c r="M24" s="14" t="s">
        <v>252</v>
      </c>
    </row>
    <row r="25" spans="1:13" ht="15.75">
      <c r="A25" s="20" t="s">
        <v>17</v>
      </c>
      <c r="B25" s="13">
        <f>SUM(B15:B24)</f>
        <v>909158</v>
      </c>
      <c r="C25" s="21"/>
      <c r="D25" s="21"/>
      <c r="E25" s="13">
        <f>SUM(E15:E24)</f>
        <v>257641</v>
      </c>
      <c r="F25" s="21"/>
      <c r="G25" s="21"/>
      <c r="H25" s="13">
        <f>SUM(H15:H24)</f>
        <v>71136</v>
      </c>
      <c r="I25" s="21"/>
      <c r="J25" s="21"/>
      <c r="K25" s="13">
        <f>SUM(K15:K24)</f>
        <v>0</v>
      </c>
      <c r="L25" s="21"/>
      <c r="M25" s="21"/>
    </row>
    <row r="26" spans="1:13">
      <c r="A26" s="1" t="s">
        <v>254</v>
      </c>
      <c r="B26" s="7"/>
      <c r="C26" s="15"/>
      <c r="D26" s="15"/>
      <c r="E26" s="7"/>
      <c r="F26" s="15"/>
      <c r="G26" s="15"/>
      <c r="H26" s="7"/>
      <c r="I26" s="15"/>
      <c r="J26" s="15"/>
      <c r="K26" s="7"/>
      <c r="L26" s="15"/>
      <c r="M26" s="15"/>
    </row>
    <row r="27" spans="1:13">
      <c r="A27" s="3" t="s">
        <v>262</v>
      </c>
      <c r="B27" s="56">
        <v>180903</v>
      </c>
      <c r="C27" s="92">
        <v>72.31</v>
      </c>
      <c r="D27" s="92">
        <v>74.09</v>
      </c>
      <c r="E27" s="6">
        <v>54247</v>
      </c>
      <c r="F27" s="14">
        <v>46.87</v>
      </c>
      <c r="G27" s="14">
        <v>44.7</v>
      </c>
      <c r="H27" s="6">
        <v>2</v>
      </c>
      <c r="I27" s="14">
        <v>47.78</v>
      </c>
      <c r="J27" s="14">
        <v>47.78</v>
      </c>
      <c r="K27" s="56">
        <v>0</v>
      </c>
      <c r="L27" s="92">
        <v>0</v>
      </c>
      <c r="M27" s="92" t="s">
        <v>252</v>
      </c>
    </row>
    <row r="28" spans="1:13">
      <c r="A28" s="3" t="s">
        <v>263</v>
      </c>
      <c r="B28" s="56">
        <v>138475</v>
      </c>
      <c r="C28" s="92">
        <v>125.38</v>
      </c>
      <c r="D28" s="92">
        <v>117.75</v>
      </c>
      <c r="E28" s="6">
        <v>12384</v>
      </c>
      <c r="F28" s="14">
        <v>134.81</v>
      </c>
      <c r="G28" s="14">
        <v>127.21</v>
      </c>
      <c r="H28" s="6">
        <v>1</v>
      </c>
      <c r="I28" s="14">
        <v>156.78</v>
      </c>
      <c r="J28" s="14">
        <v>156.78</v>
      </c>
      <c r="K28" s="56">
        <v>0</v>
      </c>
      <c r="L28" s="92">
        <v>0</v>
      </c>
      <c r="M28" s="92" t="s">
        <v>252</v>
      </c>
    </row>
    <row r="29" spans="1:13">
      <c r="A29" s="3" t="s">
        <v>264</v>
      </c>
      <c r="B29" s="56">
        <v>17700</v>
      </c>
      <c r="C29" s="92">
        <v>244.52</v>
      </c>
      <c r="D29" s="92">
        <v>246.96</v>
      </c>
      <c r="E29" s="6">
        <v>1348</v>
      </c>
      <c r="F29" s="14">
        <v>245.52</v>
      </c>
      <c r="G29" s="14">
        <v>246.96</v>
      </c>
      <c r="H29" s="6">
        <v>12</v>
      </c>
      <c r="I29" s="14">
        <v>242.88</v>
      </c>
      <c r="J29" s="14">
        <v>247.93</v>
      </c>
      <c r="K29" s="56">
        <v>0</v>
      </c>
      <c r="L29" s="92">
        <v>0</v>
      </c>
      <c r="M29" s="92" t="s">
        <v>252</v>
      </c>
    </row>
    <row r="30" spans="1:13">
      <c r="A30" s="3" t="s">
        <v>265</v>
      </c>
      <c r="B30" s="56">
        <v>1671</v>
      </c>
      <c r="C30" s="92">
        <v>322.36</v>
      </c>
      <c r="D30" s="92">
        <v>308.7</v>
      </c>
      <c r="E30" s="6">
        <v>159</v>
      </c>
      <c r="F30" s="14">
        <v>317.22000000000003</v>
      </c>
      <c r="G30" s="14">
        <v>313.60000000000002</v>
      </c>
      <c r="H30" s="6">
        <v>6</v>
      </c>
      <c r="I30" s="14">
        <v>305.43</v>
      </c>
      <c r="J30" s="14">
        <v>303.8</v>
      </c>
      <c r="K30" s="56">
        <v>0</v>
      </c>
      <c r="L30" s="92">
        <v>0</v>
      </c>
      <c r="M30" s="92" t="s">
        <v>252</v>
      </c>
    </row>
    <row r="31" spans="1:13">
      <c r="A31" s="3" t="s">
        <v>266</v>
      </c>
      <c r="B31" s="56">
        <v>7</v>
      </c>
      <c r="C31" s="92">
        <v>435.69</v>
      </c>
      <c r="D31" s="92">
        <v>444.24</v>
      </c>
      <c r="E31" s="6">
        <v>2</v>
      </c>
      <c r="F31" s="14">
        <v>441.77</v>
      </c>
      <c r="G31" s="14">
        <v>441.77</v>
      </c>
      <c r="H31" s="6">
        <v>0</v>
      </c>
      <c r="I31" s="14">
        <v>0</v>
      </c>
      <c r="J31" s="14" t="s">
        <v>252</v>
      </c>
      <c r="K31" s="56">
        <v>0</v>
      </c>
      <c r="L31" s="92">
        <v>0</v>
      </c>
      <c r="M31" s="92" t="s">
        <v>252</v>
      </c>
    </row>
    <row r="32" spans="1:13">
      <c r="A32" s="23" t="s">
        <v>267</v>
      </c>
      <c r="B32" s="56">
        <v>7</v>
      </c>
      <c r="C32" s="92">
        <v>576.44000000000005</v>
      </c>
      <c r="D32" s="92">
        <v>565.41</v>
      </c>
      <c r="E32" s="6">
        <v>0</v>
      </c>
      <c r="F32" s="14">
        <v>0</v>
      </c>
      <c r="G32" s="14" t="s">
        <v>252</v>
      </c>
      <c r="H32" s="6">
        <v>0</v>
      </c>
      <c r="I32" s="14">
        <v>0</v>
      </c>
      <c r="J32" s="14" t="s">
        <v>252</v>
      </c>
      <c r="K32" s="56">
        <v>0</v>
      </c>
      <c r="L32" s="92">
        <v>0</v>
      </c>
      <c r="M32" s="92" t="s">
        <v>252</v>
      </c>
    </row>
    <row r="33" spans="1:13">
      <c r="A33" s="3" t="s">
        <v>268</v>
      </c>
      <c r="B33" s="56">
        <v>0</v>
      </c>
      <c r="C33" s="92">
        <v>0</v>
      </c>
      <c r="D33" s="92" t="s">
        <v>252</v>
      </c>
      <c r="E33" s="6">
        <v>0</v>
      </c>
      <c r="F33" s="14">
        <v>0</v>
      </c>
      <c r="G33" s="14" t="s">
        <v>252</v>
      </c>
      <c r="H33" s="6">
        <v>0</v>
      </c>
      <c r="I33" s="14">
        <v>0</v>
      </c>
      <c r="J33" s="14" t="s">
        <v>252</v>
      </c>
      <c r="K33" s="6">
        <v>0</v>
      </c>
      <c r="L33" s="14">
        <v>0</v>
      </c>
      <c r="M33" s="14" t="s">
        <v>252</v>
      </c>
    </row>
    <row r="34" spans="1:13">
      <c r="A34" s="3" t="s">
        <v>269</v>
      </c>
      <c r="B34" s="56">
        <v>0</v>
      </c>
      <c r="C34" s="92">
        <v>0</v>
      </c>
      <c r="D34" s="92" t="s">
        <v>252</v>
      </c>
      <c r="E34" s="6">
        <v>0</v>
      </c>
      <c r="F34" s="14">
        <v>0</v>
      </c>
      <c r="G34" s="14" t="s">
        <v>252</v>
      </c>
      <c r="H34" s="6">
        <v>0</v>
      </c>
      <c r="I34" s="14">
        <v>0</v>
      </c>
      <c r="J34" s="14" t="s">
        <v>252</v>
      </c>
      <c r="K34" s="6">
        <v>0</v>
      </c>
      <c r="L34" s="14">
        <v>0</v>
      </c>
      <c r="M34" s="14" t="s">
        <v>252</v>
      </c>
    </row>
    <row r="35" spans="1:13">
      <c r="A35" s="3" t="s">
        <v>270</v>
      </c>
      <c r="B35" s="56">
        <v>0</v>
      </c>
      <c r="C35" s="92">
        <v>0</v>
      </c>
      <c r="D35" s="92" t="s">
        <v>252</v>
      </c>
      <c r="E35" s="6">
        <v>0</v>
      </c>
      <c r="F35" s="14">
        <v>0</v>
      </c>
      <c r="G35" s="14" t="s">
        <v>252</v>
      </c>
      <c r="H35" s="6">
        <v>0</v>
      </c>
      <c r="I35" s="14">
        <v>0</v>
      </c>
      <c r="J35" s="14" t="s">
        <v>252</v>
      </c>
      <c r="K35" s="6">
        <v>0</v>
      </c>
      <c r="L35" s="14">
        <v>0</v>
      </c>
      <c r="M35" s="14" t="s">
        <v>252</v>
      </c>
    </row>
    <row r="36" spans="1:13">
      <c r="A36" s="3" t="s">
        <v>261</v>
      </c>
      <c r="B36" s="56">
        <v>0</v>
      </c>
      <c r="C36" s="92">
        <v>0</v>
      </c>
      <c r="D36" s="92" t="s">
        <v>252</v>
      </c>
      <c r="E36" s="6">
        <v>0</v>
      </c>
      <c r="F36" s="14">
        <v>0</v>
      </c>
      <c r="G36" s="14" t="s">
        <v>252</v>
      </c>
      <c r="H36" s="6">
        <v>0</v>
      </c>
      <c r="I36" s="14">
        <v>0</v>
      </c>
      <c r="J36" s="14" t="s">
        <v>252</v>
      </c>
      <c r="K36" s="6">
        <v>0</v>
      </c>
      <c r="L36" s="14">
        <v>0</v>
      </c>
      <c r="M36" s="14" t="s">
        <v>252</v>
      </c>
    </row>
    <row r="37" spans="1:13" ht="15.75">
      <c r="A37" s="20" t="s">
        <v>255</v>
      </c>
      <c r="B37" s="13">
        <f>SUM(B27:B36)</f>
        <v>338763</v>
      </c>
      <c r="C37" s="21"/>
      <c r="D37" s="21"/>
      <c r="E37" s="13">
        <f>SUM(E27:E36)</f>
        <v>68140</v>
      </c>
      <c r="F37" s="21"/>
      <c r="G37" s="21"/>
      <c r="H37" s="13">
        <f>SUM(H27:H36)</f>
        <v>21</v>
      </c>
      <c r="I37" s="21"/>
      <c r="J37" s="21"/>
      <c r="K37" s="13">
        <f>SUM(K27:K36)</f>
        <v>0</v>
      </c>
      <c r="L37" s="21"/>
      <c r="M37" s="21"/>
    </row>
    <row r="38" spans="1:13">
      <c r="A38" s="1" t="s">
        <v>361</v>
      </c>
      <c r="B38" s="8"/>
      <c r="C38" s="210"/>
      <c r="D38" s="15"/>
      <c r="E38" s="7"/>
      <c r="F38" s="15"/>
      <c r="G38" s="15"/>
      <c r="H38" s="7"/>
      <c r="I38" s="15"/>
      <c r="J38" s="15"/>
      <c r="K38" s="7"/>
      <c r="L38" s="15"/>
      <c r="M38" s="15"/>
    </row>
    <row r="39" spans="1:13">
      <c r="A39" s="3" t="s">
        <v>256</v>
      </c>
      <c r="B39" s="56">
        <v>24391</v>
      </c>
      <c r="C39" s="92">
        <v>360.12</v>
      </c>
      <c r="D39" s="92">
        <v>360</v>
      </c>
      <c r="E39" s="6">
        <v>0</v>
      </c>
      <c r="F39" s="14">
        <v>0</v>
      </c>
      <c r="G39" s="14" t="s">
        <v>252</v>
      </c>
      <c r="H39" s="6">
        <v>0</v>
      </c>
      <c r="I39" s="14">
        <v>0</v>
      </c>
      <c r="J39" s="14" t="s">
        <v>252</v>
      </c>
      <c r="K39" s="56">
        <v>9613</v>
      </c>
      <c r="L39" s="14">
        <v>183.82</v>
      </c>
      <c r="M39" s="14">
        <v>149.91999999999999</v>
      </c>
    </row>
    <row r="40" spans="1:13">
      <c r="A40" s="3" t="s">
        <v>257</v>
      </c>
      <c r="B40" s="56">
        <v>0</v>
      </c>
      <c r="C40" s="92">
        <v>0</v>
      </c>
      <c r="D40" s="92" t="s">
        <v>252</v>
      </c>
      <c r="E40" s="211">
        <v>0</v>
      </c>
      <c r="F40" s="4">
        <v>0</v>
      </c>
      <c r="G40" s="4" t="s">
        <v>252</v>
      </c>
      <c r="H40" s="211">
        <v>0</v>
      </c>
      <c r="I40" s="4">
        <v>0</v>
      </c>
      <c r="J40" s="4" t="s">
        <v>252</v>
      </c>
      <c r="K40" s="211">
        <v>0</v>
      </c>
      <c r="L40" s="4">
        <v>0</v>
      </c>
      <c r="M40" s="4" t="s">
        <v>252</v>
      </c>
    </row>
    <row r="41" spans="1:13">
      <c r="A41" s="3" t="s">
        <v>258</v>
      </c>
      <c r="B41" s="56">
        <v>0</v>
      </c>
      <c r="C41" s="92">
        <v>0</v>
      </c>
      <c r="D41" s="92" t="s">
        <v>252</v>
      </c>
      <c r="E41" s="211">
        <v>0</v>
      </c>
      <c r="F41" s="4">
        <v>0</v>
      </c>
      <c r="G41" s="4" t="s">
        <v>252</v>
      </c>
      <c r="H41" s="211">
        <v>0</v>
      </c>
      <c r="I41" s="4">
        <v>0</v>
      </c>
      <c r="J41" s="4" t="s">
        <v>252</v>
      </c>
      <c r="K41" s="211">
        <v>0</v>
      </c>
      <c r="L41" s="4">
        <v>0</v>
      </c>
      <c r="M41" s="4" t="s">
        <v>252</v>
      </c>
    </row>
    <row r="42" spans="1:13">
      <c r="A42" s="3" t="s">
        <v>259</v>
      </c>
      <c r="B42" s="56">
        <v>0</v>
      </c>
      <c r="C42" s="92">
        <v>0</v>
      </c>
      <c r="D42" s="92" t="s">
        <v>252</v>
      </c>
      <c r="E42" s="211">
        <v>0</v>
      </c>
      <c r="F42" s="4">
        <v>0</v>
      </c>
      <c r="G42" s="4" t="s">
        <v>252</v>
      </c>
      <c r="H42" s="211">
        <v>0</v>
      </c>
      <c r="I42" s="4">
        <v>0</v>
      </c>
      <c r="J42" s="4" t="s">
        <v>252</v>
      </c>
      <c r="K42" s="211">
        <v>0</v>
      </c>
      <c r="L42" s="4">
        <v>0</v>
      </c>
      <c r="M42" s="4" t="s">
        <v>252</v>
      </c>
    </row>
    <row r="43" spans="1:13">
      <c r="A43" s="3" t="s">
        <v>260</v>
      </c>
      <c r="B43" s="56">
        <v>0</v>
      </c>
      <c r="C43" s="92">
        <v>0</v>
      </c>
      <c r="D43" s="92" t="s">
        <v>252</v>
      </c>
      <c r="E43" s="211">
        <v>0</v>
      </c>
      <c r="F43" s="4">
        <v>0</v>
      </c>
      <c r="G43" s="4" t="s">
        <v>252</v>
      </c>
      <c r="H43" s="211">
        <v>0</v>
      </c>
      <c r="I43" s="4">
        <v>0</v>
      </c>
      <c r="J43" s="4" t="s">
        <v>252</v>
      </c>
      <c r="K43" s="211">
        <v>0</v>
      </c>
      <c r="L43" s="4">
        <v>0</v>
      </c>
      <c r="M43" s="4" t="s">
        <v>252</v>
      </c>
    </row>
    <row r="44" spans="1:13">
      <c r="A44" s="3" t="s">
        <v>261</v>
      </c>
      <c r="B44" s="56">
        <v>0</v>
      </c>
      <c r="C44" s="92">
        <v>0</v>
      </c>
      <c r="D44" s="92" t="s">
        <v>252</v>
      </c>
      <c r="E44" s="211">
        <v>0</v>
      </c>
      <c r="F44" s="4">
        <v>0</v>
      </c>
      <c r="G44" s="4" t="s">
        <v>252</v>
      </c>
      <c r="H44" s="211">
        <v>0</v>
      </c>
      <c r="I44" s="4">
        <v>0</v>
      </c>
      <c r="J44" s="4" t="s">
        <v>252</v>
      </c>
      <c r="K44" s="211">
        <v>0</v>
      </c>
      <c r="L44" s="4">
        <v>0</v>
      </c>
      <c r="M44" s="4" t="s">
        <v>252</v>
      </c>
    </row>
    <row r="45" spans="1:13" ht="15.75">
      <c r="A45" s="20" t="s">
        <v>367</v>
      </c>
      <c r="B45" s="22">
        <f>SUM(B39:B44)</f>
        <v>24391</v>
      </c>
      <c r="C45" s="212"/>
      <c r="D45" s="21"/>
      <c r="E45" s="13">
        <f>SUM(E39:E44)</f>
        <v>0</v>
      </c>
      <c r="F45" s="21"/>
      <c r="G45" s="21"/>
      <c r="H45" s="13">
        <f>SUM(H39:H44)</f>
        <v>0</v>
      </c>
      <c r="I45" s="21"/>
      <c r="J45" s="21"/>
      <c r="K45" s="13">
        <f>SUM(K39:K44)</f>
        <v>9613</v>
      </c>
      <c r="L45" s="21"/>
      <c r="M45" s="21"/>
    </row>
    <row r="46" spans="1:13">
      <c r="A46" s="1" t="s">
        <v>434</v>
      </c>
      <c r="B46" s="8"/>
      <c r="C46" s="210"/>
      <c r="D46" s="15"/>
      <c r="E46" s="7"/>
      <c r="F46" s="15"/>
      <c r="G46" s="15"/>
      <c r="H46" s="7"/>
      <c r="I46" s="15"/>
      <c r="J46" s="15"/>
      <c r="K46" s="7"/>
      <c r="L46" s="15"/>
      <c r="M46" s="15"/>
    </row>
    <row r="47" spans="1:13">
      <c r="A47" s="3" t="s">
        <v>256</v>
      </c>
      <c r="B47" s="56">
        <v>0</v>
      </c>
      <c r="C47" s="92">
        <v>0</v>
      </c>
      <c r="D47" s="92" t="s">
        <v>252</v>
      </c>
      <c r="E47" s="6">
        <v>0</v>
      </c>
      <c r="F47" s="14">
        <v>0</v>
      </c>
      <c r="G47" s="14" t="s">
        <v>252</v>
      </c>
      <c r="H47" s="6">
        <v>0</v>
      </c>
      <c r="I47" s="14">
        <v>0</v>
      </c>
      <c r="J47" s="14" t="s">
        <v>252</v>
      </c>
      <c r="K47" s="6">
        <v>0</v>
      </c>
      <c r="L47" s="14">
        <v>0</v>
      </c>
      <c r="M47" s="14" t="s">
        <v>252</v>
      </c>
    </row>
    <row r="48" spans="1:13">
      <c r="A48" s="3" t="s">
        <v>257</v>
      </c>
      <c r="B48" s="56">
        <v>0</v>
      </c>
      <c r="C48" s="92">
        <v>0</v>
      </c>
      <c r="D48" s="92" t="s">
        <v>252</v>
      </c>
      <c r="E48" s="211">
        <v>0</v>
      </c>
      <c r="F48" s="4">
        <v>0</v>
      </c>
      <c r="G48" s="4" t="s">
        <v>252</v>
      </c>
      <c r="H48" s="211">
        <v>0</v>
      </c>
      <c r="I48" s="4">
        <v>0</v>
      </c>
      <c r="J48" s="4" t="s">
        <v>252</v>
      </c>
      <c r="K48" s="211">
        <v>0</v>
      </c>
      <c r="L48" s="4">
        <v>0</v>
      </c>
      <c r="M48" s="4" t="s">
        <v>252</v>
      </c>
    </row>
    <row r="49" spans="1:13">
      <c r="A49" s="3" t="s">
        <v>258</v>
      </c>
      <c r="B49" s="56">
        <v>0</v>
      </c>
      <c r="C49" s="92">
        <v>0</v>
      </c>
      <c r="D49" s="92" t="s">
        <v>252</v>
      </c>
      <c r="E49" s="211">
        <v>0</v>
      </c>
      <c r="F49" s="4">
        <v>0</v>
      </c>
      <c r="G49" s="4" t="s">
        <v>252</v>
      </c>
      <c r="H49" s="211">
        <v>0</v>
      </c>
      <c r="I49" s="4">
        <v>0</v>
      </c>
      <c r="J49" s="4" t="s">
        <v>252</v>
      </c>
      <c r="K49" s="211">
        <v>0</v>
      </c>
      <c r="L49" s="4">
        <v>0</v>
      </c>
      <c r="M49" s="4" t="s">
        <v>252</v>
      </c>
    </row>
    <row r="50" spans="1:13">
      <c r="A50" s="3" t="s">
        <v>259</v>
      </c>
      <c r="B50" s="56">
        <v>0</v>
      </c>
      <c r="C50" s="92">
        <v>0</v>
      </c>
      <c r="D50" s="92" t="s">
        <v>252</v>
      </c>
      <c r="E50" s="211">
        <v>0</v>
      </c>
      <c r="F50" s="4">
        <v>0</v>
      </c>
      <c r="G50" s="4" t="s">
        <v>252</v>
      </c>
      <c r="H50" s="211">
        <v>0</v>
      </c>
      <c r="I50" s="4">
        <v>0</v>
      </c>
      <c r="J50" s="4" t="s">
        <v>252</v>
      </c>
      <c r="K50" s="211">
        <v>0</v>
      </c>
      <c r="L50" s="4">
        <v>0</v>
      </c>
      <c r="M50" s="4" t="s">
        <v>252</v>
      </c>
    </row>
    <row r="51" spans="1:13">
      <c r="A51" s="3" t="s">
        <v>260</v>
      </c>
      <c r="B51" s="56">
        <v>0</v>
      </c>
      <c r="C51" s="92">
        <v>0</v>
      </c>
      <c r="D51" s="92" t="s">
        <v>252</v>
      </c>
      <c r="E51" s="211">
        <v>0</v>
      </c>
      <c r="F51" s="4">
        <v>0</v>
      </c>
      <c r="G51" s="4" t="s">
        <v>252</v>
      </c>
      <c r="H51" s="211">
        <v>0</v>
      </c>
      <c r="I51" s="4">
        <v>0</v>
      </c>
      <c r="J51" s="4" t="s">
        <v>252</v>
      </c>
      <c r="K51" s="211">
        <v>0</v>
      </c>
      <c r="L51" s="4">
        <v>0</v>
      </c>
      <c r="M51" s="4" t="s">
        <v>252</v>
      </c>
    </row>
    <row r="52" spans="1:13">
      <c r="A52" s="3" t="s">
        <v>261</v>
      </c>
      <c r="B52" s="56">
        <v>0</v>
      </c>
      <c r="C52" s="92">
        <v>0</v>
      </c>
      <c r="D52" s="92" t="s">
        <v>252</v>
      </c>
      <c r="E52" s="211">
        <v>0</v>
      </c>
      <c r="F52" s="4">
        <v>0</v>
      </c>
      <c r="G52" s="4" t="s">
        <v>252</v>
      </c>
      <c r="H52" s="211">
        <v>0</v>
      </c>
      <c r="I52" s="4">
        <v>0</v>
      </c>
      <c r="J52" s="4" t="s">
        <v>252</v>
      </c>
      <c r="K52" s="211">
        <v>0</v>
      </c>
      <c r="L52" s="4">
        <v>0</v>
      </c>
      <c r="M52" s="4" t="s">
        <v>252</v>
      </c>
    </row>
    <row r="53" spans="1:13" ht="15.75">
      <c r="A53" s="20" t="s">
        <v>435</v>
      </c>
      <c r="B53" s="22">
        <f>SUM(B47:B52)</f>
        <v>0</v>
      </c>
      <c r="C53" s="212"/>
      <c r="D53" s="21"/>
      <c r="E53" s="13">
        <f>SUM(E47:E52)</f>
        <v>0</v>
      </c>
      <c r="F53" s="21"/>
      <c r="G53" s="21"/>
      <c r="H53" s="13">
        <f>SUM(H47:H52)</f>
        <v>0</v>
      </c>
      <c r="I53" s="21"/>
      <c r="J53" s="21"/>
      <c r="K53" s="13">
        <f>SUM(K47:K52)</f>
        <v>0</v>
      </c>
      <c r="L53" s="21"/>
      <c r="M53" s="21"/>
    </row>
  </sheetData>
  <mergeCells count="7">
    <mergeCell ref="A2:M2"/>
    <mergeCell ref="A1:M1"/>
    <mergeCell ref="K4:M4"/>
    <mergeCell ref="H4:J4"/>
    <mergeCell ref="E4:F4"/>
    <mergeCell ref="B4:D4"/>
    <mergeCell ref="A4:A5"/>
  </mergeCells>
  <pageMargins left="0.70866141732283472" right="0.70866141732283472" top="0.74803149606299213" bottom="0.74803149606299213" header="0.31496062992125984" footer="0.31496062992125984"/>
  <pageSetup paperSize="9" scale="43" orientation="portrait" r:id="rId1"/>
  <headerFooter>
    <oddFooter>&amp;C&amp;P/&amp;N&amp;R&amp;D &amp;T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theme="0"/>
  </sheetPr>
  <dimension ref="A1:Q28"/>
  <sheetViews>
    <sheetView workbookViewId="0">
      <selection activeCell="E13" sqref="E13"/>
    </sheetView>
  </sheetViews>
  <sheetFormatPr defaultRowHeight="15"/>
  <cols>
    <col min="1" max="1" width="23.140625" style="103" customWidth="1"/>
    <col min="2" max="2" width="10.28515625" style="103" customWidth="1"/>
    <col min="3" max="3" width="16.5703125" style="103" customWidth="1"/>
    <col min="4" max="4" width="10.7109375" style="103" customWidth="1"/>
    <col min="5" max="5" width="9.5703125" style="103" customWidth="1"/>
    <col min="6" max="6" width="17" style="103" customWidth="1"/>
    <col min="7" max="7" width="9.7109375" style="103" customWidth="1"/>
    <col min="8" max="8" width="10.5703125" style="103" customWidth="1"/>
    <col min="9" max="9" width="15.7109375" style="103" customWidth="1"/>
    <col min="10" max="10" width="9.42578125" style="103" customWidth="1"/>
    <col min="11" max="11" width="10.28515625" style="103" customWidth="1"/>
    <col min="12" max="12" width="15.42578125" style="103" customWidth="1"/>
    <col min="13" max="13" width="9.5703125" style="103" customWidth="1"/>
    <col min="14" max="14" width="13.28515625" style="103" customWidth="1"/>
    <col min="15" max="15" width="17.5703125" style="103" customWidth="1"/>
    <col min="16" max="18" width="9.140625" style="103"/>
    <col min="19" max="19" width="5.5703125" style="103" bestFit="1" customWidth="1"/>
    <col min="20" max="16384" width="9.140625" style="103"/>
  </cols>
  <sheetData>
    <row r="1" spans="1:17" ht="18.75">
      <c r="A1" s="456" t="s">
        <v>397</v>
      </c>
      <c r="B1" s="456"/>
      <c r="C1" s="456"/>
      <c r="D1" s="456"/>
      <c r="E1" s="456"/>
      <c r="F1" s="456"/>
      <c r="G1" s="456"/>
      <c r="H1" s="456"/>
      <c r="I1" s="456"/>
      <c r="J1" s="456"/>
      <c r="K1" s="456"/>
      <c r="L1" s="456"/>
      <c r="M1" s="456"/>
      <c r="N1" s="456"/>
      <c r="O1" s="456"/>
      <c r="P1" s="196"/>
      <c r="Q1" s="196"/>
    </row>
    <row r="2" spans="1:17" ht="15.75">
      <c r="A2" s="494" t="s">
        <v>451</v>
      </c>
      <c r="B2" s="494"/>
      <c r="C2" s="494"/>
      <c r="D2" s="494"/>
      <c r="E2" s="494"/>
      <c r="F2" s="494"/>
      <c r="G2" s="494"/>
      <c r="H2" s="494"/>
      <c r="I2" s="494"/>
      <c r="J2" s="494"/>
      <c r="K2" s="494"/>
      <c r="L2" s="494"/>
      <c r="M2" s="494"/>
      <c r="N2" s="494"/>
      <c r="O2" s="494"/>
    </row>
    <row r="3" spans="1:17" ht="16.5" thickBot="1">
      <c r="A3" s="233"/>
      <c r="B3" s="233"/>
      <c r="C3" s="233"/>
      <c r="D3" s="233"/>
      <c r="E3" s="233"/>
      <c r="F3" s="233"/>
      <c r="G3" s="233"/>
      <c r="H3" s="233"/>
      <c r="I3" s="233"/>
      <c r="J3" s="87"/>
      <c r="K3" s="87"/>
      <c r="L3" s="87"/>
      <c r="M3" s="87"/>
      <c r="N3" s="87"/>
      <c r="O3" s="87"/>
    </row>
    <row r="4" spans="1:17" ht="15.75">
      <c r="A4" s="495" t="s">
        <v>337</v>
      </c>
      <c r="B4" s="497" t="s">
        <v>2</v>
      </c>
      <c r="C4" s="497"/>
      <c r="D4" s="497"/>
      <c r="E4" s="497" t="s">
        <v>3</v>
      </c>
      <c r="F4" s="497"/>
      <c r="G4" s="497"/>
      <c r="H4" s="497" t="s">
        <v>11</v>
      </c>
      <c r="I4" s="497"/>
      <c r="J4" s="497"/>
      <c r="K4" s="497" t="s">
        <v>12</v>
      </c>
      <c r="L4" s="497"/>
      <c r="M4" s="497"/>
      <c r="N4" s="497" t="s">
        <v>335</v>
      </c>
      <c r="O4" s="498"/>
    </row>
    <row r="5" spans="1:17" ht="32.25" thickBot="1">
      <c r="A5" s="496"/>
      <c r="B5" s="93" t="s">
        <v>0</v>
      </c>
      <c r="C5" s="232" t="s">
        <v>1</v>
      </c>
      <c r="D5" s="94" t="s">
        <v>13</v>
      </c>
      <c r="E5" s="93" t="s">
        <v>0</v>
      </c>
      <c r="F5" s="232" t="s">
        <v>1</v>
      </c>
      <c r="G5" s="94" t="s">
        <v>13</v>
      </c>
      <c r="H5" s="93" t="s">
        <v>0</v>
      </c>
      <c r="I5" s="232" t="s">
        <v>1</v>
      </c>
      <c r="J5" s="94" t="s">
        <v>13</v>
      </c>
      <c r="K5" s="93" t="s">
        <v>0</v>
      </c>
      <c r="L5" s="232" t="s">
        <v>1</v>
      </c>
      <c r="M5" s="94" t="s">
        <v>13</v>
      </c>
      <c r="N5" s="58" t="s">
        <v>287</v>
      </c>
      <c r="O5" s="95" t="s">
        <v>334</v>
      </c>
    </row>
    <row r="6" spans="1:17">
      <c r="A6" s="188" t="s">
        <v>294</v>
      </c>
      <c r="B6" s="62">
        <v>1582219</v>
      </c>
      <c r="C6" s="63">
        <v>1154123424.4000001</v>
      </c>
      <c r="D6" s="64">
        <v>729.43</v>
      </c>
      <c r="E6" s="62">
        <v>485106</v>
      </c>
      <c r="F6" s="63">
        <v>225870910.80000001</v>
      </c>
      <c r="G6" s="64">
        <v>465.61</v>
      </c>
      <c r="H6" s="62">
        <v>234034</v>
      </c>
      <c r="I6" s="63">
        <v>129447181.41</v>
      </c>
      <c r="J6" s="64">
        <v>553.11</v>
      </c>
      <c r="K6" s="62">
        <v>5189</v>
      </c>
      <c r="L6" s="63">
        <v>3954661.59</v>
      </c>
      <c r="M6" s="64">
        <v>762.12</v>
      </c>
      <c r="N6" s="65">
        <v>2306548</v>
      </c>
      <c r="O6" s="66">
        <v>1513396178.2</v>
      </c>
    </row>
    <row r="7" spans="1:17">
      <c r="A7" s="189" t="s">
        <v>413</v>
      </c>
      <c r="B7" s="70">
        <v>340232</v>
      </c>
      <c r="C7" s="69">
        <v>395413774.22000003</v>
      </c>
      <c r="D7" s="69">
        <v>1162.19</v>
      </c>
      <c r="E7" s="70">
        <v>107598</v>
      </c>
      <c r="F7" s="69">
        <v>69213685.920000002</v>
      </c>
      <c r="G7" s="68">
        <v>643.26</v>
      </c>
      <c r="H7" s="70">
        <v>12867</v>
      </c>
      <c r="I7" s="69">
        <v>11290914.550000001</v>
      </c>
      <c r="J7" s="68">
        <v>877.51</v>
      </c>
      <c r="K7" s="71"/>
      <c r="L7" s="71"/>
      <c r="M7" s="71"/>
      <c r="N7" s="72">
        <v>460697</v>
      </c>
      <c r="O7" s="73">
        <v>475918374.69</v>
      </c>
    </row>
    <row r="8" spans="1:17">
      <c r="A8" s="189" t="s">
        <v>360</v>
      </c>
      <c r="B8" s="70">
        <v>24391</v>
      </c>
      <c r="C8" s="69">
        <v>8783713.3399999999</v>
      </c>
      <c r="D8" s="68">
        <v>360.12</v>
      </c>
      <c r="E8" s="70"/>
      <c r="F8" s="69"/>
      <c r="G8" s="68"/>
      <c r="H8" s="68"/>
      <c r="I8" s="69"/>
      <c r="J8" s="69"/>
      <c r="K8" s="70">
        <v>9613</v>
      </c>
      <c r="L8" s="69">
        <v>1767021.72</v>
      </c>
      <c r="M8" s="68">
        <v>183.82</v>
      </c>
      <c r="N8" s="72">
        <v>34004</v>
      </c>
      <c r="O8" s="73">
        <v>10550735.060000001</v>
      </c>
    </row>
    <row r="9" spans="1:17">
      <c r="A9" s="190" t="s">
        <v>288</v>
      </c>
      <c r="B9" s="70">
        <v>3259</v>
      </c>
      <c r="C9" s="69">
        <v>4779900.54</v>
      </c>
      <c r="D9" s="69">
        <v>1466.68</v>
      </c>
      <c r="E9" s="70">
        <v>1132</v>
      </c>
      <c r="F9" s="69">
        <v>883305.43</v>
      </c>
      <c r="G9" s="68">
        <v>780.31</v>
      </c>
      <c r="H9" s="68">
        <v>143</v>
      </c>
      <c r="I9" s="69">
        <v>153667.24</v>
      </c>
      <c r="J9" s="69">
        <v>1074.5999999999999</v>
      </c>
      <c r="K9" s="70"/>
      <c r="L9" s="69"/>
      <c r="M9" s="68"/>
      <c r="N9" s="72">
        <v>4534</v>
      </c>
      <c r="O9" s="73">
        <v>5816873.21</v>
      </c>
    </row>
    <row r="10" spans="1:17">
      <c r="A10" s="189" t="s">
        <v>236</v>
      </c>
      <c r="B10" s="68">
        <v>5</v>
      </c>
      <c r="C10" s="69">
        <v>5874.88</v>
      </c>
      <c r="D10" s="69">
        <v>1174.98</v>
      </c>
      <c r="E10" s="68"/>
      <c r="F10" s="69"/>
      <c r="G10" s="68"/>
      <c r="H10" s="71"/>
      <c r="I10" s="71"/>
      <c r="J10" s="71"/>
      <c r="K10" s="68">
        <v>2</v>
      </c>
      <c r="L10" s="69">
        <v>1551.55</v>
      </c>
      <c r="M10" s="68">
        <v>775.78</v>
      </c>
      <c r="N10" s="74">
        <v>7</v>
      </c>
      <c r="O10" s="73">
        <v>7426.43</v>
      </c>
    </row>
    <row r="11" spans="1:17">
      <c r="A11" s="189" t="s">
        <v>237</v>
      </c>
      <c r="B11" s="68">
        <v>83</v>
      </c>
      <c r="C11" s="69">
        <v>85229.15</v>
      </c>
      <c r="D11" s="69">
        <v>1026.8599999999999</v>
      </c>
      <c r="E11" s="68">
        <v>49</v>
      </c>
      <c r="F11" s="69">
        <v>31184.16</v>
      </c>
      <c r="G11" s="68">
        <v>636.41</v>
      </c>
      <c r="H11" s="71"/>
      <c r="I11" s="71"/>
      <c r="J11" s="71"/>
      <c r="K11" s="68"/>
      <c r="L11" s="69"/>
      <c r="M11" s="68"/>
      <c r="N11" s="74">
        <v>132</v>
      </c>
      <c r="O11" s="73">
        <v>116413.31</v>
      </c>
    </row>
    <row r="12" spans="1:17" ht="15.75" thickBot="1">
      <c r="A12" s="191" t="s">
        <v>328</v>
      </c>
      <c r="B12" s="76">
        <v>648</v>
      </c>
      <c r="C12" s="77">
        <v>298346.33</v>
      </c>
      <c r="D12" s="76">
        <v>460.41</v>
      </c>
      <c r="E12" s="76">
        <v>5</v>
      </c>
      <c r="F12" s="77">
        <v>4285.97</v>
      </c>
      <c r="G12" s="76">
        <v>857.19</v>
      </c>
      <c r="H12" s="78"/>
      <c r="I12" s="78"/>
      <c r="J12" s="78"/>
      <c r="K12" s="78"/>
      <c r="L12" s="78"/>
      <c r="M12" s="78"/>
      <c r="N12" s="79">
        <v>653</v>
      </c>
      <c r="O12" s="80">
        <v>302632.3</v>
      </c>
    </row>
    <row r="13" spans="1:17">
      <c r="A13" s="87"/>
      <c r="B13" s="88"/>
      <c r="C13" s="89"/>
      <c r="D13" s="87"/>
      <c r="E13" s="88"/>
      <c r="F13" s="89"/>
      <c r="G13" s="87"/>
      <c r="H13" s="88"/>
      <c r="I13" s="89"/>
      <c r="J13" s="87"/>
      <c r="K13" s="89"/>
      <c r="L13" s="89"/>
      <c r="M13" s="87"/>
      <c r="N13" s="88"/>
      <c r="O13" s="89"/>
    </row>
    <row r="14" spans="1:17" ht="15.75">
      <c r="A14" s="494" t="s">
        <v>452</v>
      </c>
      <c r="B14" s="494"/>
      <c r="C14" s="494"/>
      <c r="D14" s="494"/>
      <c r="E14" s="494"/>
      <c r="F14" s="494"/>
      <c r="G14" s="494"/>
      <c r="H14" s="494"/>
      <c r="I14" s="494"/>
      <c r="J14" s="494"/>
      <c r="K14" s="494"/>
      <c r="L14" s="494"/>
      <c r="M14" s="494"/>
      <c r="N14" s="494"/>
      <c r="O14" s="494"/>
    </row>
    <row r="15" spans="1:17" ht="16.5" thickBot="1">
      <c r="A15" s="233"/>
      <c r="B15" s="233"/>
      <c r="C15" s="233"/>
      <c r="D15" s="233"/>
      <c r="E15" s="233"/>
      <c r="F15" s="233"/>
      <c r="G15" s="233"/>
      <c r="H15" s="233"/>
      <c r="I15" s="233"/>
      <c r="J15" s="87"/>
      <c r="K15" s="87"/>
      <c r="L15" s="87"/>
      <c r="M15" s="87"/>
      <c r="N15" s="87"/>
      <c r="O15" s="87"/>
    </row>
    <row r="16" spans="1:17" ht="15.75">
      <c r="A16" s="495" t="s">
        <v>337</v>
      </c>
      <c r="B16" s="497" t="s">
        <v>2</v>
      </c>
      <c r="C16" s="497"/>
      <c r="D16" s="497"/>
      <c r="E16" s="497" t="s">
        <v>3</v>
      </c>
      <c r="F16" s="497"/>
      <c r="G16" s="497"/>
      <c r="H16" s="497" t="s">
        <v>11</v>
      </c>
      <c r="I16" s="497"/>
      <c r="J16" s="497"/>
      <c r="K16" s="497" t="s">
        <v>12</v>
      </c>
      <c r="L16" s="497"/>
      <c r="M16" s="497"/>
      <c r="N16" s="497" t="s">
        <v>335</v>
      </c>
      <c r="O16" s="498"/>
    </row>
    <row r="17" spans="1:15" ht="32.25" thickBot="1">
      <c r="A17" s="496"/>
      <c r="B17" s="93" t="s">
        <v>0</v>
      </c>
      <c r="C17" s="232" t="s">
        <v>1</v>
      </c>
      <c r="D17" s="94" t="s">
        <v>13</v>
      </c>
      <c r="E17" s="93" t="s">
        <v>0</v>
      </c>
      <c r="F17" s="232" t="s">
        <v>1</v>
      </c>
      <c r="G17" s="94" t="s">
        <v>13</v>
      </c>
      <c r="H17" s="93" t="s">
        <v>0</v>
      </c>
      <c r="I17" s="232" t="s">
        <v>1</v>
      </c>
      <c r="J17" s="94" t="s">
        <v>13</v>
      </c>
      <c r="K17" s="93" t="s">
        <v>0</v>
      </c>
      <c r="L17" s="232" t="s">
        <v>1</v>
      </c>
      <c r="M17" s="94" t="s">
        <v>13</v>
      </c>
      <c r="N17" s="58" t="s">
        <v>287</v>
      </c>
      <c r="O17" s="95" t="s">
        <v>334</v>
      </c>
    </row>
    <row r="18" spans="1:15">
      <c r="A18" s="67" t="s">
        <v>328</v>
      </c>
      <c r="B18" s="62">
        <v>903752</v>
      </c>
      <c r="C18" s="63">
        <v>169511477.84999999</v>
      </c>
      <c r="D18" s="64">
        <v>187.56</v>
      </c>
      <c r="E18" s="62">
        <v>257533</v>
      </c>
      <c r="F18" s="63">
        <v>30358947.170000002</v>
      </c>
      <c r="G18" s="64">
        <v>117.88</v>
      </c>
      <c r="H18" s="62">
        <v>71107</v>
      </c>
      <c r="I18" s="63">
        <v>10537034.310000001</v>
      </c>
      <c r="J18" s="64">
        <v>148.19</v>
      </c>
      <c r="K18" s="81"/>
      <c r="L18" s="81"/>
      <c r="M18" s="81"/>
      <c r="N18" s="65">
        <v>1232392</v>
      </c>
      <c r="O18" s="66">
        <v>210407459.33000001</v>
      </c>
    </row>
    <row r="19" spans="1:15">
      <c r="A19" s="67" t="s">
        <v>346</v>
      </c>
      <c r="B19" s="70">
        <v>3710</v>
      </c>
      <c r="C19" s="69">
        <v>2077750.84</v>
      </c>
      <c r="D19" s="68">
        <v>560.04</v>
      </c>
      <c r="E19" s="68">
        <v>86</v>
      </c>
      <c r="F19" s="69">
        <v>11813.36</v>
      </c>
      <c r="G19" s="68">
        <v>137.36000000000001</v>
      </c>
      <c r="H19" s="68">
        <v>23</v>
      </c>
      <c r="I19" s="69">
        <v>4205.5</v>
      </c>
      <c r="J19" s="68">
        <v>182.85</v>
      </c>
      <c r="K19" s="71"/>
      <c r="L19" s="71"/>
      <c r="M19" s="71"/>
      <c r="N19" s="72">
        <v>3819</v>
      </c>
      <c r="O19" s="73">
        <v>2093769.7</v>
      </c>
    </row>
    <row r="20" spans="1:15">
      <c r="A20" s="67" t="s">
        <v>194</v>
      </c>
      <c r="B20" s="70">
        <v>1377</v>
      </c>
      <c r="C20" s="69">
        <v>721448.29</v>
      </c>
      <c r="D20" s="68">
        <v>523.92999999999995</v>
      </c>
      <c r="E20" s="71"/>
      <c r="F20" s="71"/>
      <c r="G20" s="71"/>
      <c r="H20" s="71"/>
      <c r="I20" s="71"/>
      <c r="J20" s="71"/>
      <c r="K20" s="71"/>
      <c r="L20" s="71"/>
      <c r="M20" s="71"/>
      <c r="N20" s="72">
        <v>1377</v>
      </c>
      <c r="O20" s="73">
        <v>721448.29</v>
      </c>
    </row>
    <row r="21" spans="1:15">
      <c r="A21" s="67" t="s">
        <v>247</v>
      </c>
      <c r="B21" s="68">
        <v>306</v>
      </c>
      <c r="C21" s="69">
        <v>113129.95</v>
      </c>
      <c r="D21" s="68">
        <v>369.71</v>
      </c>
      <c r="E21" s="68">
        <v>18</v>
      </c>
      <c r="F21" s="69">
        <v>3317.41</v>
      </c>
      <c r="G21" s="68">
        <v>184.3</v>
      </c>
      <c r="H21" s="68">
        <v>6</v>
      </c>
      <c r="I21" s="69">
        <v>1069.6500000000001</v>
      </c>
      <c r="J21" s="68">
        <v>178.28</v>
      </c>
      <c r="K21" s="71"/>
      <c r="L21" s="71"/>
      <c r="M21" s="71"/>
      <c r="N21" s="74">
        <v>330</v>
      </c>
      <c r="O21" s="73">
        <v>117517.01</v>
      </c>
    </row>
    <row r="22" spans="1:15" ht="15.75" thickBot="1">
      <c r="A22" s="75" t="s">
        <v>238</v>
      </c>
      <c r="B22" s="76">
        <v>13</v>
      </c>
      <c r="C22" s="77">
        <v>6306.59</v>
      </c>
      <c r="D22" s="76">
        <v>485.12</v>
      </c>
      <c r="E22" s="76">
        <v>4</v>
      </c>
      <c r="F22" s="77">
        <v>1337.63</v>
      </c>
      <c r="G22" s="76">
        <v>334.41</v>
      </c>
      <c r="H22" s="76"/>
      <c r="I22" s="76"/>
      <c r="J22" s="76"/>
      <c r="K22" s="78"/>
      <c r="L22" s="78"/>
      <c r="M22" s="78"/>
      <c r="N22" s="79">
        <v>17</v>
      </c>
      <c r="O22" s="80">
        <v>7644.22</v>
      </c>
    </row>
    <row r="23" spans="1:15">
      <c r="A23" s="90"/>
      <c r="B23" s="91"/>
      <c r="C23" s="96"/>
      <c r="D23" s="90"/>
      <c r="E23" s="91"/>
      <c r="F23" s="96"/>
      <c r="G23" s="90"/>
      <c r="H23" s="91"/>
      <c r="I23" s="96"/>
      <c r="J23" s="90"/>
      <c r="K23" s="90"/>
      <c r="L23" s="90"/>
      <c r="M23" s="90"/>
      <c r="N23" s="91"/>
      <c r="O23" s="89"/>
    </row>
    <row r="24" spans="1:15" ht="15.75">
      <c r="A24" s="494" t="s">
        <v>453</v>
      </c>
      <c r="B24" s="494"/>
      <c r="C24" s="494"/>
      <c r="D24" s="494"/>
      <c r="E24" s="494"/>
      <c r="F24" s="494"/>
      <c r="G24" s="494"/>
      <c r="H24" s="494"/>
      <c r="I24" s="494"/>
      <c r="J24" s="494"/>
      <c r="K24" s="494"/>
      <c r="L24" s="494"/>
      <c r="M24" s="494"/>
      <c r="N24" s="494"/>
      <c r="O24" s="494"/>
    </row>
    <row r="25" spans="1:15" ht="16.5" thickBot="1">
      <c r="A25" s="233"/>
      <c r="B25" s="233"/>
      <c r="C25" s="233"/>
      <c r="D25" s="233"/>
      <c r="E25" s="233"/>
      <c r="F25" s="233"/>
      <c r="G25" s="233"/>
      <c r="H25" s="233"/>
      <c r="I25" s="233"/>
      <c r="J25" s="87"/>
      <c r="K25" s="87"/>
      <c r="L25" s="87"/>
      <c r="M25" s="87"/>
      <c r="N25" s="87"/>
      <c r="O25" s="87"/>
    </row>
    <row r="26" spans="1:15" ht="15.75">
      <c r="A26" s="495" t="s">
        <v>337</v>
      </c>
      <c r="B26" s="497" t="s">
        <v>2</v>
      </c>
      <c r="C26" s="497"/>
      <c r="D26" s="497"/>
      <c r="E26" s="497" t="s">
        <v>3</v>
      </c>
      <c r="F26" s="497"/>
      <c r="G26" s="497"/>
      <c r="H26" s="497" t="s">
        <v>11</v>
      </c>
      <c r="I26" s="497"/>
      <c r="J26" s="497"/>
      <c r="K26" s="497" t="s">
        <v>12</v>
      </c>
      <c r="L26" s="497"/>
      <c r="M26" s="497"/>
      <c r="N26" s="497" t="s">
        <v>335</v>
      </c>
      <c r="O26" s="498"/>
    </row>
    <row r="27" spans="1:15" ht="32.25" thickBot="1">
      <c r="A27" s="496"/>
      <c r="B27" s="93" t="s">
        <v>0</v>
      </c>
      <c r="C27" s="232" t="s">
        <v>1</v>
      </c>
      <c r="D27" s="94" t="s">
        <v>13</v>
      </c>
      <c r="E27" s="93" t="s">
        <v>0</v>
      </c>
      <c r="F27" s="232" t="s">
        <v>1</v>
      </c>
      <c r="G27" s="94" t="s">
        <v>13</v>
      </c>
      <c r="H27" s="93" t="s">
        <v>0</v>
      </c>
      <c r="I27" s="232" t="s">
        <v>1</v>
      </c>
      <c r="J27" s="94" t="s">
        <v>13</v>
      </c>
      <c r="K27" s="93" t="s">
        <v>0</v>
      </c>
      <c r="L27" s="232" t="s">
        <v>1</v>
      </c>
      <c r="M27" s="94" t="s">
        <v>13</v>
      </c>
      <c r="N27" s="58" t="s">
        <v>287</v>
      </c>
      <c r="O27" s="95" t="s">
        <v>334</v>
      </c>
    </row>
    <row r="28" spans="1:15" ht="15.75" thickBot="1">
      <c r="A28" s="82" t="s">
        <v>286</v>
      </c>
      <c r="B28" s="97">
        <v>338763</v>
      </c>
      <c r="C28" s="98">
        <v>35315893.219999999</v>
      </c>
      <c r="D28" s="99">
        <v>840.41</v>
      </c>
      <c r="E28" s="97">
        <v>68140</v>
      </c>
      <c r="F28" s="98">
        <v>4594260.0599999996</v>
      </c>
      <c r="G28" s="99">
        <v>594.59</v>
      </c>
      <c r="H28" s="99">
        <v>21</v>
      </c>
      <c r="I28" s="98">
        <v>4999.43</v>
      </c>
      <c r="J28" s="99">
        <v>238.07</v>
      </c>
      <c r="K28" s="83"/>
      <c r="L28" s="83"/>
      <c r="M28" s="83"/>
      <c r="N28" s="100">
        <v>406924</v>
      </c>
      <c r="O28" s="101">
        <v>39915152.710000001</v>
      </c>
    </row>
  </sheetData>
  <mergeCells count="22">
    <mergeCell ref="N16:O16"/>
    <mergeCell ref="A16:A17"/>
    <mergeCell ref="B16:D16"/>
    <mergeCell ref="E16:G16"/>
    <mergeCell ref="H16:J16"/>
    <mergeCell ref="K16:M16"/>
    <mergeCell ref="A1:O1"/>
    <mergeCell ref="A24:O24"/>
    <mergeCell ref="A26:A27"/>
    <mergeCell ref="B26:D26"/>
    <mergeCell ref="E26:G26"/>
    <mergeCell ref="H26:J26"/>
    <mergeCell ref="K26:M26"/>
    <mergeCell ref="N26:O26"/>
    <mergeCell ref="A2:O2"/>
    <mergeCell ref="A4:A5"/>
    <mergeCell ref="B4:D4"/>
    <mergeCell ref="E4:G4"/>
    <mergeCell ref="H4:J4"/>
    <mergeCell ref="K4:M4"/>
    <mergeCell ref="N4:O4"/>
    <mergeCell ref="A14:O14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theme="0"/>
  </sheetPr>
  <dimension ref="A1:O96"/>
  <sheetViews>
    <sheetView topLeftCell="A70" zoomScaleNormal="100" workbookViewId="0">
      <selection activeCell="C85" sqref="C85"/>
    </sheetView>
  </sheetViews>
  <sheetFormatPr defaultRowHeight="15"/>
  <cols>
    <col min="1" max="1" width="23.5703125" style="103" bestFit="1" customWidth="1"/>
    <col min="2" max="2" width="11.140625" style="103" customWidth="1"/>
    <col min="3" max="3" width="11.7109375" style="103" customWidth="1"/>
    <col min="4" max="5" width="11.5703125" style="103" customWidth="1"/>
    <col min="6" max="6" width="10.85546875" style="103" customWidth="1"/>
    <col min="7" max="7" width="11.42578125" style="103" customWidth="1"/>
    <col min="8" max="8" width="35.42578125" style="103" customWidth="1"/>
    <col min="9" max="9" width="24.28515625" style="2" customWidth="1"/>
    <col min="10" max="10" width="25.140625" style="103" customWidth="1"/>
    <col min="11" max="12" width="9.140625" style="103" customWidth="1"/>
    <col min="13" max="16384" width="9.140625" style="103"/>
  </cols>
  <sheetData>
    <row r="1" spans="1:15" s="11" customFormat="1" ht="18.75">
      <c r="A1" s="456" t="s">
        <v>436</v>
      </c>
      <c r="B1" s="456"/>
      <c r="C1" s="456"/>
      <c r="D1" s="456"/>
      <c r="E1" s="456"/>
      <c r="F1" s="456"/>
      <c r="G1" s="456"/>
      <c r="H1" s="456"/>
      <c r="I1" s="456"/>
      <c r="J1" s="456"/>
      <c r="K1" s="196"/>
      <c r="L1" s="196"/>
      <c r="M1" s="196"/>
      <c r="N1" s="196"/>
      <c r="O1" s="196"/>
    </row>
    <row r="3" spans="1:15" s="44" customFormat="1" ht="87" customHeight="1">
      <c r="A3" s="234" t="s">
        <v>22</v>
      </c>
      <c r="B3" s="234" t="s">
        <v>2</v>
      </c>
      <c r="C3" s="234" t="s">
        <v>3</v>
      </c>
      <c r="D3" s="234" t="s">
        <v>23</v>
      </c>
      <c r="E3" s="30" t="s">
        <v>26</v>
      </c>
      <c r="F3" s="30" t="s">
        <v>27</v>
      </c>
      <c r="G3" s="234" t="s">
        <v>24</v>
      </c>
      <c r="H3" s="40" t="s">
        <v>330</v>
      </c>
      <c r="I3" s="40" t="s">
        <v>329</v>
      </c>
      <c r="J3" s="40" t="s">
        <v>293</v>
      </c>
    </row>
    <row r="4" spans="1:15">
      <c r="A4" s="107" t="s">
        <v>338</v>
      </c>
      <c r="B4" s="41">
        <v>360</v>
      </c>
      <c r="C4" s="41">
        <v>14979</v>
      </c>
      <c r="D4" s="41">
        <v>4714</v>
      </c>
      <c r="E4" s="41">
        <v>0</v>
      </c>
      <c r="F4" s="41">
        <v>0</v>
      </c>
      <c r="G4" s="41">
        <v>20053</v>
      </c>
      <c r="H4" s="27">
        <v>8379728.1600000001</v>
      </c>
      <c r="I4" s="27">
        <v>2252.8000000000002</v>
      </c>
      <c r="J4" s="27">
        <v>433189.32</v>
      </c>
    </row>
    <row r="5" spans="1:15">
      <c r="A5" s="107" t="s">
        <v>333</v>
      </c>
      <c r="B5" s="41">
        <v>339872</v>
      </c>
      <c r="C5" s="41">
        <v>92619</v>
      </c>
      <c r="D5" s="41">
        <v>8153</v>
      </c>
      <c r="E5" s="41">
        <v>0</v>
      </c>
      <c r="F5" s="41">
        <v>0</v>
      </c>
      <c r="G5" s="41">
        <v>440644</v>
      </c>
      <c r="H5" s="27">
        <v>467538646.52999997</v>
      </c>
      <c r="I5" s="27">
        <v>4485493.93</v>
      </c>
      <c r="J5" s="27">
        <v>23133669.030000001</v>
      </c>
    </row>
    <row r="6" spans="1:15">
      <c r="A6" s="55" t="s">
        <v>195</v>
      </c>
      <c r="B6" s="41">
        <v>549601</v>
      </c>
      <c r="C6" s="41">
        <v>199871</v>
      </c>
      <c r="D6" s="41">
        <v>86019</v>
      </c>
      <c r="E6" s="41">
        <v>0</v>
      </c>
      <c r="F6" s="41">
        <v>0</v>
      </c>
      <c r="G6" s="41">
        <v>835491</v>
      </c>
      <c r="H6" s="27">
        <v>517790095.81</v>
      </c>
      <c r="I6" s="27">
        <v>1475843.15</v>
      </c>
      <c r="J6" s="27">
        <v>29633303.57</v>
      </c>
    </row>
    <row r="7" spans="1:15">
      <c r="A7" s="55" t="s">
        <v>196</v>
      </c>
      <c r="B7" s="41">
        <v>328</v>
      </c>
      <c r="C7" s="41">
        <v>81</v>
      </c>
      <c r="D7" s="41">
        <v>2</v>
      </c>
      <c r="E7" s="41">
        <v>0</v>
      </c>
      <c r="F7" s="41">
        <v>0</v>
      </c>
      <c r="G7" s="41">
        <v>411</v>
      </c>
      <c r="H7" s="27">
        <v>344693.16</v>
      </c>
      <c r="I7" s="27">
        <v>2935.58</v>
      </c>
      <c r="J7" s="27">
        <v>21867.73</v>
      </c>
    </row>
    <row r="8" spans="1:15">
      <c r="A8" s="55" t="s">
        <v>197</v>
      </c>
      <c r="B8" s="41">
        <v>9502</v>
      </c>
      <c r="C8" s="41">
        <v>2189</v>
      </c>
      <c r="D8" s="41">
        <v>767</v>
      </c>
      <c r="E8" s="41">
        <v>0</v>
      </c>
      <c r="F8" s="41">
        <v>0</v>
      </c>
      <c r="G8" s="41">
        <v>12458</v>
      </c>
      <c r="H8" s="27">
        <v>10376263.060000001</v>
      </c>
      <c r="I8" s="27">
        <v>44481.57</v>
      </c>
      <c r="J8" s="27">
        <v>649272.78</v>
      </c>
    </row>
    <row r="9" spans="1:15">
      <c r="A9" s="55" t="s">
        <v>198</v>
      </c>
      <c r="B9" s="41">
        <v>1190</v>
      </c>
      <c r="C9" s="41">
        <v>526</v>
      </c>
      <c r="D9" s="41">
        <v>151</v>
      </c>
      <c r="E9" s="41">
        <v>0</v>
      </c>
      <c r="F9" s="41">
        <v>0</v>
      </c>
      <c r="G9" s="41">
        <v>1867</v>
      </c>
      <c r="H9" s="27">
        <v>2630015.7999999998</v>
      </c>
      <c r="I9" s="27">
        <v>211790.71</v>
      </c>
      <c r="J9" s="27">
        <v>176429.22</v>
      </c>
    </row>
    <row r="10" spans="1:15">
      <c r="A10" s="55" t="s">
        <v>301</v>
      </c>
      <c r="B10" s="41">
        <v>1349</v>
      </c>
      <c r="C10" s="41">
        <v>162</v>
      </c>
      <c r="D10" s="41">
        <v>39</v>
      </c>
      <c r="E10" s="41">
        <v>10</v>
      </c>
      <c r="F10" s="41">
        <v>0</v>
      </c>
      <c r="G10" s="41">
        <v>1560</v>
      </c>
      <c r="H10" s="27">
        <v>1944473.61</v>
      </c>
      <c r="I10" s="27">
        <v>39543.81</v>
      </c>
      <c r="J10" s="27">
        <v>101071.99</v>
      </c>
    </row>
    <row r="11" spans="1:15">
      <c r="A11" s="55" t="s">
        <v>199</v>
      </c>
      <c r="B11" s="41">
        <v>12568</v>
      </c>
      <c r="C11" s="41">
        <v>2248</v>
      </c>
      <c r="D11" s="41">
        <v>314</v>
      </c>
      <c r="E11" s="41">
        <v>0</v>
      </c>
      <c r="F11" s="41">
        <v>0</v>
      </c>
      <c r="G11" s="41">
        <v>15130</v>
      </c>
      <c r="H11" s="27">
        <v>17113502.199999999</v>
      </c>
      <c r="I11" s="27">
        <v>389505.33</v>
      </c>
      <c r="J11" s="27">
        <v>874456.98</v>
      </c>
    </row>
    <row r="12" spans="1:15">
      <c r="A12" s="55" t="s">
        <v>200</v>
      </c>
      <c r="B12" s="41">
        <v>3259</v>
      </c>
      <c r="C12" s="41">
        <v>1132</v>
      </c>
      <c r="D12" s="41">
        <v>143</v>
      </c>
      <c r="E12" s="41">
        <v>0</v>
      </c>
      <c r="F12" s="41">
        <v>0</v>
      </c>
      <c r="G12" s="41">
        <v>4534</v>
      </c>
      <c r="H12" s="27">
        <v>5816873.21</v>
      </c>
      <c r="I12" s="27">
        <v>419994.36</v>
      </c>
      <c r="J12" s="27">
        <v>340317.32</v>
      </c>
    </row>
    <row r="13" spans="1:15">
      <c r="A13" s="55" t="s">
        <v>201</v>
      </c>
      <c r="B13" s="41">
        <v>5403</v>
      </c>
      <c r="C13" s="41">
        <v>1675</v>
      </c>
      <c r="D13" s="41">
        <v>157</v>
      </c>
      <c r="E13" s="41">
        <v>59</v>
      </c>
      <c r="F13" s="41">
        <v>0</v>
      </c>
      <c r="G13" s="41">
        <v>7294</v>
      </c>
      <c r="H13" s="27">
        <v>8207190.1399999997</v>
      </c>
      <c r="I13" s="27">
        <v>178312.03</v>
      </c>
      <c r="J13" s="27">
        <v>456095.23</v>
      </c>
    </row>
    <row r="14" spans="1:15">
      <c r="A14" s="55" t="s">
        <v>202</v>
      </c>
      <c r="B14" s="41">
        <v>2403</v>
      </c>
      <c r="C14" s="41">
        <v>436</v>
      </c>
      <c r="D14" s="41">
        <v>121</v>
      </c>
      <c r="E14" s="41">
        <v>0</v>
      </c>
      <c r="F14" s="41">
        <v>0</v>
      </c>
      <c r="G14" s="41">
        <v>2960</v>
      </c>
      <c r="H14" s="27">
        <v>3590611.17</v>
      </c>
      <c r="I14" s="27">
        <v>142884.37</v>
      </c>
      <c r="J14" s="27">
        <v>228039.03</v>
      </c>
    </row>
    <row r="15" spans="1:15">
      <c r="A15" s="55" t="s">
        <v>203</v>
      </c>
      <c r="B15" s="41">
        <v>609</v>
      </c>
      <c r="C15" s="41">
        <v>148</v>
      </c>
      <c r="D15" s="41">
        <v>2</v>
      </c>
      <c r="E15" s="41">
        <v>5</v>
      </c>
      <c r="F15" s="41">
        <v>0</v>
      </c>
      <c r="G15" s="41">
        <v>764</v>
      </c>
      <c r="H15" s="27">
        <v>890031.97</v>
      </c>
      <c r="I15" s="27">
        <v>25099.55</v>
      </c>
      <c r="J15" s="27">
        <v>46564.12</v>
      </c>
    </row>
    <row r="16" spans="1:15">
      <c r="A16" s="55" t="s">
        <v>204</v>
      </c>
      <c r="B16" s="41">
        <v>43206</v>
      </c>
      <c r="C16" s="41">
        <v>9470</v>
      </c>
      <c r="D16" s="41">
        <v>1294</v>
      </c>
      <c r="E16" s="41">
        <v>359</v>
      </c>
      <c r="F16" s="41">
        <v>0</v>
      </c>
      <c r="G16" s="41">
        <v>54329</v>
      </c>
      <c r="H16" s="27">
        <v>68729102.579999998</v>
      </c>
      <c r="I16" s="27">
        <v>1549567.97</v>
      </c>
      <c r="J16" s="27">
        <v>3597654.43</v>
      </c>
    </row>
    <row r="17" spans="1:10">
      <c r="A17" s="55" t="s">
        <v>205</v>
      </c>
      <c r="B17" s="41">
        <v>195950</v>
      </c>
      <c r="C17" s="41">
        <v>104956</v>
      </c>
      <c r="D17" s="41">
        <v>28854</v>
      </c>
      <c r="E17" s="41">
        <v>3205</v>
      </c>
      <c r="F17" s="41">
        <v>0</v>
      </c>
      <c r="G17" s="41">
        <v>332965</v>
      </c>
      <c r="H17" s="27">
        <v>248083361.78</v>
      </c>
      <c r="I17" s="27">
        <v>198358.84</v>
      </c>
      <c r="J17" s="27">
        <v>12044733.15</v>
      </c>
    </row>
    <row r="18" spans="1:10">
      <c r="A18" s="55" t="s">
        <v>206</v>
      </c>
      <c r="B18" s="41">
        <v>870</v>
      </c>
      <c r="C18" s="41">
        <v>4088</v>
      </c>
      <c r="D18" s="41">
        <v>222</v>
      </c>
      <c r="E18" s="41">
        <v>90</v>
      </c>
      <c r="F18" s="41">
        <v>0</v>
      </c>
      <c r="G18" s="41">
        <v>5270</v>
      </c>
      <c r="H18" s="27">
        <v>2712653.36</v>
      </c>
      <c r="I18" s="27">
        <v>17553.04</v>
      </c>
      <c r="J18" s="27">
        <v>177055.02</v>
      </c>
    </row>
    <row r="19" spans="1:10">
      <c r="A19" s="55" t="s">
        <v>225</v>
      </c>
      <c r="B19" s="41">
        <v>1421</v>
      </c>
      <c r="C19" s="41">
        <v>564</v>
      </c>
      <c r="D19" s="41">
        <v>60</v>
      </c>
      <c r="E19" s="41">
        <v>6</v>
      </c>
      <c r="F19" s="41">
        <v>0</v>
      </c>
      <c r="G19" s="41">
        <v>2051</v>
      </c>
      <c r="H19" s="27">
        <v>1385963.37</v>
      </c>
      <c r="I19" s="27">
        <v>11961.75</v>
      </c>
      <c r="J19" s="27">
        <v>77794.720000000001</v>
      </c>
    </row>
    <row r="20" spans="1:10">
      <c r="A20" s="55" t="s">
        <v>226</v>
      </c>
      <c r="B20" s="41">
        <v>14809</v>
      </c>
      <c r="C20" s="41">
        <v>5887</v>
      </c>
      <c r="D20" s="41">
        <v>710</v>
      </c>
      <c r="E20" s="41">
        <v>0</v>
      </c>
      <c r="F20" s="41">
        <v>0</v>
      </c>
      <c r="G20" s="41">
        <v>21406</v>
      </c>
      <c r="H20" s="27">
        <v>14458895.439999999</v>
      </c>
      <c r="I20" s="27">
        <v>262337.64</v>
      </c>
      <c r="J20" s="27">
        <v>780181.22</v>
      </c>
    </row>
    <row r="21" spans="1:10">
      <c r="A21" s="55" t="s">
        <v>207</v>
      </c>
      <c r="B21" s="41">
        <v>16343</v>
      </c>
      <c r="C21" s="41">
        <v>7632</v>
      </c>
      <c r="D21" s="41">
        <v>400</v>
      </c>
      <c r="E21" s="41">
        <v>153</v>
      </c>
      <c r="F21" s="41">
        <v>0</v>
      </c>
      <c r="G21" s="41">
        <v>24528</v>
      </c>
      <c r="H21" s="27">
        <v>25994232.649999999</v>
      </c>
      <c r="I21" s="27">
        <v>1362605.8</v>
      </c>
      <c r="J21" s="27">
        <v>1445902.12</v>
      </c>
    </row>
    <row r="22" spans="1:10">
      <c r="A22" s="55" t="s">
        <v>208</v>
      </c>
      <c r="B22" s="41">
        <v>20433</v>
      </c>
      <c r="C22" s="41">
        <v>6432</v>
      </c>
      <c r="D22" s="41">
        <v>1223</v>
      </c>
      <c r="E22" s="41">
        <v>0</v>
      </c>
      <c r="F22" s="41">
        <v>0</v>
      </c>
      <c r="G22" s="41">
        <v>28088</v>
      </c>
      <c r="H22" s="27">
        <v>32452663.07</v>
      </c>
      <c r="I22" s="27">
        <v>627420.15</v>
      </c>
      <c r="J22" s="27">
        <v>1579971.84</v>
      </c>
    </row>
    <row r="23" spans="1:10">
      <c r="A23" s="55" t="s">
        <v>227</v>
      </c>
      <c r="B23" s="41">
        <v>2525</v>
      </c>
      <c r="C23" s="41">
        <v>636</v>
      </c>
      <c r="D23" s="41">
        <v>230</v>
      </c>
      <c r="E23" s="41">
        <v>0</v>
      </c>
      <c r="F23" s="41">
        <v>0</v>
      </c>
      <c r="G23" s="41">
        <v>3391</v>
      </c>
      <c r="H23" s="27">
        <v>4229465.5999999996</v>
      </c>
      <c r="I23" s="27">
        <v>220277.43</v>
      </c>
      <c r="J23" s="27">
        <v>27324.53</v>
      </c>
    </row>
    <row r="24" spans="1:10">
      <c r="A24" s="55" t="s">
        <v>228</v>
      </c>
      <c r="B24" s="41">
        <v>503</v>
      </c>
      <c r="C24" s="41">
        <v>168</v>
      </c>
      <c r="D24" s="41">
        <v>54</v>
      </c>
      <c r="E24" s="41">
        <v>0</v>
      </c>
      <c r="F24" s="41">
        <v>0</v>
      </c>
      <c r="G24" s="41">
        <v>725</v>
      </c>
      <c r="H24" s="27">
        <v>605018.53</v>
      </c>
      <c r="I24" s="27">
        <v>3718.33</v>
      </c>
      <c r="J24" s="27">
        <v>29412.959999999999</v>
      </c>
    </row>
    <row r="25" spans="1:10">
      <c r="A25" s="55" t="s">
        <v>229</v>
      </c>
      <c r="B25" s="41">
        <v>613</v>
      </c>
      <c r="C25" s="41">
        <v>311</v>
      </c>
      <c r="D25" s="41">
        <v>46</v>
      </c>
      <c r="E25" s="41">
        <v>0</v>
      </c>
      <c r="F25" s="41">
        <v>0</v>
      </c>
      <c r="G25" s="41">
        <v>970</v>
      </c>
      <c r="H25" s="27">
        <v>999980.07</v>
      </c>
      <c r="I25" s="27">
        <v>1016.16</v>
      </c>
      <c r="J25" s="27">
        <v>44070.63</v>
      </c>
    </row>
    <row r="26" spans="1:10">
      <c r="A26" s="55" t="s">
        <v>230</v>
      </c>
      <c r="B26" s="41">
        <v>51</v>
      </c>
      <c r="C26" s="41">
        <v>26</v>
      </c>
      <c r="D26" s="41">
        <v>7</v>
      </c>
      <c r="E26" s="41">
        <v>0</v>
      </c>
      <c r="F26" s="41">
        <v>0</v>
      </c>
      <c r="G26" s="41">
        <v>84</v>
      </c>
      <c r="H26" s="27">
        <v>89469.27</v>
      </c>
      <c r="I26" s="27">
        <v>194.72</v>
      </c>
      <c r="J26" s="27">
        <v>3899.25</v>
      </c>
    </row>
    <row r="27" spans="1:10">
      <c r="A27" s="55" t="s">
        <v>231</v>
      </c>
      <c r="B27" s="41">
        <v>969</v>
      </c>
      <c r="C27" s="41">
        <v>312</v>
      </c>
      <c r="D27" s="41">
        <v>60</v>
      </c>
      <c r="E27" s="41">
        <v>0</v>
      </c>
      <c r="F27" s="41">
        <v>0</v>
      </c>
      <c r="G27" s="41">
        <v>1341</v>
      </c>
      <c r="H27" s="27">
        <v>1456659.15</v>
      </c>
      <c r="I27" s="27">
        <v>10280.35</v>
      </c>
      <c r="J27" s="27">
        <v>59433.279999999999</v>
      </c>
    </row>
    <row r="28" spans="1:10" s="9" customFormat="1">
      <c r="A28" s="28" t="s">
        <v>232</v>
      </c>
      <c r="B28" s="41">
        <v>25082</v>
      </c>
      <c r="C28" s="41">
        <v>8022</v>
      </c>
      <c r="D28" s="41">
        <v>824</v>
      </c>
      <c r="E28" s="41">
        <v>0</v>
      </c>
      <c r="F28" s="41">
        <v>0</v>
      </c>
      <c r="G28" s="41">
        <v>33928</v>
      </c>
      <c r="H28" s="27">
        <v>48696014.590000004</v>
      </c>
      <c r="I28" s="27">
        <v>1845375.94</v>
      </c>
      <c r="J28" s="27">
        <v>2723828.79</v>
      </c>
    </row>
    <row r="29" spans="1:10">
      <c r="A29" s="107" t="s">
        <v>365</v>
      </c>
      <c r="B29" s="41">
        <v>454197</v>
      </c>
      <c r="C29" s="41">
        <v>0</v>
      </c>
      <c r="D29" s="41">
        <v>86973</v>
      </c>
      <c r="E29" s="41">
        <v>0</v>
      </c>
      <c r="F29" s="41">
        <v>0</v>
      </c>
      <c r="G29" s="41">
        <v>541170</v>
      </c>
      <c r="H29" s="27">
        <v>243209148.97999999</v>
      </c>
      <c r="I29" s="27">
        <v>11125.89</v>
      </c>
      <c r="J29" s="27">
        <v>14448833.26</v>
      </c>
    </row>
    <row r="30" spans="1:10">
      <c r="A30" s="55" t="s">
        <v>233</v>
      </c>
      <c r="B30" s="41">
        <v>39</v>
      </c>
      <c r="C30" s="41">
        <v>31</v>
      </c>
      <c r="D30" s="41">
        <v>7</v>
      </c>
      <c r="E30" s="41">
        <v>0</v>
      </c>
      <c r="F30" s="41">
        <v>0</v>
      </c>
      <c r="G30" s="41">
        <v>77</v>
      </c>
      <c r="H30" s="27">
        <v>66519.789999999994</v>
      </c>
      <c r="I30" s="27">
        <v>179.08</v>
      </c>
      <c r="J30" s="27">
        <v>3350.63</v>
      </c>
    </row>
    <row r="31" spans="1:10">
      <c r="A31" s="55" t="s">
        <v>234</v>
      </c>
      <c r="B31" s="41">
        <v>33</v>
      </c>
      <c r="C31" s="41">
        <v>10</v>
      </c>
      <c r="D31" s="41">
        <v>0</v>
      </c>
      <c r="E31" s="41">
        <v>0</v>
      </c>
      <c r="F31" s="41">
        <v>0</v>
      </c>
      <c r="G31" s="41">
        <v>43</v>
      </c>
      <c r="H31" s="27">
        <v>47611.15</v>
      </c>
      <c r="I31" s="27">
        <v>145.26</v>
      </c>
      <c r="J31" s="27">
        <v>2221.7199999999998</v>
      </c>
    </row>
    <row r="32" spans="1:10">
      <c r="A32" s="55" t="s">
        <v>302</v>
      </c>
      <c r="B32" s="41">
        <v>19</v>
      </c>
      <c r="C32" s="41">
        <v>5</v>
      </c>
      <c r="D32" s="41">
        <v>0</v>
      </c>
      <c r="E32" s="41">
        <v>0</v>
      </c>
      <c r="F32" s="41">
        <v>0</v>
      </c>
      <c r="G32" s="41">
        <v>24</v>
      </c>
      <c r="H32" s="27">
        <v>23365.63</v>
      </c>
      <c r="I32" s="27">
        <v>352.39</v>
      </c>
      <c r="J32" s="27">
        <v>1509.02</v>
      </c>
    </row>
    <row r="33" spans="1:10">
      <c r="A33" s="55" t="s">
        <v>209</v>
      </c>
      <c r="B33" s="41">
        <v>5</v>
      </c>
      <c r="C33" s="41">
        <v>0</v>
      </c>
      <c r="D33" s="41">
        <v>0</v>
      </c>
      <c r="E33" s="41">
        <v>2</v>
      </c>
      <c r="F33" s="41">
        <v>0</v>
      </c>
      <c r="G33" s="41">
        <v>7</v>
      </c>
      <c r="H33" s="27">
        <v>7426.43</v>
      </c>
      <c r="I33" s="27">
        <v>382.7</v>
      </c>
      <c r="J33" s="27">
        <v>466.58</v>
      </c>
    </row>
    <row r="34" spans="1:10">
      <c r="A34" s="55" t="s">
        <v>210</v>
      </c>
      <c r="B34" s="41">
        <v>111398</v>
      </c>
      <c r="C34" s="41">
        <v>43658</v>
      </c>
      <c r="D34" s="41">
        <v>13751</v>
      </c>
      <c r="E34" s="41">
        <v>419</v>
      </c>
      <c r="F34" s="41">
        <v>0</v>
      </c>
      <c r="G34" s="41">
        <v>169226</v>
      </c>
      <c r="H34" s="27">
        <v>116867131.27</v>
      </c>
      <c r="I34" s="27">
        <v>151522.82</v>
      </c>
      <c r="J34" s="27">
        <v>6558637.54</v>
      </c>
    </row>
    <row r="35" spans="1:10">
      <c r="A35" s="55" t="s">
        <v>341</v>
      </c>
      <c r="B35" s="41">
        <v>66134</v>
      </c>
      <c r="C35" s="41">
        <v>52769</v>
      </c>
      <c r="D35" s="41">
        <v>8351</v>
      </c>
      <c r="E35" s="41">
        <v>883</v>
      </c>
      <c r="F35" s="41">
        <v>0</v>
      </c>
      <c r="G35" s="41">
        <v>128137</v>
      </c>
      <c r="H35" s="27">
        <v>74981371.739999995</v>
      </c>
      <c r="I35" s="27">
        <v>691857.35</v>
      </c>
      <c r="J35" s="27">
        <v>4448689.1399999997</v>
      </c>
    </row>
    <row r="36" spans="1:10">
      <c r="A36" s="107" t="s">
        <v>362</v>
      </c>
      <c r="B36" s="41">
        <v>0</v>
      </c>
      <c r="C36" s="41">
        <v>10954</v>
      </c>
      <c r="D36" s="41">
        <v>0</v>
      </c>
      <c r="E36" s="41">
        <v>0</v>
      </c>
      <c r="F36" s="41">
        <v>0</v>
      </c>
      <c r="G36" s="41">
        <v>10954</v>
      </c>
      <c r="H36" s="27">
        <v>1944210.46</v>
      </c>
      <c r="I36" s="27">
        <v>0</v>
      </c>
      <c r="J36" s="27">
        <v>116649.36</v>
      </c>
    </row>
    <row r="37" spans="1:10">
      <c r="A37" s="107" t="s">
        <v>363</v>
      </c>
      <c r="B37" s="41">
        <v>504</v>
      </c>
      <c r="C37" s="41">
        <v>65</v>
      </c>
      <c r="D37" s="41">
        <v>6</v>
      </c>
      <c r="E37" s="41">
        <v>0</v>
      </c>
      <c r="F37" s="41">
        <v>0</v>
      </c>
      <c r="G37" s="41">
        <v>575</v>
      </c>
      <c r="H37" s="27">
        <v>779759.97</v>
      </c>
      <c r="I37" s="27">
        <v>49333.64</v>
      </c>
      <c r="J37" s="27">
        <v>48474.52</v>
      </c>
    </row>
    <row r="38" spans="1:10">
      <c r="A38" s="107" t="s">
        <v>364</v>
      </c>
      <c r="B38" s="41">
        <v>0</v>
      </c>
      <c r="C38" s="41">
        <v>688</v>
      </c>
      <c r="D38" s="41">
        <v>0</v>
      </c>
      <c r="E38" s="41">
        <v>0</v>
      </c>
      <c r="F38" s="41">
        <v>0</v>
      </c>
      <c r="G38" s="41">
        <v>688</v>
      </c>
      <c r="H38" s="27">
        <v>225785.42</v>
      </c>
      <c r="I38" s="27">
        <v>122.78</v>
      </c>
      <c r="J38" s="27">
        <v>13539.67</v>
      </c>
    </row>
    <row r="39" spans="1:10">
      <c r="A39" s="55" t="s">
        <v>366</v>
      </c>
      <c r="B39" s="41">
        <v>24391</v>
      </c>
      <c r="C39" s="41">
        <v>0</v>
      </c>
      <c r="D39" s="41">
        <v>0</v>
      </c>
      <c r="E39" s="41">
        <v>9613</v>
      </c>
      <c r="F39" s="41">
        <v>0</v>
      </c>
      <c r="G39" s="41">
        <v>34004</v>
      </c>
      <c r="H39" s="27">
        <v>10550735.060000001</v>
      </c>
      <c r="I39" s="27">
        <v>0</v>
      </c>
      <c r="J39" s="27">
        <v>527023.52</v>
      </c>
    </row>
    <row r="40" spans="1:10">
      <c r="A40" s="55" t="s">
        <v>303</v>
      </c>
      <c r="B40" s="41">
        <v>4358</v>
      </c>
      <c r="C40" s="41">
        <v>1075</v>
      </c>
      <c r="D40" s="41">
        <v>358</v>
      </c>
      <c r="E40" s="41">
        <v>0</v>
      </c>
      <c r="F40" s="41">
        <v>0</v>
      </c>
      <c r="G40" s="41">
        <v>5791</v>
      </c>
      <c r="H40" s="27">
        <v>1810518.24</v>
      </c>
      <c r="I40" s="27">
        <v>56914.92</v>
      </c>
      <c r="J40" s="27">
        <v>105207.71</v>
      </c>
    </row>
    <row r="41" spans="1:10">
      <c r="A41" s="55" t="s">
        <v>304</v>
      </c>
      <c r="B41" s="41">
        <v>25215</v>
      </c>
      <c r="C41" s="41">
        <v>7098</v>
      </c>
      <c r="D41" s="41">
        <v>2975</v>
      </c>
      <c r="E41" s="41">
        <v>0</v>
      </c>
      <c r="F41" s="41">
        <v>0</v>
      </c>
      <c r="G41" s="41">
        <v>35288</v>
      </c>
      <c r="H41" s="27">
        <v>7493621.7999999998</v>
      </c>
      <c r="I41" s="27">
        <v>34029.17</v>
      </c>
      <c r="J41" s="27">
        <v>447627.44</v>
      </c>
    </row>
    <row r="42" spans="1:10">
      <c r="A42" s="55" t="s">
        <v>305</v>
      </c>
      <c r="B42" s="41">
        <v>3064</v>
      </c>
      <c r="C42" s="41">
        <v>1185</v>
      </c>
      <c r="D42" s="41">
        <v>339</v>
      </c>
      <c r="E42" s="41">
        <v>0</v>
      </c>
      <c r="F42" s="41">
        <v>0</v>
      </c>
      <c r="G42" s="41">
        <v>4588</v>
      </c>
      <c r="H42" s="27">
        <v>795282.81</v>
      </c>
      <c r="I42" s="27">
        <v>1846.77</v>
      </c>
      <c r="J42" s="27">
        <v>47609.45</v>
      </c>
    </row>
    <row r="43" spans="1:10">
      <c r="A43" s="55" t="s">
        <v>306</v>
      </c>
      <c r="B43" s="41">
        <v>2035</v>
      </c>
      <c r="C43" s="41">
        <v>684</v>
      </c>
      <c r="D43" s="41">
        <v>46</v>
      </c>
      <c r="E43" s="41">
        <v>0</v>
      </c>
      <c r="F43" s="41">
        <v>0</v>
      </c>
      <c r="G43" s="41">
        <v>2765</v>
      </c>
      <c r="H43" s="27">
        <v>512143.94</v>
      </c>
      <c r="I43" s="27">
        <v>1843.28</v>
      </c>
      <c r="J43" s="27">
        <v>30618.41</v>
      </c>
    </row>
    <row r="44" spans="1:10">
      <c r="A44" s="55" t="s">
        <v>307</v>
      </c>
      <c r="B44" s="41">
        <v>23594</v>
      </c>
      <c r="C44" s="41">
        <v>4398</v>
      </c>
      <c r="D44" s="41">
        <v>264</v>
      </c>
      <c r="E44" s="41">
        <v>0</v>
      </c>
      <c r="F44" s="41">
        <v>0</v>
      </c>
      <c r="G44" s="41">
        <v>28256</v>
      </c>
      <c r="H44" s="27">
        <v>7027380.9400000004</v>
      </c>
      <c r="I44" s="27">
        <v>83940.76</v>
      </c>
      <c r="J44" s="27">
        <v>416585.74</v>
      </c>
    </row>
    <row r="45" spans="1:10">
      <c r="A45" s="55" t="s">
        <v>308</v>
      </c>
      <c r="B45" s="41">
        <v>25266</v>
      </c>
      <c r="C45" s="41">
        <v>5982</v>
      </c>
      <c r="D45" s="41">
        <v>287</v>
      </c>
      <c r="E45" s="41">
        <v>0</v>
      </c>
      <c r="F45" s="41">
        <v>0</v>
      </c>
      <c r="G45" s="41">
        <v>31535</v>
      </c>
      <c r="H45" s="27">
        <v>6271292.9500000002</v>
      </c>
      <c r="I45" s="27">
        <v>2668.26</v>
      </c>
      <c r="J45" s="27">
        <v>376134.67</v>
      </c>
    </row>
    <row r="46" spans="1:10">
      <c r="A46" s="55" t="s">
        <v>295</v>
      </c>
      <c r="B46" s="41">
        <v>4052</v>
      </c>
      <c r="C46" s="41">
        <v>682</v>
      </c>
      <c r="D46" s="41">
        <v>70</v>
      </c>
      <c r="E46" s="41">
        <v>0</v>
      </c>
      <c r="F46" s="41">
        <v>0</v>
      </c>
      <c r="G46" s="41">
        <v>4804</v>
      </c>
      <c r="H46" s="27">
        <v>1654667.57</v>
      </c>
      <c r="I46" s="27">
        <v>64722.66</v>
      </c>
      <c r="J46" s="27">
        <v>95398.44</v>
      </c>
    </row>
    <row r="47" spans="1:10">
      <c r="A47" s="55" t="s">
        <v>309</v>
      </c>
      <c r="B47" s="41">
        <v>2223</v>
      </c>
      <c r="C47" s="41">
        <v>900</v>
      </c>
      <c r="D47" s="41">
        <v>397</v>
      </c>
      <c r="E47" s="41">
        <v>0</v>
      </c>
      <c r="F47" s="41">
        <v>0</v>
      </c>
      <c r="G47" s="41">
        <v>3520</v>
      </c>
      <c r="H47" s="27">
        <v>410459.91</v>
      </c>
      <c r="I47" s="27">
        <v>367.29</v>
      </c>
      <c r="J47" s="27">
        <v>24605.02</v>
      </c>
    </row>
    <row r="48" spans="1:10">
      <c r="A48" s="55" t="s">
        <v>310</v>
      </c>
      <c r="B48" s="41">
        <v>977</v>
      </c>
      <c r="C48" s="41">
        <v>510</v>
      </c>
      <c r="D48" s="41">
        <v>0</v>
      </c>
      <c r="E48" s="41">
        <v>0</v>
      </c>
      <c r="F48" s="41">
        <v>0</v>
      </c>
      <c r="G48" s="41">
        <v>1487</v>
      </c>
      <c r="H48" s="27">
        <v>511022.23</v>
      </c>
      <c r="I48" s="27">
        <v>17295.939999999999</v>
      </c>
      <c r="J48" s="27">
        <v>29623.38</v>
      </c>
    </row>
    <row r="49" spans="1:10">
      <c r="A49" s="55" t="s">
        <v>311</v>
      </c>
      <c r="B49" s="41">
        <v>197270</v>
      </c>
      <c r="C49" s="41">
        <v>25200</v>
      </c>
      <c r="D49" s="41">
        <v>1383</v>
      </c>
      <c r="E49" s="41">
        <v>0</v>
      </c>
      <c r="F49" s="41">
        <v>0</v>
      </c>
      <c r="G49" s="41">
        <v>223853</v>
      </c>
      <c r="H49" s="27">
        <v>40266024.890000001</v>
      </c>
      <c r="I49" s="27">
        <v>8156.35</v>
      </c>
      <c r="J49" s="27">
        <v>2415556.41</v>
      </c>
    </row>
    <row r="50" spans="1:10">
      <c r="A50" s="55" t="s">
        <v>312</v>
      </c>
      <c r="B50" s="41">
        <v>11930</v>
      </c>
      <c r="C50" s="41">
        <v>3163</v>
      </c>
      <c r="D50" s="41">
        <v>0</v>
      </c>
      <c r="E50" s="41">
        <v>0</v>
      </c>
      <c r="F50" s="41">
        <v>0</v>
      </c>
      <c r="G50" s="41">
        <v>15093</v>
      </c>
      <c r="H50" s="27">
        <v>1071524.25</v>
      </c>
      <c r="I50" s="27">
        <v>20.12</v>
      </c>
      <c r="J50" s="27">
        <v>64295.63</v>
      </c>
    </row>
    <row r="51" spans="1:10">
      <c r="A51" s="55" t="s">
        <v>313</v>
      </c>
      <c r="B51" s="41">
        <v>5626</v>
      </c>
      <c r="C51" s="41">
        <v>1120</v>
      </c>
      <c r="D51" s="41">
        <v>70</v>
      </c>
      <c r="E51" s="41">
        <v>0</v>
      </c>
      <c r="F51" s="41">
        <v>0</v>
      </c>
      <c r="G51" s="41">
        <v>6816</v>
      </c>
      <c r="H51" s="27">
        <v>674302.48</v>
      </c>
      <c r="I51" s="27">
        <v>65.13</v>
      </c>
      <c r="J51" s="27">
        <v>40451.019999999997</v>
      </c>
    </row>
    <row r="52" spans="1:10">
      <c r="A52" s="55" t="s">
        <v>314</v>
      </c>
      <c r="B52" s="41">
        <v>25703</v>
      </c>
      <c r="C52" s="41">
        <v>9018</v>
      </c>
      <c r="D52" s="41">
        <v>835</v>
      </c>
      <c r="E52" s="41">
        <v>0</v>
      </c>
      <c r="F52" s="41">
        <v>0</v>
      </c>
      <c r="G52" s="41">
        <v>35556</v>
      </c>
      <c r="H52" s="27">
        <v>3636420.03</v>
      </c>
      <c r="I52" s="27">
        <v>0</v>
      </c>
      <c r="J52" s="27">
        <v>218180.23</v>
      </c>
    </row>
    <row r="53" spans="1:10">
      <c r="A53" s="55" t="s">
        <v>315</v>
      </c>
      <c r="B53" s="41">
        <v>1416</v>
      </c>
      <c r="C53" s="41">
        <v>227</v>
      </c>
      <c r="D53" s="41">
        <v>24</v>
      </c>
      <c r="E53" s="41">
        <v>0</v>
      </c>
      <c r="F53" s="41">
        <v>0</v>
      </c>
      <c r="G53" s="41">
        <v>1667</v>
      </c>
      <c r="H53" s="27">
        <v>362673.6</v>
      </c>
      <c r="I53" s="27">
        <v>3251.85</v>
      </c>
      <c r="J53" s="27">
        <v>21565.51</v>
      </c>
    </row>
    <row r="54" spans="1:10">
      <c r="A54" s="55" t="s">
        <v>349</v>
      </c>
      <c r="B54" s="41">
        <v>6573</v>
      </c>
      <c r="C54" s="41">
        <v>86</v>
      </c>
      <c r="D54" s="41">
        <v>23</v>
      </c>
      <c r="E54" s="41">
        <v>0</v>
      </c>
      <c r="F54" s="41">
        <v>0</v>
      </c>
      <c r="G54" s="41">
        <v>6682</v>
      </c>
      <c r="H54" s="27">
        <v>3908600.49</v>
      </c>
      <c r="I54" s="27">
        <v>170670.82</v>
      </c>
      <c r="J54" s="27">
        <v>218510.76</v>
      </c>
    </row>
    <row r="55" spans="1:10">
      <c r="A55" s="55" t="s">
        <v>211</v>
      </c>
      <c r="B55" s="41">
        <v>2754</v>
      </c>
      <c r="C55" s="41">
        <v>0</v>
      </c>
      <c r="D55" s="41">
        <v>0</v>
      </c>
      <c r="E55" s="41">
        <v>0</v>
      </c>
      <c r="F55" s="41">
        <v>0</v>
      </c>
      <c r="G55" s="41">
        <v>2754</v>
      </c>
      <c r="H55" s="27">
        <v>1442896.58</v>
      </c>
      <c r="I55" s="27">
        <v>54083.67</v>
      </c>
      <c r="J55" s="27">
        <v>83138.600000000006</v>
      </c>
    </row>
    <row r="56" spans="1:10">
      <c r="A56" s="55" t="s">
        <v>316</v>
      </c>
      <c r="B56" s="41">
        <v>4419</v>
      </c>
      <c r="C56" s="41">
        <v>767</v>
      </c>
      <c r="D56" s="41">
        <v>103</v>
      </c>
      <c r="E56" s="41">
        <v>0</v>
      </c>
      <c r="F56" s="41">
        <v>0</v>
      </c>
      <c r="G56" s="41">
        <v>5289</v>
      </c>
      <c r="H56" s="27">
        <v>2481776.67</v>
      </c>
      <c r="I56" s="27">
        <v>158888.43</v>
      </c>
      <c r="J56" s="27">
        <v>139374.18</v>
      </c>
    </row>
    <row r="57" spans="1:10">
      <c r="A57" s="55" t="s">
        <v>317</v>
      </c>
      <c r="B57" s="41">
        <v>6720</v>
      </c>
      <c r="C57" s="41">
        <v>3171</v>
      </c>
      <c r="D57" s="41">
        <v>366</v>
      </c>
      <c r="E57" s="41">
        <v>0</v>
      </c>
      <c r="F57" s="41">
        <v>0</v>
      </c>
      <c r="G57" s="41">
        <v>10257</v>
      </c>
      <c r="H57" s="27">
        <v>2216825.59</v>
      </c>
      <c r="I57" s="27">
        <v>15431.6</v>
      </c>
      <c r="J57" s="27">
        <v>126803.21</v>
      </c>
    </row>
    <row r="58" spans="1:10">
      <c r="A58" s="55" t="s">
        <v>318</v>
      </c>
      <c r="B58" s="41">
        <v>379037</v>
      </c>
      <c r="C58" s="41">
        <v>127165</v>
      </c>
      <c r="D58" s="41">
        <v>52520</v>
      </c>
      <c r="E58" s="41">
        <v>0</v>
      </c>
      <c r="F58" s="41">
        <v>0</v>
      </c>
      <c r="G58" s="41">
        <v>558722</v>
      </c>
      <c r="H58" s="27">
        <v>84676796.700000003</v>
      </c>
      <c r="I58" s="27">
        <v>16117.51</v>
      </c>
      <c r="J58" s="27">
        <v>5074757.21</v>
      </c>
    </row>
    <row r="59" spans="1:10">
      <c r="A59" s="55" t="s">
        <v>319</v>
      </c>
      <c r="B59" s="41">
        <v>32309</v>
      </c>
      <c r="C59" s="41">
        <v>5984</v>
      </c>
      <c r="D59" s="41">
        <v>205</v>
      </c>
      <c r="E59" s="41">
        <v>0</v>
      </c>
      <c r="F59" s="41">
        <v>0</v>
      </c>
      <c r="G59" s="41">
        <v>38498</v>
      </c>
      <c r="H59" s="27">
        <v>8666321.5899999999</v>
      </c>
      <c r="I59" s="27">
        <v>52379.03</v>
      </c>
      <c r="J59" s="27">
        <v>516834.89</v>
      </c>
    </row>
    <row r="60" spans="1:10">
      <c r="A60" s="55" t="s">
        <v>320</v>
      </c>
      <c r="B60" s="41">
        <v>472</v>
      </c>
      <c r="C60" s="41">
        <v>45</v>
      </c>
      <c r="D60" s="41">
        <v>0</v>
      </c>
      <c r="E60" s="41">
        <v>0</v>
      </c>
      <c r="F60" s="41">
        <v>0</v>
      </c>
      <c r="G60" s="41">
        <v>517</v>
      </c>
      <c r="H60" s="27">
        <v>111120.95</v>
      </c>
      <c r="I60" s="27">
        <v>927.63</v>
      </c>
      <c r="J60" s="27">
        <v>6611.58</v>
      </c>
    </row>
    <row r="61" spans="1:10">
      <c r="A61" s="55" t="s">
        <v>321</v>
      </c>
      <c r="B61" s="41">
        <v>815</v>
      </c>
      <c r="C61" s="41">
        <v>240</v>
      </c>
      <c r="D61" s="41">
        <v>31</v>
      </c>
      <c r="E61" s="41">
        <v>0</v>
      </c>
      <c r="F61" s="41">
        <v>0</v>
      </c>
      <c r="G61" s="41">
        <v>1086</v>
      </c>
      <c r="H61" s="27">
        <v>194882.53</v>
      </c>
      <c r="I61" s="27">
        <v>818.39</v>
      </c>
      <c r="J61" s="27">
        <v>11643.52</v>
      </c>
    </row>
    <row r="62" spans="1:10">
      <c r="A62" s="55" t="s">
        <v>235</v>
      </c>
      <c r="B62" s="41">
        <v>14</v>
      </c>
      <c r="C62" s="41">
        <v>7</v>
      </c>
      <c r="D62" s="41">
        <v>0</v>
      </c>
      <c r="E62" s="41">
        <v>0</v>
      </c>
      <c r="F62" s="41">
        <v>0</v>
      </c>
      <c r="G62" s="41">
        <v>21</v>
      </c>
      <c r="H62" s="27">
        <v>43761.58</v>
      </c>
      <c r="I62" s="27">
        <v>2185.81</v>
      </c>
      <c r="J62" s="27">
        <v>1413.8</v>
      </c>
    </row>
    <row r="63" spans="1:10">
      <c r="A63" s="55" t="s">
        <v>251</v>
      </c>
      <c r="B63" s="41">
        <v>452</v>
      </c>
      <c r="C63" s="41">
        <v>18</v>
      </c>
      <c r="D63" s="41">
        <v>6</v>
      </c>
      <c r="E63" s="41">
        <v>0</v>
      </c>
      <c r="F63" s="41">
        <v>0</v>
      </c>
      <c r="G63" s="41">
        <v>476</v>
      </c>
      <c r="H63" s="27">
        <v>179480.76</v>
      </c>
      <c r="I63" s="27">
        <v>5858.31</v>
      </c>
      <c r="J63" s="27">
        <v>11443.8</v>
      </c>
    </row>
    <row r="64" spans="1:10">
      <c r="A64" s="55" t="s">
        <v>212</v>
      </c>
      <c r="B64" s="41">
        <v>586</v>
      </c>
      <c r="C64" s="41">
        <v>164</v>
      </c>
      <c r="D64" s="41">
        <v>4</v>
      </c>
      <c r="E64" s="41">
        <v>0</v>
      </c>
      <c r="F64" s="41">
        <v>0</v>
      </c>
      <c r="G64" s="41">
        <v>754</v>
      </c>
      <c r="H64" s="27">
        <v>232150.6</v>
      </c>
      <c r="I64" s="27">
        <v>6604.32</v>
      </c>
      <c r="J64" s="27">
        <v>13532.93</v>
      </c>
    </row>
    <row r="65" spans="1:10">
      <c r="A65" s="55" t="s">
        <v>296</v>
      </c>
      <c r="B65" s="41">
        <v>6978</v>
      </c>
      <c r="C65" s="41">
        <v>1764</v>
      </c>
      <c r="D65" s="41">
        <v>610</v>
      </c>
      <c r="E65" s="41">
        <v>0</v>
      </c>
      <c r="F65" s="41">
        <v>0</v>
      </c>
      <c r="G65" s="41">
        <v>9352</v>
      </c>
      <c r="H65" s="27">
        <v>1467952.41</v>
      </c>
      <c r="I65" s="27">
        <v>0</v>
      </c>
      <c r="J65" s="27">
        <v>88080.06</v>
      </c>
    </row>
    <row r="66" spans="1:10">
      <c r="A66" s="55" t="s">
        <v>322</v>
      </c>
      <c r="B66" s="41">
        <v>4330</v>
      </c>
      <c r="C66" s="41">
        <v>616</v>
      </c>
      <c r="D66" s="41">
        <v>69</v>
      </c>
      <c r="E66" s="41">
        <v>0</v>
      </c>
      <c r="F66" s="41">
        <v>0</v>
      </c>
      <c r="G66" s="41">
        <v>5015</v>
      </c>
      <c r="H66" s="27">
        <v>1953412.9</v>
      </c>
      <c r="I66" s="27">
        <v>83790.210000000006</v>
      </c>
      <c r="J66" s="27">
        <v>112178.25</v>
      </c>
    </row>
    <row r="67" spans="1:10">
      <c r="A67" s="55" t="s">
        <v>297</v>
      </c>
      <c r="B67" s="41">
        <v>23298</v>
      </c>
      <c r="C67" s="41">
        <v>6921</v>
      </c>
      <c r="D67" s="41">
        <v>704</v>
      </c>
      <c r="E67" s="41">
        <v>0</v>
      </c>
      <c r="F67" s="41">
        <v>0</v>
      </c>
      <c r="G67" s="41">
        <v>30923</v>
      </c>
      <c r="H67" s="27">
        <v>8554219.1500000004</v>
      </c>
      <c r="I67" s="27">
        <v>164844.12</v>
      </c>
      <c r="J67" s="27">
        <v>503365.08</v>
      </c>
    </row>
    <row r="68" spans="1:10">
      <c r="A68" s="55" t="s">
        <v>298</v>
      </c>
      <c r="B68" s="41">
        <v>22676</v>
      </c>
      <c r="C68" s="41">
        <v>3467</v>
      </c>
      <c r="D68" s="41">
        <v>412</v>
      </c>
      <c r="E68" s="41">
        <v>0</v>
      </c>
      <c r="F68" s="41">
        <v>0</v>
      </c>
      <c r="G68" s="41">
        <v>26555</v>
      </c>
      <c r="H68" s="27">
        <v>5791020.75</v>
      </c>
      <c r="I68" s="27">
        <v>73039.06</v>
      </c>
      <c r="J68" s="27">
        <v>343082.34</v>
      </c>
    </row>
    <row r="69" spans="1:10">
      <c r="A69" s="55" t="s">
        <v>213</v>
      </c>
      <c r="B69" s="41">
        <v>7096</v>
      </c>
      <c r="C69" s="41">
        <v>2148</v>
      </c>
      <c r="D69" s="41">
        <v>269</v>
      </c>
      <c r="E69" s="41">
        <v>0</v>
      </c>
      <c r="F69" s="41">
        <v>0</v>
      </c>
      <c r="G69" s="41">
        <v>9513</v>
      </c>
      <c r="H69" s="27">
        <v>1349539.36</v>
      </c>
      <c r="I69" s="27">
        <v>1252.97</v>
      </c>
      <c r="J69" s="27">
        <v>80904.28</v>
      </c>
    </row>
    <row r="70" spans="1:10">
      <c r="A70" s="55" t="s">
        <v>323</v>
      </c>
      <c r="B70" s="41">
        <v>462</v>
      </c>
      <c r="C70" s="41">
        <v>186</v>
      </c>
      <c r="D70" s="41">
        <v>45</v>
      </c>
      <c r="E70" s="41">
        <v>0</v>
      </c>
      <c r="F70" s="41">
        <v>0</v>
      </c>
      <c r="G70" s="41">
        <v>693</v>
      </c>
      <c r="H70" s="27">
        <v>149765.60999999999</v>
      </c>
      <c r="I70" s="27">
        <v>2308.6</v>
      </c>
      <c r="J70" s="27">
        <v>8847.57</v>
      </c>
    </row>
    <row r="71" spans="1:10">
      <c r="A71" s="55" t="s">
        <v>324</v>
      </c>
      <c r="B71" s="41">
        <v>1394</v>
      </c>
      <c r="C71" s="41">
        <v>344</v>
      </c>
      <c r="D71" s="41">
        <v>9</v>
      </c>
      <c r="E71" s="41">
        <v>0</v>
      </c>
      <c r="F71" s="41">
        <v>0</v>
      </c>
      <c r="G71" s="41">
        <v>1747</v>
      </c>
      <c r="H71" s="27">
        <v>502069.99</v>
      </c>
      <c r="I71" s="27">
        <v>15698.27</v>
      </c>
      <c r="J71" s="27">
        <v>29182.76</v>
      </c>
    </row>
    <row r="72" spans="1:10">
      <c r="A72" s="55" t="s">
        <v>214</v>
      </c>
      <c r="B72" s="41">
        <v>79318</v>
      </c>
      <c r="C72" s="41">
        <v>42695</v>
      </c>
      <c r="D72" s="41">
        <v>8554</v>
      </c>
      <c r="E72" s="41">
        <v>0</v>
      </c>
      <c r="F72" s="41">
        <v>0</v>
      </c>
      <c r="G72" s="41">
        <v>130567</v>
      </c>
      <c r="H72" s="27">
        <v>19509734.809999999</v>
      </c>
      <c r="I72" s="27">
        <v>20693.88</v>
      </c>
      <c r="J72" s="27">
        <v>1171995.1599999999</v>
      </c>
    </row>
    <row r="73" spans="1:10">
      <c r="A73" s="55" t="s">
        <v>325</v>
      </c>
      <c r="B73" s="41">
        <v>177</v>
      </c>
      <c r="C73" s="41">
        <v>183</v>
      </c>
      <c r="D73" s="41">
        <v>95</v>
      </c>
      <c r="E73" s="41">
        <v>0</v>
      </c>
      <c r="F73" s="41">
        <v>0</v>
      </c>
      <c r="G73" s="41">
        <v>455</v>
      </c>
      <c r="H73" s="27">
        <v>29413.13</v>
      </c>
      <c r="I73" s="27">
        <v>111.37</v>
      </c>
      <c r="J73" s="27">
        <v>1757.95</v>
      </c>
    </row>
    <row r="74" spans="1:10">
      <c r="A74" s="55" t="s">
        <v>215</v>
      </c>
      <c r="B74" s="41">
        <v>13</v>
      </c>
      <c r="C74" s="41">
        <v>4</v>
      </c>
      <c r="D74" s="41">
        <v>0</v>
      </c>
      <c r="E74" s="41">
        <v>0</v>
      </c>
      <c r="F74" s="41">
        <v>0</v>
      </c>
      <c r="G74" s="41">
        <v>17</v>
      </c>
      <c r="H74" s="27">
        <v>7644.22</v>
      </c>
      <c r="I74" s="27">
        <v>579.15</v>
      </c>
      <c r="J74" s="27">
        <v>0</v>
      </c>
    </row>
    <row r="75" spans="1:10">
      <c r="A75" s="55" t="s">
        <v>355</v>
      </c>
      <c r="B75" s="41">
        <v>866</v>
      </c>
      <c r="C75" s="41">
        <v>224</v>
      </c>
      <c r="D75" s="41">
        <v>0</v>
      </c>
      <c r="E75" s="41">
        <v>0</v>
      </c>
      <c r="F75" s="41">
        <v>0</v>
      </c>
      <c r="G75" s="41">
        <v>1090</v>
      </c>
      <c r="H75" s="27">
        <v>20213.75</v>
      </c>
      <c r="I75" s="27">
        <v>0</v>
      </c>
      <c r="J75" s="27">
        <v>1212.9100000000001</v>
      </c>
    </row>
    <row r="76" spans="1:10">
      <c r="A76" s="55" t="s">
        <v>216</v>
      </c>
      <c r="B76" s="41">
        <v>85</v>
      </c>
      <c r="C76" s="41">
        <v>3</v>
      </c>
      <c r="D76" s="41">
        <v>4</v>
      </c>
      <c r="E76" s="41">
        <v>0</v>
      </c>
      <c r="F76" s="41">
        <v>0</v>
      </c>
      <c r="G76" s="41">
        <v>92</v>
      </c>
      <c r="H76" s="27">
        <v>85633.59</v>
      </c>
      <c r="I76" s="27">
        <v>763.23</v>
      </c>
      <c r="J76" s="27">
        <v>4551.53</v>
      </c>
    </row>
    <row r="77" spans="1:10">
      <c r="A77" s="55" t="s">
        <v>326</v>
      </c>
      <c r="B77" s="41">
        <v>699</v>
      </c>
      <c r="C77" s="41">
        <v>207</v>
      </c>
      <c r="D77" s="41">
        <v>63</v>
      </c>
      <c r="E77" s="41">
        <v>0</v>
      </c>
      <c r="F77" s="41">
        <v>0</v>
      </c>
      <c r="G77" s="41">
        <v>969</v>
      </c>
      <c r="H77" s="27">
        <v>282173.87</v>
      </c>
      <c r="I77" s="27">
        <v>13789.8</v>
      </c>
      <c r="J77" s="27">
        <v>16102.98</v>
      </c>
    </row>
    <row r="78" spans="1:10">
      <c r="A78" s="55" t="s">
        <v>217</v>
      </c>
      <c r="B78" s="41">
        <v>39299</v>
      </c>
      <c r="C78" s="41">
        <v>21053</v>
      </c>
      <c r="D78" s="41">
        <v>3386</v>
      </c>
      <c r="E78" s="41">
        <v>0</v>
      </c>
      <c r="F78" s="41">
        <v>0</v>
      </c>
      <c r="G78" s="41">
        <v>63738</v>
      </c>
      <c r="H78" s="27">
        <v>59359333.270000003</v>
      </c>
      <c r="I78" s="27">
        <v>2066554.97</v>
      </c>
      <c r="J78" s="27">
        <v>3851701.1</v>
      </c>
    </row>
    <row r="79" spans="1:10">
      <c r="A79" s="55" t="s">
        <v>218</v>
      </c>
      <c r="B79" s="41">
        <v>45274</v>
      </c>
      <c r="C79" s="41">
        <v>18404</v>
      </c>
      <c r="D79" s="41">
        <v>0</v>
      </c>
      <c r="E79" s="41">
        <v>0</v>
      </c>
      <c r="F79" s="41">
        <v>0</v>
      </c>
      <c r="G79" s="41">
        <v>63678</v>
      </c>
      <c r="H79" s="27">
        <v>6611993.2000000002</v>
      </c>
      <c r="I79" s="27">
        <v>0</v>
      </c>
      <c r="J79" s="27">
        <v>145518.29</v>
      </c>
    </row>
    <row r="80" spans="1:10">
      <c r="A80" s="55" t="s">
        <v>219</v>
      </c>
      <c r="B80" s="41">
        <v>12597</v>
      </c>
      <c r="C80" s="41">
        <v>2906</v>
      </c>
      <c r="D80" s="41">
        <v>0</v>
      </c>
      <c r="E80" s="41">
        <v>0</v>
      </c>
      <c r="F80" s="41">
        <v>0</v>
      </c>
      <c r="G80" s="41">
        <v>15503</v>
      </c>
      <c r="H80" s="27">
        <v>2713496.15</v>
      </c>
      <c r="I80" s="27">
        <v>0</v>
      </c>
      <c r="J80" s="27">
        <v>0</v>
      </c>
    </row>
    <row r="81" spans="1:10">
      <c r="A81" s="55" t="s">
        <v>220</v>
      </c>
      <c r="B81" s="41">
        <v>12129</v>
      </c>
      <c r="C81" s="41">
        <v>2610</v>
      </c>
      <c r="D81" s="41">
        <v>21</v>
      </c>
      <c r="E81" s="41">
        <v>0</v>
      </c>
      <c r="F81" s="41">
        <v>0</v>
      </c>
      <c r="G81" s="41">
        <v>14760</v>
      </c>
      <c r="H81" s="27">
        <v>3475996.5</v>
      </c>
      <c r="I81" s="27">
        <v>0</v>
      </c>
      <c r="J81" s="27">
        <v>84657.63</v>
      </c>
    </row>
    <row r="82" spans="1:10">
      <c r="A82" s="55" t="s">
        <v>221</v>
      </c>
      <c r="B82" s="41">
        <v>237664</v>
      </c>
      <c r="C82" s="41">
        <v>34941</v>
      </c>
      <c r="D82" s="41">
        <v>0</v>
      </c>
      <c r="E82" s="41">
        <v>0</v>
      </c>
      <c r="F82" s="41">
        <v>0</v>
      </c>
      <c r="G82" s="41">
        <v>272605</v>
      </c>
      <c r="H82" s="27">
        <v>22981053.559999999</v>
      </c>
      <c r="I82" s="27">
        <v>762.32</v>
      </c>
      <c r="J82" s="27">
        <v>0</v>
      </c>
    </row>
    <row r="83" spans="1:10">
      <c r="A83" s="55" t="s">
        <v>222</v>
      </c>
      <c r="B83" s="41">
        <v>83</v>
      </c>
      <c r="C83" s="41">
        <v>49</v>
      </c>
      <c r="D83" s="41">
        <v>0</v>
      </c>
      <c r="E83" s="41">
        <v>0</v>
      </c>
      <c r="F83" s="41">
        <v>0</v>
      </c>
      <c r="G83" s="41">
        <v>132</v>
      </c>
      <c r="H83" s="27">
        <v>116413.31</v>
      </c>
      <c r="I83" s="27">
        <v>761.23</v>
      </c>
      <c r="J83" s="27">
        <v>6225.36</v>
      </c>
    </row>
    <row r="84" spans="1:10">
      <c r="A84" s="55" t="s">
        <v>353</v>
      </c>
      <c r="B84" s="41">
        <v>402</v>
      </c>
      <c r="C84" s="41">
        <v>28</v>
      </c>
      <c r="D84" s="41">
        <v>0</v>
      </c>
      <c r="E84" s="41">
        <v>0</v>
      </c>
      <c r="F84" s="41">
        <v>0</v>
      </c>
      <c r="G84" s="41">
        <v>430</v>
      </c>
      <c r="H84" s="27">
        <v>407311.77</v>
      </c>
      <c r="I84" s="27">
        <v>3907.38</v>
      </c>
      <c r="J84" s="27">
        <v>23643.16</v>
      </c>
    </row>
    <row r="85" spans="1:10">
      <c r="A85" s="55" t="s">
        <v>223</v>
      </c>
      <c r="B85" s="41">
        <v>12597</v>
      </c>
      <c r="C85" s="41">
        <v>2906</v>
      </c>
      <c r="D85" s="41">
        <v>0</v>
      </c>
      <c r="E85" s="41">
        <v>0</v>
      </c>
      <c r="F85" s="41">
        <v>0</v>
      </c>
      <c r="G85" s="41">
        <v>15503</v>
      </c>
      <c r="H85" s="27">
        <v>1138177.1399999999</v>
      </c>
      <c r="I85" s="27">
        <v>0</v>
      </c>
      <c r="J85" s="27">
        <v>0</v>
      </c>
    </row>
    <row r="86" spans="1:10">
      <c r="A86" s="55" t="s">
        <v>224</v>
      </c>
      <c r="B86" s="41">
        <v>18502</v>
      </c>
      <c r="C86" s="41">
        <v>6373</v>
      </c>
      <c r="D86" s="41">
        <v>0</v>
      </c>
      <c r="E86" s="41">
        <v>0</v>
      </c>
      <c r="F86" s="41">
        <v>0</v>
      </c>
      <c r="G86" s="41">
        <v>24875</v>
      </c>
      <c r="H86" s="27">
        <v>2994436.16</v>
      </c>
      <c r="I86" s="27">
        <v>0</v>
      </c>
      <c r="J86" s="27">
        <v>0</v>
      </c>
    </row>
    <row r="87" spans="1:10" ht="15.75">
      <c r="A87" s="243" t="s">
        <v>327</v>
      </c>
      <c r="B87" s="46">
        <v>3198758</v>
      </c>
      <c r="C87" s="46">
        <v>919671</v>
      </c>
      <c r="D87" s="46">
        <v>318201</v>
      </c>
      <c r="E87" s="46">
        <v>14804</v>
      </c>
      <c r="F87" s="46">
        <v>0</v>
      </c>
      <c r="G87" s="46">
        <v>4451434</v>
      </c>
      <c r="H87" s="29">
        <v>2259371624.46</v>
      </c>
      <c r="I87" s="29" t="s">
        <v>358</v>
      </c>
      <c r="J87" s="29" t="s">
        <v>359</v>
      </c>
    </row>
    <row r="91" spans="1:10">
      <c r="B91" s="102"/>
    </row>
    <row r="92" spans="1:10">
      <c r="C92" s="102"/>
    </row>
    <row r="94" spans="1:10">
      <c r="C94" s="102"/>
    </row>
    <row r="96" spans="1:10">
      <c r="I96" s="103" t="s">
        <v>358</v>
      </c>
    </row>
  </sheetData>
  <mergeCells count="1">
    <mergeCell ref="A1:J1"/>
  </mergeCells>
  <pageMargins left="0" right="0" top="0" bottom="0" header="0" footer="0"/>
  <pageSetup paperSize="9" scale="120" fitToHeight="2" orientation="landscape" r:id="rId1"/>
  <headerFooter>
    <oddFooter>&amp;C&amp;P/&amp;N&amp;R&amp;D &amp;T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theme="0"/>
  </sheetPr>
  <dimension ref="A1:H87"/>
  <sheetViews>
    <sheetView workbookViewId="0">
      <selection activeCell="K90" sqref="K90"/>
    </sheetView>
  </sheetViews>
  <sheetFormatPr defaultRowHeight="15"/>
  <cols>
    <col min="1" max="1" width="22.140625" style="17" customWidth="1"/>
    <col min="2" max="2" width="10" style="17" customWidth="1"/>
    <col min="3" max="3" width="10.140625" style="17" customWidth="1"/>
    <col min="4" max="4" width="11.7109375" style="17" customWidth="1"/>
    <col min="5" max="5" width="12.140625" style="17" customWidth="1"/>
    <col min="6" max="6" width="12" style="17" customWidth="1"/>
    <col min="7" max="7" width="9.42578125" style="17" customWidth="1"/>
    <col min="8" max="8" width="19.5703125" style="17" customWidth="1"/>
    <col min="9" max="16384" width="9.140625" style="17"/>
  </cols>
  <sheetData>
    <row r="1" spans="1:8" ht="21.75" customHeight="1">
      <c r="A1" s="499" t="s">
        <v>402</v>
      </c>
      <c r="B1" s="499"/>
      <c r="C1" s="499"/>
      <c r="D1" s="499"/>
      <c r="E1" s="499"/>
      <c r="F1" s="499"/>
      <c r="G1" s="499"/>
      <c r="H1" s="499"/>
    </row>
    <row r="3" spans="1:8" s="44" customFormat="1" ht="63">
      <c r="A3" s="109" t="s">
        <v>398</v>
      </c>
      <c r="B3" s="110" t="s">
        <v>399</v>
      </c>
      <c r="C3" s="110" t="s">
        <v>2</v>
      </c>
      <c r="D3" s="110" t="s">
        <v>3</v>
      </c>
      <c r="E3" s="110" t="s">
        <v>23</v>
      </c>
      <c r="F3" s="110" t="s">
        <v>400</v>
      </c>
      <c r="G3" s="110" t="s">
        <v>335</v>
      </c>
      <c r="H3" s="110" t="s">
        <v>401</v>
      </c>
    </row>
    <row r="4" spans="1:8">
      <c r="A4" s="25" t="s">
        <v>294</v>
      </c>
      <c r="B4" s="25" t="s">
        <v>31</v>
      </c>
      <c r="C4" s="26">
        <v>1</v>
      </c>
      <c r="D4" s="26">
        <v>470</v>
      </c>
      <c r="E4" s="26">
        <v>61</v>
      </c>
      <c r="F4" s="26">
        <v>8</v>
      </c>
      <c r="G4" s="26">
        <v>540</v>
      </c>
      <c r="H4" s="42">
        <v>351.04</v>
      </c>
    </row>
    <row r="5" spans="1:8">
      <c r="A5" s="25" t="s">
        <v>294</v>
      </c>
      <c r="B5" s="25" t="s">
        <v>32</v>
      </c>
      <c r="C5" s="26">
        <v>14</v>
      </c>
      <c r="D5" s="26">
        <v>180</v>
      </c>
      <c r="E5" s="26">
        <v>664</v>
      </c>
      <c r="F5" s="26">
        <v>46</v>
      </c>
      <c r="G5" s="26">
        <v>904</v>
      </c>
      <c r="H5" s="42">
        <v>522.53</v>
      </c>
    </row>
    <row r="6" spans="1:8">
      <c r="A6" s="25" t="s">
        <v>294</v>
      </c>
      <c r="B6" s="25" t="s">
        <v>34</v>
      </c>
      <c r="C6" s="26">
        <v>101</v>
      </c>
      <c r="D6" s="26">
        <v>158</v>
      </c>
      <c r="E6" s="26">
        <v>447</v>
      </c>
      <c r="F6" s="26">
        <v>17</v>
      </c>
      <c r="G6" s="26">
        <v>723</v>
      </c>
      <c r="H6" s="42">
        <v>571.97</v>
      </c>
    </row>
    <row r="7" spans="1:8">
      <c r="A7" s="25" t="s">
        <v>294</v>
      </c>
      <c r="B7" s="25" t="s">
        <v>35</v>
      </c>
      <c r="C7" s="26">
        <v>412</v>
      </c>
      <c r="D7" s="26">
        <v>217</v>
      </c>
      <c r="E7" s="26">
        <v>520</v>
      </c>
      <c r="F7" s="26">
        <v>23</v>
      </c>
      <c r="G7" s="26">
        <v>1172</v>
      </c>
      <c r="H7" s="42">
        <v>761.12</v>
      </c>
    </row>
    <row r="8" spans="1:8">
      <c r="A8" s="25" t="s">
        <v>294</v>
      </c>
      <c r="B8" s="25" t="s">
        <v>36</v>
      </c>
      <c r="C8" s="26">
        <v>1324</v>
      </c>
      <c r="D8" s="26">
        <v>315</v>
      </c>
      <c r="E8" s="26">
        <v>421</v>
      </c>
      <c r="F8" s="26">
        <v>14</v>
      </c>
      <c r="G8" s="26">
        <v>2074</v>
      </c>
      <c r="H8" s="42">
        <v>803.89</v>
      </c>
    </row>
    <row r="9" spans="1:8">
      <c r="A9" s="25" t="s">
        <v>294</v>
      </c>
      <c r="B9" s="25" t="s">
        <v>37</v>
      </c>
      <c r="C9" s="26">
        <v>1710</v>
      </c>
      <c r="D9" s="26">
        <v>371</v>
      </c>
      <c r="E9" s="26">
        <v>176</v>
      </c>
      <c r="F9" s="26">
        <v>186</v>
      </c>
      <c r="G9" s="26">
        <v>2443</v>
      </c>
      <c r="H9" s="42">
        <v>559.36</v>
      </c>
    </row>
    <row r="10" spans="1:8">
      <c r="A10" s="25" t="s">
        <v>294</v>
      </c>
      <c r="B10" s="25" t="s">
        <v>38</v>
      </c>
      <c r="C10" s="26">
        <v>267</v>
      </c>
      <c r="D10" s="26">
        <v>418</v>
      </c>
      <c r="E10" s="26">
        <v>61</v>
      </c>
      <c r="F10" s="26">
        <v>81</v>
      </c>
      <c r="G10" s="26">
        <v>827</v>
      </c>
      <c r="H10" s="42">
        <v>509.23</v>
      </c>
    </row>
    <row r="11" spans="1:8">
      <c r="A11" s="25" t="s">
        <v>294</v>
      </c>
      <c r="B11" s="25" t="s">
        <v>39</v>
      </c>
      <c r="C11" s="26">
        <v>50</v>
      </c>
      <c r="D11" s="26">
        <v>352</v>
      </c>
      <c r="E11" s="26">
        <v>51</v>
      </c>
      <c r="F11" s="26">
        <v>34</v>
      </c>
      <c r="G11" s="26">
        <v>487</v>
      </c>
      <c r="H11" s="42">
        <v>485.16</v>
      </c>
    </row>
    <row r="12" spans="1:8">
      <c r="A12" s="25" t="s">
        <v>294</v>
      </c>
      <c r="B12" s="25" t="s">
        <v>40</v>
      </c>
      <c r="C12" s="26">
        <v>17</v>
      </c>
      <c r="D12" s="26">
        <v>389</v>
      </c>
      <c r="E12" s="26">
        <v>60</v>
      </c>
      <c r="F12" s="26">
        <v>42</v>
      </c>
      <c r="G12" s="26">
        <v>508</v>
      </c>
      <c r="H12" s="42">
        <v>461.84</v>
      </c>
    </row>
    <row r="13" spans="1:8">
      <c r="A13" s="25" t="s">
        <v>294</v>
      </c>
      <c r="B13" s="25" t="s">
        <v>48</v>
      </c>
      <c r="C13" s="26">
        <v>15</v>
      </c>
      <c r="D13" s="26">
        <v>236</v>
      </c>
      <c r="E13" s="26">
        <v>36</v>
      </c>
      <c r="F13" s="26">
        <v>17</v>
      </c>
      <c r="G13" s="26">
        <v>304</v>
      </c>
      <c r="H13" s="42">
        <v>482.64</v>
      </c>
    </row>
    <row r="14" spans="1:8">
      <c r="A14" s="25" t="s">
        <v>294</v>
      </c>
      <c r="B14" s="25" t="s">
        <v>49</v>
      </c>
      <c r="C14" s="26">
        <v>4</v>
      </c>
      <c r="D14" s="26">
        <v>89</v>
      </c>
      <c r="E14" s="26">
        <v>20</v>
      </c>
      <c r="F14" s="26">
        <v>5</v>
      </c>
      <c r="G14" s="26">
        <v>118</v>
      </c>
      <c r="H14" s="42">
        <v>499.74</v>
      </c>
    </row>
    <row r="15" spans="1:8">
      <c r="A15" s="25" t="s">
        <v>294</v>
      </c>
      <c r="B15" s="25" t="s">
        <v>50</v>
      </c>
      <c r="C15" s="26">
        <v>3</v>
      </c>
      <c r="D15" s="26">
        <v>11</v>
      </c>
      <c r="E15" s="26">
        <v>2</v>
      </c>
      <c r="F15" s="26">
        <v>0</v>
      </c>
      <c r="G15" s="26">
        <v>16</v>
      </c>
      <c r="H15" s="42">
        <v>554.53</v>
      </c>
    </row>
    <row r="16" spans="1:8">
      <c r="A16" s="25" t="s">
        <v>294</v>
      </c>
      <c r="B16" s="25" t="s">
        <v>243</v>
      </c>
      <c r="C16" s="26">
        <v>0</v>
      </c>
      <c r="D16" s="26">
        <v>0</v>
      </c>
      <c r="E16" s="26">
        <v>0</v>
      </c>
      <c r="F16" s="26">
        <v>0</v>
      </c>
      <c r="G16" s="26">
        <v>0</v>
      </c>
      <c r="H16" s="42">
        <v>0</v>
      </c>
    </row>
    <row r="17" spans="1:8">
      <c r="A17" s="25" t="s">
        <v>294</v>
      </c>
      <c r="B17" s="25" t="s">
        <v>281</v>
      </c>
      <c r="C17" s="26">
        <v>3918</v>
      </c>
      <c r="D17" s="26">
        <v>3206</v>
      </c>
      <c r="E17" s="26">
        <v>2519</v>
      </c>
      <c r="F17" s="26">
        <v>473</v>
      </c>
      <c r="G17" s="26">
        <v>10116</v>
      </c>
      <c r="H17" s="42">
        <v>603.78</v>
      </c>
    </row>
    <row r="18" spans="1:8">
      <c r="A18" s="25" t="s">
        <v>413</v>
      </c>
      <c r="B18" s="25" t="s">
        <v>31</v>
      </c>
      <c r="C18" s="26">
        <v>0</v>
      </c>
      <c r="D18" s="26">
        <v>101</v>
      </c>
      <c r="E18" s="26">
        <v>1</v>
      </c>
      <c r="F18" s="26">
        <v>0</v>
      </c>
      <c r="G18" s="26">
        <v>102</v>
      </c>
      <c r="H18" s="42">
        <v>269.39</v>
      </c>
    </row>
    <row r="19" spans="1:8">
      <c r="A19" s="25" t="s">
        <v>413</v>
      </c>
      <c r="B19" s="25" t="s">
        <v>32</v>
      </c>
      <c r="C19" s="26">
        <v>2</v>
      </c>
      <c r="D19" s="26">
        <v>51</v>
      </c>
      <c r="E19" s="26">
        <v>3</v>
      </c>
      <c r="F19" s="26">
        <v>0</v>
      </c>
      <c r="G19" s="26">
        <v>56</v>
      </c>
      <c r="H19" s="42">
        <v>446.42</v>
      </c>
    </row>
    <row r="20" spans="1:8">
      <c r="A20" s="25" t="s">
        <v>413</v>
      </c>
      <c r="B20" s="25" t="s">
        <v>34</v>
      </c>
      <c r="C20" s="26">
        <v>11</v>
      </c>
      <c r="D20" s="26">
        <v>30</v>
      </c>
      <c r="E20" s="26">
        <v>8</v>
      </c>
      <c r="F20" s="26">
        <v>0</v>
      </c>
      <c r="G20" s="26">
        <v>49</v>
      </c>
      <c r="H20" s="42">
        <v>611.61</v>
      </c>
    </row>
    <row r="21" spans="1:8">
      <c r="A21" s="25" t="s">
        <v>413</v>
      </c>
      <c r="B21" s="25" t="s">
        <v>35</v>
      </c>
      <c r="C21" s="26">
        <v>17</v>
      </c>
      <c r="D21" s="26">
        <v>41</v>
      </c>
      <c r="E21" s="26">
        <v>5</v>
      </c>
      <c r="F21" s="26">
        <v>0</v>
      </c>
      <c r="G21" s="26">
        <v>63</v>
      </c>
      <c r="H21" s="42">
        <v>639.22</v>
      </c>
    </row>
    <row r="22" spans="1:8">
      <c r="A22" s="25" t="s">
        <v>413</v>
      </c>
      <c r="B22" s="25" t="s">
        <v>36</v>
      </c>
      <c r="C22" s="26">
        <v>28</v>
      </c>
      <c r="D22" s="26">
        <v>80</v>
      </c>
      <c r="E22" s="26">
        <v>4</v>
      </c>
      <c r="F22" s="26">
        <v>0</v>
      </c>
      <c r="G22" s="26">
        <v>112</v>
      </c>
      <c r="H22" s="42">
        <v>690.42</v>
      </c>
    </row>
    <row r="23" spans="1:8">
      <c r="A23" s="25" t="s">
        <v>413</v>
      </c>
      <c r="B23" s="25" t="s">
        <v>37</v>
      </c>
      <c r="C23" s="26">
        <v>40</v>
      </c>
      <c r="D23" s="26">
        <v>66</v>
      </c>
      <c r="E23" s="26">
        <v>1</v>
      </c>
      <c r="F23" s="26">
        <v>0</v>
      </c>
      <c r="G23" s="26">
        <v>107</v>
      </c>
      <c r="H23" s="42">
        <v>785.48</v>
      </c>
    </row>
    <row r="24" spans="1:8">
      <c r="A24" s="25" t="s">
        <v>413</v>
      </c>
      <c r="B24" s="25" t="s">
        <v>38</v>
      </c>
      <c r="C24" s="26">
        <v>2</v>
      </c>
      <c r="D24" s="26">
        <v>82</v>
      </c>
      <c r="E24" s="26">
        <v>0</v>
      </c>
      <c r="F24" s="26">
        <v>0</v>
      </c>
      <c r="G24" s="26">
        <v>84</v>
      </c>
      <c r="H24" s="42">
        <v>540.24</v>
      </c>
    </row>
    <row r="25" spans="1:8">
      <c r="A25" s="25" t="s">
        <v>413</v>
      </c>
      <c r="B25" s="25" t="s">
        <v>39</v>
      </c>
      <c r="C25" s="26">
        <v>1</v>
      </c>
      <c r="D25" s="26">
        <v>67</v>
      </c>
      <c r="E25" s="26">
        <v>1</v>
      </c>
      <c r="F25" s="26">
        <v>0</v>
      </c>
      <c r="G25" s="26">
        <v>69</v>
      </c>
      <c r="H25" s="42">
        <v>535.83000000000004</v>
      </c>
    </row>
    <row r="26" spans="1:8">
      <c r="A26" s="25" t="s">
        <v>413</v>
      </c>
      <c r="B26" s="25" t="s">
        <v>40</v>
      </c>
      <c r="C26" s="26">
        <v>1</v>
      </c>
      <c r="D26" s="26">
        <v>68</v>
      </c>
      <c r="E26" s="26">
        <v>0</v>
      </c>
      <c r="F26" s="26">
        <v>0</v>
      </c>
      <c r="G26" s="26">
        <v>69</v>
      </c>
      <c r="H26" s="42">
        <v>597.76</v>
      </c>
    </row>
    <row r="27" spans="1:8">
      <c r="A27" s="25" t="s">
        <v>413</v>
      </c>
      <c r="B27" s="25" t="s">
        <v>48</v>
      </c>
      <c r="C27" s="26">
        <v>0</v>
      </c>
      <c r="D27" s="26">
        <v>54</v>
      </c>
      <c r="E27" s="26">
        <v>0</v>
      </c>
      <c r="F27" s="26">
        <v>0</v>
      </c>
      <c r="G27" s="26">
        <v>54</v>
      </c>
      <c r="H27" s="42">
        <v>512.36</v>
      </c>
    </row>
    <row r="28" spans="1:8">
      <c r="A28" s="25" t="s">
        <v>413</v>
      </c>
      <c r="B28" s="25" t="s">
        <v>49</v>
      </c>
      <c r="C28" s="26">
        <v>0</v>
      </c>
      <c r="D28" s="26">
        <v>19</v>
      </c>
      <c r="E28" s="26">
        <v>0</v>
      </c>
      <c r="F28" s="26">
        <v>0</v>
      </c>
      <c r="G28" s="26">
        <v>19</v>
      </c>
      <c r="H28" s="42">
        <v>452.58</v>
      </c>
    </row>
    <row r="29" spans="1:8">
      <c r="A29" s="25" t="s">
        <v>413</v>
      </c>
      <c r="B29" s="25" t="s">
        <v>50</v>
      </c>
      <c r="C29" s="26">
        <v>0</v>
      </c>
      <c r="D29" s="26">
        <v>2</v>
      </c>
      <c r="E29" s="26">
        <v>0</v>
      </c>
      <c r="F29" s="26">
        <v>0</v>
      </c>
      <c r="G29" s="26">
        <v>2</v>
      </c>
      <c r="H29" s="42">
        <v>225.26</v>
      </c>
    </row>
    <row r="30" spans="1:8">
      <c r="A30" s="25" t="s">
        <v>413</v>
      </c>
      <c r="B30" s="25" t="s">
        <v>243</v>
      </c>
      <c r="C30" s="26">
        <v>0</v>
      </c>
      <c r="D30" s="26">
        <v>0</v>
      </c>
      <c r="E30" s="26">
        <v>0</v>
      </c>
      <c r="F30" s="26">
        <v>0</v>
      </c>
      <c r="G30" s="26">
        <v>0</v>
      </c>
      <c r="H30" s="42">
        <v>0</v>
      </c>
    </row>
    <row r="31" spans="1:8">
      <c r="A31" s="25" t="s">
        <v>413</v>
      </c>
      <c r="B31" s="25" t="s">
        <v>281</v>
      </c>
      <c r="C31" s="26">
        <v>102</v>
      </c>
      <c r="D31" s="26">
        <v>661</v>
      </c>
      <c r="E31" s="26">
        <v>23</v>
      </c>
      <c r="F31" s="26">
        <v>0</v>
      </c>
      <c r="G31" s="26">
        <v>786</v>
      </c>
      <c r="H31" s="42">
        <v>565.4</v>
      </c>
    </row>
    <row r="32" spans="1:8">
      <c r="A32" s="25" t="s">
        <v>288</v>
      </c>
      <c r="B32" s="25" t="s">
        <v>31</v>
      </c>
      <c r="C32" s="26">
        <v>0</v>
      </c>
      <c r="D32" s="26">
        <v>0</v>
      </c>
      <c r="E32" s="26">
        <v>0</v>
      </c>
      <c r="F32" s="26">
        <v>0</v>
      </c>
      <c r="G32" s="26">
        <v>0</v>
      </c>
      <c r="H32" s="42">
        <v>0</v>
      </c>
    </row>
    <row r="33" spans="1:8">
      <c r="A33" s="25" t="s">
        <v>288</v>
      </c>
      <c r="B33" s="25" t="s">
        <v>32</v>
      </c>
      <c r="C33" s="26">
        <v>0</v>
      </c>
      <c r="D33" s="26">
        <v>0</v>
      </c>
      <c r="E33" s="26">
        <v>1</v>
      </c>
      <c r="F33" s="26">
        <v>0</v>
      </c>
      <c r="G33" s="26">
        <v>1</v>
      </c>
      <c r="H33" s="42">
        <v>783.3</v>
      </c>
    </row>
    <row r="34" spans="1:8">
      <c r="A34" s="25" t="s">
        <v>288</v>
      </c>
      <c r="B34" s="25" t="s">
        <v>34</v>
      </c>
      <c r="C34" s="26">
        <v>0</v>
      </c>
      <c r="D34" s="26">
        <v>1</v>
      </c>
      <c r="E34" s="26">
        <v>0</v>
      </c>
      <c r="F34" s="26">
        <v>0</v>
      </c>
      <c r="G34" s="26">
        <v>1</v>
      </c>
      <c r="H34" s="42">
        <v>1475.44</v>
      </c>
    </row>
    <row r="35" spans="1:8">
      <c r="A35" s="25" t="s">
        <v>288</v>
      </c>
      <c r="B35" s="25" t="s">
        <v>35</v>
      </c>
      <c r="C35" s="26">
        <v>0</v>
      </c>
      <c r="D35" s="26">
        <v>0</v>
      </c>
      <c r="E35" s="26">
        <v>0</v>
      </c>
      <c r="F35" s="26">
        <v>0</v>
      </c>
      <c r="G35" s="26">
        <v>0</v>
      </c>
      <c r="H35" s="42">
        <v>0</v>
      </c>
    </row>
    <row r="36" spans="1:8">
      <c r="A36" s="25" t="s">
        <v>288</v>
      </c>
      <c r="B36" s="25" t="s">
        <v>36</v>
      </c>
      <c r="C36" s="26">
        <v>5</v>
      </c>
      <c r="D36" s="26">
        <v>0</v>
      </c>
      <c r="E36" s="26">
        <v>0</v>
      </c>
      <c r="F36" s="26">
        <v>0</v>
      </c>
      <c r="G36" s="26">
        <v>5</v>
      </c>
      <c r="H36" s="42">
        <v>1389.34</v>
      </c>
    </row>
    <row r="37" spans="1:8">
      <c r="A37" s="25" t="s">
        <v>288</v>
      </c>
      <c r="B37" s="25" t="s">
        <v>37</v>
      </c>
      <c r="C37" s="26">
        <v>0</v>
      </c>
      <c r="D37" s="26">
        <v>1</v>
      </c>
      <c r="E37" s="26">
        <v>0</v>
      </c>
      <c r="F37" s="26">
        <v>0</v>
      </c>
      <c r="G37" s="26">
        <v>1</v>
      </c>
      <c r="H37" s="42">
        <v>1099.03</v>
      </c>
    </row>
    <row r="38" spans="1:8">
      <c r="A38" s="25" t="s">
        <v>288</v>
      </c>
      <c r="B38" s="25" t="s">
        <v>38</v>
      </c>
      <c r="C38" s="26">
        <v>0</v>
      </c>
      <c r="D38" s="26">
        <v>1</v>
      </c>
      <c r="E38" s="26">
        <v>0</v>
      </c>
      <c r="F38" s="26">
        <v>0</v>
      </c>
      <c r="G38" s="26">
        <v>1</v>
      </c>
      <c r="H38" s="42">
        <v>1091.01</v>
      </c>
    </row>
    <row r="39" spans="1:8">
      <c r="A39" s="25" t="s">
        <v>288</v>
      </c>
      <c r="B39" s="25" t="s">
        <v>39</v>
      </c>
      <c r="C39" s="26">
        <v>0</v>
      </c>
      <c r="D39" s="26">
        <v>1</v>
      </c>
      <c r="E39" s="26">
        <v>0</v>
      </c>
      <c r="F39" s="26">
        <v>0</v>
      </c>
      <c r="G39" s="26">
        <v>1</v>
      </c>
      <c r="H39" s="42">
        <v>769.92</v>
      </c>
    </row>
    <row r="40" spans="1:8">
      <c r="A40" s="25" t="s">
        <v>288</v>
      </c>
      <c r="B40" s="25" t="s">
        <v>40</v>
      </c>
      <c r="C40" s="26">
        <v>0</v>
      </c>
      <c r="D40" s="26">
        <v>1</v>
      </c>
      <c r="E40" s="26">
        <v>0</v>
      </c>
      <c r="F40" s="26">
        <v>0</v>
      </c>
      <c r="G40" s="26">
        <v>1</v>
      </c>
      <c r="H40" s="42">
        <v>698.27</v>
      </c>
    </row>
    <row r="41" spans="1:8">
      <c r="A41" s="25" t="s">
        <v>288</v>
      </c>
      <c r="B41" s="25" t="s">
        <v>48</v>
      </c>
      <c r="C41" s="26">
        <v>0</v>
      </c>
      <c r="D41" s="26">
        <v>1</v>
      </c>
      <c r="E41" s="26">
        <v>0</v>
      </c>
      <c r="F41" s="26">
        <v>0</v>
      </c>
      <c r="G41" s="26">
        <v>1</v>
      </c>
      <c r="H41" s="42">
        <v>723.99</v>
      </c>
    </row>
    <row r="42" spans="1:8">
      <c r="A42" s="25" t="s">
        <v>288</v>
      </c>
      <c r="B42" s="25" t="s">
        <v>49</v>
      </c>
      <c r="C42" s="26">
        <v>0</v>
      </c>
      <c r="D42" s="26">
        <v>0</v>
      </c>
      <c r="E42" s="26">
        <v>0</v>
      </c>
      <c r="F42" s="26">
        <v>0</v>
      </c>
      <c r="G42" s="26">
        <v>0</v>
      </c>
      <c r="H42" s="42">
        <v>0</v>
      </c>
    </row>
    <row r="43" spans="1:8">
      <c r="A43" s="25" t="s">
        <v>288</v>
      </c>
      <c r="B43" s="25" t="s">
        <v>50</v>
      </c>
      <c r="C43" s="26">
        <v>0</v>
      </c>
      <c r="D43" s="26">
        <v>0</v>
      </c>
      <c r="E43" s="26">
        <v>0</v>
      </c>
      <c r="F43" s="26">
        <v>0</v>
      </c>
      <c r="G43" s="26">
        <v>0</v>
      </c>
      <c r="H43" s="42">
        <v>0</v>
      </c>
    </row>
    <row r="44" spans="1:8">
      <c r="A44" s="25" t="s">
        <v>288</v>
      </c>
      <c r="B44" s="25" t="s">
        <v>243</v>
      </c>
      <c r="C44" s="26">
        <v>0</v>
      </c>
      <c r="D44" s="26">
        <v>0</v>
      </c>
      <c r="E44" s="26">
        <v>0</v>
      </c>
      <c r="F44" s="26">
        <v>0</v>
      </c>
      <c r="G44" s="26">
        <v>0</v>
      </c>
      <c r="H44" s="42">
        <v>0</v>
      </c>
    </row>
    <row r="45" spans="1:8">
      <c r="A45" s="25" t="s">
        <v>288</v>
      </c>
      <c r="B45" s="25" t="s">
        <v>281</v>
      </c>
      <c r="C45" s="26">
        <v>5</v>
      </c>
      <c r="D45" s="26">
        <v>6</v>
      </c>
      <c r="E45" s="26">
        <v>1</v>
      </c>
      <c r="F45" s="26">
        <v>0</v>
      </c>
      <c r="G45" s="26">
        <v>12</v>
      </c>
      <c r="H45" s="42">
        <v>1132.3</v>
      </c>
    </row>
    <row r="46" spans="1:8">
      <c r="A46" s="25" t="s">
        <v>328</v>
      </c>
      <c r="B46" s="25" t="s">
        <v>31</v>
      </c>
      <c r="C46" s="26">
        <v>1</v>
      </c>
      <c r="D46" s="26">
        <v>236</v>
      </c>
      <c r="E46" s="26">
        <v>1</v>
      </c>
      <c r="F46" s="26">
        <v>0</v>
      </c>
      <c r="G46" s="26">
        <v>238</v>
      </c>
      <c r="H46" s="42">
        <v>90.87</v>
      </c>
    </row>
    <row r="47" spans="1:8">
      <c r="A47" s="25" t="s">
        <v>328</v>
      </c>
      <c r="B47" s="25" t="s">
        <v>32</v>
      </c>
      <c r="C47" s="26">
        <v>22</v>
      </c>
      <c r="D47" s="26">
        <v>85</v>
      </c>
      <c r="E47" s="26">
        <v>190</v>
      </c>
      <c r="F47" s="26">
        <v>0</v>
      </c>
      <c r="G47" s="26">
        <v>297</v>
      </c>
      <c r="H47" s="42">
        <v>132.47999999999999</v>
      </c>
    </row>
    <row r="48" spans="1:8">
      <c r="A48" s="25" t="s">
        <v>328</v>
      </c>
      <c r="B48" s="25" t="s">
        <v>34</v>
      </c>
      <c r="C48" s="26">
        <v>216</v>
      </c>
      <c r="D48" s="26">
        <v>109</v>
      </c>
      <c r="E48" s="26">
        <v>139</v>
      </c>
      <c r="F48" s="26">
        <v>0</v>
      </c>
      <c r="G48" s="26">
        <v>464</v>
      </c>
      <c r="H48" s="42">
        <v>185.36</v>
      </c>
    </row>
    <row r="49" spans="1:8">
      <c r="A49" s="25" t="s">
        <v>328</v>
      </c>
      <c r="B49" s="25" t="s">
        <v>35</v>
      </c>
      <c r="C49" s="26">
        <v>634</v>
      </c>
      <c r="D49" s="26">
        <v>222</v>
      </c>
      <c r="E49" s="26">
        <v>145</v>
      </c>
      <c r="F49" s="26">
        <v>0</v>
      </c>
      <c r="G49" s="26">
        <v>1001</v>
      </c>
      <c r="H49" s="42">
        <v>196.3</v>
      </c>
    </row>
    <row r="50" spans="1:8">
      <c r="A50" s="25" t="s">
        <v>328</v>
      </c>
      <c r="B50" s="25" t="s">
        <v>36</v>
      </c>
      <c r="C50" s="26">
        <v>1598</v>
      </c>
      <c r="D50" s="26">
        <v>440</v>
      </c>
      <c r="E50" s="26">
        <v>85</v>
      </c>
      <c r="F50" s="26">
        <v>0</v>
      </c>
      <c r="G50" s="26">
        <v>2123</v>
      </c>
      <c r="H50" s="42">
        <v>190.03</v>
      </c>
    </row>
    <row r="51" spans="1:8">
      <c r="A51" s="25" t="s">
        <v>328</v>
      </c>
      <c r="B51" s="25" t="s">
        <v>37</v>
      </c>
      <c r="C51" s="26">
        <v>705</v>
      </c>
      <c r="D51" s="26">
        <v>637</v>
      </c>
      <c r="E51" s="26">
        <v>21</v>
      </c>
      <c r="F51" s="26">
        <v>0</v>
      </c>
      <c r="G51" s="26">
        <v>1363</v>
      </c>
      <c r="H51" s="42">
        <v>159.6</v>
      </c>
    </row>
    <row r="52" spans="1:8">
      <c r="A52" s="25" t="s">
        <v>328</v>
      </c>
      <c r="B52" s="25" t="s">
        <v>38</v>
      </c>
      <c r="C52" s="26">
        <v>171</v>
      </c>
      <c r="D52" s="26">
        <v>790</v>
      </c>
      <c r="E52" s="26">
        <v>4</v>
      </c>
      <c r="F52" s="26">
        <v>0</v>
      </c>
      <c r="G52" s="26">
        <v>965</v>
      </c>
      <c r="H52" s="42">
        <v>133.80000000000001</v>
      </c>
    </row>
    <row r="53" spans="1:8">
      <c r="A53" s="25" t="s">
        <v>328</v>
      </c>
      <c r="B53" s="25" t="s">
        <v>39</v>
      </c>
      <c r="C53" s="26">
        <v>18</v>
      </c>
      <c r="D53" s="26">
        <v>651</v>
      </c>
      <c r="E53" s="26">
        <v>3</v>
      </c>
      <c r="F53" s="26">
        <v>0</v>
      </c>
      <c r="G53" s="26">
        <v>672</v>
      </c>
      <c r="H53" s="42">
        <v>114.18</v>
      </c>
    </row>
    <row r="54" spans="1:8">
      <c r="A54" s="25" t="s">
        <v>328</v>
      </c>
      <c r="B54" s="25" t="s">
        <v>40</v>
      </c>
      <c r="C54" s="26">
        <v>2</v>
      </c>
      <c r="D54" s="26">
        <v>634</v>
      </c>
      <c r="E54" s="26">
        <v>0</v>
      </c>
      <c r="F54" s="26">
        <v>0</v>
      </c>
      <c r="G54" s="26">
        <v>636</v>
      </c>
      <c r="H54" s="42">
        <v>101.16</v>
      </c>
    </row>
    <row r="55" spans="1:8">
      <c r="A55" s="25" t="s">
        <v>328</v>
      </c>
      <c r="B55" s="25" t="s">
        <v>48</v>
      </c>
      <c r="C55" s="26">
        <v>0</v>
      </c>
      <c r="D55" s="26">
        <v>375</v>
      </c>
      <c r="E55" s="26">
        <v>0</v>
      </c>
      <c r="F55" s="26">
        <v>0</v>
      </c>
      <c r="G55" s="26">
        <v>375</v>
      </c>
      <c r="H55" s="42">
        <v>88.55</v>
      </c>
    </row>
    <row r="56" spans="1:8">
      <c r="A56" s="25" t="s">
        <v>328</v>
      </c>
      <c r="B56" s="25" t="s">
        <v>49</v>
      </c>
      <c r="C56" s="26">
        <v>3</v>
      </c>
      <c r="D56" s="26">
        <v>87</v>
      </c>
      <c r="E56" s="26">
        <v>0</v>
      </c>
      <c r="F56" s="26">
        <v>0</v>
      </c>
      <c r="G56" s="26">
        <v>90</v>
      </c>
      <c r="H56" s="42">
        <v>90.68</v>
      </c>
    </row>
    <row r="57" spans="1:8">
      <c r="A57" s="25" t="s">
        <v>328</v>
      </c>
      <c r="B57" s="25" t="s">
        <v>50</v>
      </c>
      <c r="C57" s="26">
        <v>0</v>
      </c>
      <c r="D57" s="26">
        <v>4</v>
      </c>
      <c r="E57" s="26">
        <v>0</v>
      </c>
      <c r="F57" s="26">
        <v>0</v>
      </c>
      <c r="G57" s="26">
        <v>4</v>
      </c>
      <c r="H57" s="42">
        <v>65.06</v>
      </c>
    </row>
    <row r="58" spans="1:8">
      <c r="A58" s="25" t="s">
        <v>328</v>
      </c>
      <c r="B58" s="25" t="s">
        <v>243</v>
      </c>
      <c r="C58" s="26">
        <v>0</v>
      </c>
      <c r="D58" s="26">
        <v>0</v>
      </c>
      <c r="E58" s="26">
        <v>0</v>
      </c>
      <c r="F58" s="26">
        <v>0</v>
      </c>
      <c r="G58" s="26">
        <v>0</v>
      </c>
      <c r="H58" s="42">
        <v>0</v>
      </c>
    </row>
    <row r="59" spans="1:8">
      <c r="A59" s="25" t="s">
        <v>328</v>
      </c>
      <c r="B59" s="25" t="s">
        <v>281</v>
      </c>
      <c r="C59" s="26">
        <v>3370</v>
      </c>
      <c r="D59" s="26">
        <v>4270</v>
      </c>
      <c r="E59" s="26">
        <v>588</v>
      </c>
      <c r="F59" s="26">
        <v>0</v>
      </c>
      <c r="G59" s="26">
        <v>8228</v>
      </c>
      <c r="H59" s="42">
        <v>155.11000000000001</v>
      </c>
    </row>
    <row r="60" spans="1:8">
      <c r="A60" s="25" t="s">
        <v>236</v>
      </c>
      <c r="B60" s="25" t="s">
        <v>31</v>
      </c>
      <c r="C60" s="26">
        <v>0</v>
      </c>
      <c r="D60" s="26">
        <v>0</v>
      </c>
      <c r="E60" s="26">
        <v>0</v>
      </c>
      <c r="F60" s="26">
        <v>0</v>
      </c>
      <c r="G60" s="26">
        <v>0</v>
      </c>
      <c r="H60" s="42">
        <v>0</v>
      </c>
    </row>
    <row r="61" spans="1:8">
      <c r="A61" s="25" t="s">
        <v>236</v>
      </c>
      <c r="B61" s="25" t="s">
        <v>32</v>
      </c>
      <c r="C61" s="26">
        <v>0</v>
      </c>
      <c r="D61" s="26">
        <v>0</v>
      </c>
      <c r="E61" s="26">
        <v>0</v>
      </c>
      <c r="F61" s="26">
        <v>0</v>
      </c>
      <c r="G61" s="26">
        <v>0</v>
      </c>
      <c r="H61" s="42">
        <v>0</v>
      </c>
    </row>
    <row r="62" spans="1:8">
      <c r="A62" s="25" t="s">
        <v>236</v>
      </c>
      <c r="B62" s="25" t="s">
        <v>34</v>
      </c>
      <c r="C62" s="26">
        <v>0</v>
      </c>
      <c r="D62" s="26">
        <v>0</v>
      </c>
      <c r="E62" s="26">
        <v>0</v>
      </c>
      <c r="F62" s="26">
        <v>0</v>
      </c>
      <c r="G62" s="26">
        <v>0</v>
      </c>
      <c r="H62" s="42">
        <v>0</v>
      </c>
    </row>
    <row r="63" spans="1:8">
      <c r="A63" s="25" t="s">
        <v>236</v>
      </c>
      <c r="B63" s="25" t="s">
        <v>35</v>
      </c>
      <c r="C63" s="26">
        <v>0</v>
      </c>
      <c r="D63" s="26">
        <v>0</v>
      </c>
      <c r="E63" s="26">
        <v>0</v>
      </c>
      <c r="F63" s="26">
        <v>0</v>
      </c>
      <c r="G63" s="26">
        <v>0</v>
      </c>
      <c r="H63" s="42">
        <v>0</v>
      </c>
    </row>
    <row r="64" spans="1:8">
      <c r="A64" s="25" t="s">
        <v>236</v>
      </c>
      <c r="B64" s="25" t="s">
        <v>36</v>
      </c>
      <c r="C64" s="26">
        <v>0</v>
      </c>
      <c r="D64" s="26">
        <v>0</v>
      </c>
      <c r="E64" s="26">
        <v>0</v>
      </c>
      <c r="F64" s="26">
        <v>0</v>
      </c>
      <c r="G64" s="26">
        <v>0</v>
      </c>
      <c r="H64" s="42">
        <v>0</v>
      </c>
    </row>
    <row r="65" spans="1:8">
      <c r="A65" s="25" t="s">
        <v>236</v>
      </c>
      <c r="B65" s="25" t="s">
        <v>37</v>
      </c>
      <c r="C65" s="26">
        <v>0</v>
      </c>
      <c r="D65" s="26">
        <v>0</v>
      </c>
      <c r="E65" s="26">
        <v>0</v>
      </c>
      <c r="F65" s="26">
        <v>0</v>
      </c>
      <c r="G65" s="26">
        <v>0</v>
      </c>
      <c r="H65" s="42">
        <v>0</v>
      </c>
    </row>
    <row r="66" spans="1:8">
      <c r="A66" s="25" t="s">
        <v>236</v>
      </c>
      <c r="B66" s="25" t="s">
        <v>38</v>
      </c>
      <c r="C66" s="26">
        <v>0</v>
      </c>
      <c r="D66" s="26">
        <v>0</v>
      </c>
      <c r="E66" s="26">
        <v>0</v>
      </c>
      <c r="F66" s="26">
        <v>0</v>
      </c>
      <c r="G66" s="26">
        <v>0</v>
      </c>
      <c r="H66" s="42">
        <v>0</v>
      </c>
    </row>
    <row r="67" spans="1:8">
      <c r="A67" s="25" t="s">
        <v>236</v>
      </c>
      <c r="B67" s="25" t="s">
        <v>39</v>
      </c>
      <c r="C67" s="26">
        <v>0</v>
      </c>
      <c r="D67" s="26">
        <v>0</v>
      </c>
      <c r="E67" s="26">
        <v>0</v>
      </c>
      <c r="F67" s="26">
        <v>0</v>
      </c>
      <c r="G67" s="26">
        <v>0</v>
      </c>
      <c r="H67" s="42">
        <v>0</v>
      </c>
    </row>
    <row r="68" spans="1:8">
      <c r="A68" s="25" t="s">
        <v>236</v>
      </c>
      <c r="B68" s="25" t="s">
        <v>40</v>
      </c>
      <c r="C68" s="26">
        <v>0</v>
      </c>
      <c r="D68" s="26">
        <v>0</v>
      </c>
      <c r="E68" s="26">
        <v>0</v>
      </c>
      <c r="F68" s="26">
        <v>0</v>
      </c>
      <c r="G68" s="26">
        <v>0</v>
      </c>
      <c r="H68" s="42">
        <v>0</v>
      </c>
    </row>
    <row r="69" spans="1:8">
      <c r="A69" s="25" t="s">
        <v>236</v>
      </c>
      <c r="B69" s="25" t="s">
        <v>48</v>
      </c>
      <c r="C69" s="26">
        <v>0</v>
      </c>
      <c r="D69" s="26">
        <v>0</v>
      </c>
      <c r="E69" s="26">
        <v>0</v>
      </c>
      <c r="F69" s="26">
        <v>0</v>
      </c>
      <c r="G69" s="26">
        <v>0</v>
      </c>
      <c r="H69" s="42">
        <v>0</v>
      </c>
    </row>
    <row r="70" spans="1:8">
      <c r="A70" s="25" t="s">
        <v>236</v>
      </c>
      <c r="B70" s="25" t="s">
        <v>49</v>
      </c>
      <c r="C70" s="26">
        <v>0</v>
      </c>
      <c r="D70" s="26">
        <v>0</v>
      </c>
      <c r="E70" s="26">
        <v>0</v>
      </c>
      <c r="F70" s="26">
        <v>0</v>
      </c>
      <c r="G70" s="26">
        <v>0</v>
      </c>
      <c r="H70" s="42">
        <v>0</v>
      </c>
    </row>
    <row r="71" spans="1:8">
      <c r="A71" s="25" t="s">
        <v>236</v>
      </c>
      <c r="B71" s="25" t="s">
        <v>50</v>
      </c>
      <c r="C71" s="26">
        <v>0</v>
      </c>
      <c r="D71" s="26">
        <v>0</v>
      </c>
      <c r="E71" s="26">
        <v>0</v>
      </c>
      <c r="F71" s="26">
        <v>0</v>
      </c>
      <c r="G71" s="26">
        <v>0</v>
      </c>
      <c r="H71" s="42">
        <v>0</v>
      </c>
    </row>
    <row r="72" spans="1:8">
      <c r="A72" s="25" t="s">
        <v>236</v>
      </c>
      <c r="B72" s="25" t="s">
        <v>243</v>
      </c>
      <c r="C72" s="26">
        <v>0</v>
      </c>
      <c r="D72" s="26">
        <v>0</v>
      </c>
      <c r="E72" s="26">
        <v>0</v>
      </c>
      <c r="F72" s="26">
        <v>0</v>
      </c>
      <c r="G72" s="26">
        <v>0</v>
      </c>
      <c r="H72" s="42">
        <v>0</v>
      </c>
    </row>
    <row r="73" spans="1:8">
      <c r="A73" s="25" t="s">
        <v>236</v>
      </c>
      <c r="B73" s="25" t="s">
        <v>281</v>
      </c>
      <c r="C73" s="106">
        <v>0</v>
      </c>
      <c r="D73" s="106">
        <v>0</v>
      </c>
      <c r="E73" s="106">
        <v>0</v>
      </c>
      <c r="F73" s="106">
        <v>0</v>
      </c>
      <c r="G73" s="106">
        <v>0</v>
      </c>
      <c r="H73" s="42">
        <v>0</v>
      </c>
    </row>
    <row r="74" spans="1:8">
      <c r="A74" s="25" t="s">
        <v>237</v>
      </c>
      <c r="B74" s="25" t="s">
        <v>31</v>
      </c>
      <c r="C74" s="26">
        <v>0</v>
      </c>
      <c r="D74" s="26">
        <v>0</v>
      </c>
      <c r="E74" s="26">
        <v>0</v>
      </c>
      <c r="F74" s="26">
        <v>0</v>
      </c>
      <c r="G74" s="26">
        <v>0</v>
      </c>
      <c r="H74" s="42">
        <v>0</v>
      </c>
    </row>
    <row r="75" spans="1:8">
      <c r="A75" s="25" t="s">
        <v>237</v>
      </c>
      <c r="B75" s="25" t="s">
        <v>32</v>
      </c>
      <c r="C75" s="26">
        <v>0</v>
      </c>
      <c r="D75" s="26">
        <v>0</v>
      </c>
      <c r="E75" s="26">
        <v>0</v>
      </c>
      <c r="F75" s="26">
        <v>0</v>
      </c>
      <c r="G75" s="26">
        <v>0</v>
      </c>
      <c r="H75" s="42">
        <v>0</v>
      </c>
    </row>
    <row r="76" spans="1:8">
      <c r="A76" s="25" t="s">
        <v>237</v>
      </c>
      <c r="B76" s="25" t="s">
        <v>34</v>
      </c>
      <c r="C76" s="26">
        <v>0</v>
      </c>
      <c r="D76" s="26">
        <v>0</v>
      </c>
      <c r="E76" s="26">
        <v>0</v>
      </c>
      <c r="F76" s="26">
        <v>0</v>
      </c>
      <c r="G76" s="26">
        <v>0</v>
      </c>
      <c r="H76" s="42">
        <v>0</v>
      </c>
    </row>
    <row r="77" spans="1:8">
      <c r="A77" s="25" t="s">
        <v>237</v>
      </c>
      <c r="B77" s="25" t="s">
        <v>35</v>
      </c>
      <c r="C77" s="26">
        <v>0</v>
      </c>
      <c r="D77" s="26">
        <v>0</v>
      </c>
      <c r="E77" s="26">
        <v>0</v>
      </c>
      <c r="F77" s="26">
        <v>0</v>
      </c>
      <c r="G77" s="26">
        <v>0</v>
      </c>
      <c r="H77" s="42">
        <v>0</v>
      </c>
    </row>
    <row r="78" spans="1:8">
      <c r="A78" s="25" t="s">
        <v>237</v>
      </c>
      <c r="B78" s="25" t="s">
        <v>36</v>
      </c>
      <c r="C78" s="26">
        <v>0</v>
      </c>
      <c r="D78" s="26">
        <v>0</v>
      </c>
      <c r="E78" s="26">
        <v>0</v>
      </c>
      <c r="F78" s="26">
        <v>0</v>
      </c>
      <c r="G78" s="26">
        <v>0</v>
      </c>
      <c r="H78" s="42">
        <v>0</v>
      </c>
    </row>
    <row r="79" spans="1:8">
      <c r="A79" s="25" t="s">
        <v>237</v>
      </c>
      <c r="B79" s="25" t="s">
        <v>37</v>
      </c>
      <c r="C79" s="26">
        <v>0</v>
      </c>
      <c r="D79" s="26">
        <v>0</v>
      </c>
      <c r="E79" s="26">
        <v>0</v>
      </c>
      <c r="F79" s="26">
        <v>0</v>
      </c>
      <c r="G79" s="26">
        <v>0</v>
      </c>
      <c r="H79" s="42">
        <v>0</v>
      </c>
    </row>
    <row r="80" spans="1:8">
      <c r="A80" s="25" t="s">
        <v>237</v>
      </c>
      <c r="B80" s="25" t="s">
        <v>38</v>
      </c>
      <c r="C80" s="26">
        <v>0</v>
      </c>
      <c r="D80" s="26">
        <v>0</v>
      </c>
      <c r="E80" s="26">
        <v>0</v>
      </c>
      <c r="F80" s="26">
        <v>0</v>
      </c>
      <c r="G80" s="26">
        <v>0</v>
      </c>
      <c r="H80" s="42">
        <v>0</v>
      </c>
    </row>
    <row r="81" spans="1:8">
      <c r="A81" s="25" t="s">
        <v>237</v>
      </c>
      <c r="B81" s="25" t="s">
        <v>39</v>
      </c>
      <c r="C81" s="26">
        <v>0</v>
      </c>
      <c r="D81" s="26">
        <v>0</v>
      </c>
      <c r="E81" s="26">
        <v>0</v>
      </c>
      <c r="F81" s="26">
        <v>0</v>
      </c>
      <c r="G81" s="26">
        <v>0</v>
      </c>
      <c r="H81" s="42">
        <v>0</v>
      </c>
    </row>
    <row r="82" spans="1:8">
      <c r="A82" s="25" t="s">
        <v>237</v>
      </c>
      <c r="B82" s="25" t="s">
        <v>40</v>
      </c>
      <c r="C82" s="26">
        <v>0</v>
      </c>
      <c r="D82" s="26">
        <v>0</v>
      </c>
      <c r="E82" s="26">
        <v>0</v>
      </c>
      <c r="F82" s="26">
        <v>0</v>
      </c>
      <c r="G82" s="26">
        <v>0</v>
      </c>
      <c r="H82" s="42">
        <v>0</v>
      </c>
    </row>
    <row r="83" spans="1:8">
      <c r="A83" s="25" t="s">
        <v>237</v>
      </c>
      <c r="B83" s="25" t="s">
        <v>48</v>
      </c>
      <c r="C83" s="26">
        <v>0</v>
      </c>
      <c r="D83" s="26">
        <v>0</v>
      </c>
      <c r="E83" s="26">
        <v>0</v>
      </c>
      <c r="F83" s="26">
        <v>0</v>
      </c>
      <c r="G83" s="26">
        <v>0</v>
      </c>
      <c r="H83" s="42">
        <v>0</v>
      </c>
    </row>
    <row r="84" spans="1:8">
      <c r="A84" s="25" t="s">
        <v>237</v>
      </c>
      <c r="B84" s="25" t="s">
        <v>49</v>
      </c>
      <c r="C84" s="26">
        <v>0</v>
      </c>
      <c r="D84" s="26">
        <v>0</v>
      </c>
      <c r="E84" s="26">
        <v>0</v>
      </c>
      <c r="F84" s="26">
        <v>0</v>
      </c>
      <c r="G84" s="26">
        <v>0</v>
      </c>
      <c r="H84" s="42">
        <v>0</v>
      </c>
    </row>
    <row r="85" spans="1:8">
      <c r="A85" s="25" t="s">
        <v>237</v>
      </c>
      <c r="B85" s="25" t="s">
        <v>50</v>
      </c>
      <c r="C85" s="26">
        <v>0</v>
      </c>
      <c r="D85" s="26">
        <v>0</v>
      </c>
      <c r="E85" s="26">
        <v>0</v>
      </c>
      <c r="F85" s="26">
        <v>0</v>
      </c>
      <c r="G85" s="26">
        <v>0</v>
      </c>
      <c r="H85" s="42">
        <v>0</v>
      </c>
    </row>
    <row r="86" spans="1:8">
      <c r="A86" s="25" t="s">
        <v>237</v>
      </c>
      <c r="B86" s="25" t="s">
        <v>243</v>
      </c>
      <c r="C86" s="26">
        <v>0</v>
      </c>
      <c r="D86" s="26">
        <v>0</v>
      </c>
      <c r="E86" s="26">
        <v>0</v>
      </c>
      <c r="F86" s="26">
        <v>0</v>
      </c>
      <c r="G86" s="26">
        <v>0</v>
      </c>
      <c r="H86" s="42">
        <v>0</v>
      </c>
    </row>
    <row r="87" spans="1:8">
      <c r="A87" s="25" t="s">
        <v>237</v>
      </c>
      <c r="B87" s="25" t="s">
        <v>281</v>
      </c>
      <c r="C87" s="26">
        <v>0</v>
      </c>
      <c r="D87" s="26">
        <v>0</v>
      </c>
      <c r="E87" s="26">
        <v>0</v>
      </c>
      <c r="F87" s="26">
        <v>0</v>
      </c>
      <c r="G87" s="26">
        <v>0</v>
      </c>
      <c r="H87" s="42">
        <v>0</v>
      </c>
    </row>
  </sheetData>
  <autoFilter ref="A3:H87">
    <filterColumn colId="1"/>
  </autoFilter>
  <mergeCells count="1">
    <mergeCell ref="A1:H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32</vt:i4>
      </vt:variant>
    </vt:vector>
  </HeadingPairs>
  <TitlesOfParts>
    <vt:vector size="32" baseType="lpstr">
      <vt:lpstr>Περιεχόμενα</vt:lpstr>
      <vt:lpstr>Σ1</vt:lpstr>
      <vt:lpstr>Σ2</vt:lpstr>
      <vt:lpstr>Σ3</vt:lpstr>
      <vt:lpstr>Σ4</vt:lpstr>
      <vt:lpstr>Σ5</vt:lpstr>
      <vt:lpstr>Σ6</vt:lpstr>
      <vt:lpstr>Σ7</vt:lpstr>
      <vt:lpstr>Σ8</vt:lpstr>
      <vt:lpstr>Σ9</vt:lpstr>
      <vt:lpstr>Σ10</vt:lpstr>
      <vt:lpstr>Σ11</vt:lpstr>
      <vt:lpstr>Σ12</vt:lpstr>
      <vt:lpstr>Σ13</vt:lpstr>
      <vt:lpstr>Σ14</vt:lpstr>
      <vt:lpstr>Σ15</vt:lpstr>
      <vt:lpstr>Σ16</vt:lpstr>
      <vt:lpstr>Σ17</vt:lpstr>
      <vt:lpstr>Σ18</vt:lpstr>
      <vt:lpstr>Σ19</vt:lpstr>
      <vt:lpstr>Σ20</vt:lpstr>
      <vt:lpstr>Σ21</vt:lpstr>
      <vt:lpstr>Σ22</vt:lpstr>
      <vt:lpstr>Σ23</vt:lpstr>
      <vt:lpstr>Σ24</vt:lpstr>
      <vt:lpstr>Σ25</vt:lpstr>
      <vt:lpstr>Σ26</vt:lpstr>
      <vt:lpstr>Σ27</vt:lpstr>
      <vt:lpstr>Σ28</vt:lpstr>
      <vt:lpstr>Σ29</vt:lpstr>
      <vt:lpstr>Σ30</vt:lpstr>
      <vt:lpstr>Σ31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Karavokyri Maria</dc:creator>
  <cp:lastModifiedBy>koutrouli</cp:lastModifiedBy>
  <cp:lastPrinted>2019-12-12T10:30:48Z</cp:lastPrinted>
  <dcterms:created xsi:type="dcterms:W3CDTF">2013-05-29T08:54:11Z</dcterms:created>
  <dcterms:modified xsi:type="dcterms:W3CDTF">2020-02-03T13:28:50Z</dcterms:modified>
</cp:coreProperties>
</file>