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" activeTab="23"/>
  </bookViews>
  <sheets>
    <sheet name="Περιεχόμενα" sheetId="89" r:id="rId1"/>
    <sheet name="Σ1" sheetId="45" r:id="rId2"/>
    <sheet name="Σ2" sheetId="46" r:id="rId3"/>
    <sheet name="Σ3" sheetId="47" r:id="rId4"/>
    <sheet name="Σ4" sheetId="48" r:id="rId5"/>
    <sheet name="Σ5" sheetId="49" r:id="rId6"/>
    <sheet name="Σ6" sheetId="50" r:id="rId7"/>
    <sheet name="Σ7" sheetId="51" r:id="rId8"/>
    <sheet name="Σ8" sheetId="52" r:id="rId9"/>
    <sheet name="Σ9" sheetId="53" r:id="rId10"/>
    <sheet name="Σ10" sheetId="54" r:id="rId11"/>
    <sheet name="Σ11" sheetId="55" r:id="rId12"/>
    <sheet name="Σ12" sheetId="56" r:id="rId13"/>
    <sheet name="Σ13" sheetId="57" r:id="rId14"/>
    <sheet name="Σ14" sheetId="58" r:id="rId15"/>
    <sheet name="Σ15" sheetId="59" r:id="rId16"/>
    <sheet name="Σ16" sheetId="61" r:id="rId17"/>
    <sheet name="Σ17" sheetId="65" r:id="rId18"/>
    <sheet name="Σ18" sheetId="69" r:id="rId19"/>
    <sheet name="Σ19" sheetId="70" r:id="rId20"/>
    <sheet name="Σ20" sheetId="71" r:id="rId21"/>
    <sheet name="Σ21" sheetId="73" r:id="rId22"/>
    <sheet name="Σ22" sheetId="74" r:id="rId23"/>
    <sheet name="Σ23" sheetId="75" r:id="rId24"/>
    <sheet name="Σ24" sheetId="76" r:id="rId25"/>
    <sheet name="Σ25" sheetId="78" r:id="rId26"/>
    <sheet name="Σ26" sheetId="80" r:id="rId27"/>
    <sheet name="Σ27" sheetId="81" r:id="rId28"/>
    <sheet name="Σ28" sheetId="82" r:id="rId29"/>
    <sheet name="Σ29" sheetId="83" r:id="rId30"/>
    <sheet name="Σ30" sheetId="86" r:id="rId31"/>
    <sheet name="Σ31" sheetId="87" r:id="rId32"/>
  </sheets>
  <definedNames>
    <definedName name="_xlnm._FilterDatabase" localSheetId="25" hidden="1">Σ25!$A$3:$L$104</definedName>
    <definedName name="_xlnm._FilterDatabase" localSheetId="26" hidden="1">Σ26!$A$3:$K$87</definedName>
    <definedName name="_xlnm._FilterDatabase" localSheetId="27" hidden="1">Σ27!$A$3:$K$87</definedName>
    <definedName name="_xlnm._FilterDatabase" localSheetId="8" hidden="1">Σ8!$A$3:$H$87</definedName>
  </definedNames>
  <calcPr calcId="125725"/>
</workbook>
</file>

<file path=xl/calcChain.xml><?xml version="1.0" encoding="utf-8"?>
<calcChain xmlns="http://schemas.openxmlformats.org/spreadsheetml/2006/main">
  <c r="C12" i="82"/>
  <c r="B12"/>
  <c r="C27" i="75"/>
  <c r="L63" i="73"/>
  <c r="K63"/>
  <c r="I63"/>
  <c r="H63"/>
  <c r="F63"/>
  <c r="E63"/>
  <c r="C63"/>
  <c r="B63"/>
  <c r="K23"/>
  <c r="H23"/>
  <c r="E23"/>
  <c r="B23"/>
  <c r="C31" i="71"/>
  <c r="B31"/>
  <c r="C21"/>
  <c r="B21"/>
  <c r="C11"/>
  <c r="B11"/>
  <c r="G59" i="70"/>
  <c r="F59"/>
  <c r="E59"/>
  <c r="D59"/>
  <c r="H56" i="69"/>
  <c r="G56"/>
  <c r="F56"/>
  <c r="E56"/>
  <c r="D56"/>
  <c r="C56"/>
  <c r="F14" i="65"/>
  <c r="E14"/>
  <c r="K52" i="61"/>
  <c r="H52"/>
  <c r="E52"/>
  <c r="B52"/>
  <c r="K44"/>
  <c r="H44"/>
  <c r="E44"/>
  <c r="B44"/>
  <c r="K36"/>
  <c r="H36"/>
  <c r="E36"/>
  <c r="B36"/>
  <c r="K24"/>
  <c r="H24"/>
  <c r="E24"/>
  <c r="B24"/>
  <c r="K12"/>
  <c r="H12"/>
  <c r="E12"/>
  <c r="B12"/>
  <c r="E20" i="59"/>
  <c r="C20"/>
  <c r="B20"/>
  <c r="E9"/>
  <c r="C9"/>
  <c r="B9"/>
  <c r="C17" i="58"/>
  <c r="B17"/>
  <c r="D17" s="1"/>
  <c r="C11"/>
  <c r="D11" s="1"/>
  <c r="B11"/>
  <c r="C4"/>
  <c r="B4"/>
  <c r="B28" s="1"/>
  <c r="C17" i="57"/>
  <c r="D17" s="1"/>
  <c r="B17"/>
  <c r="C11"/>
  <c r="B11"/>
  <c r="B28" s="1"/>
  <c r="C4"/>
  <c r="C28" s="1"/>
  <c r="B4"/>
  <c r="F93" i="55"/>
  <c r="C124" i="54"/>
  <c r="K53" i="49"/>
  <c r="H53"/>
  <c r="E53"/>
  <c r="B53"/>
  <c r="K45"/>
  <c r="H45"/>
  <c r="E45"/>
  <c r="B45"/>
  <c r="K37"/>
  <c r="H37"/>
  <c r="E37"/>
  <c r="B37"/>
  <c r="K25"/>
  <c r="H25"/>
  <c r="E25"/>
  <c r="B25"/>
  <c r="K13"/>
  <c r="H13"/>
  <c r="E13"/>
  <c r="B13"/>
  <c r="D8" i="48"/>
  <c r="E8"/>
  <c r="F8"/>
  <c r="G8"/>
  <c r="H8"/>
  <c r="I8"/>
  <c r="J8"/>
  <c r="K8"/>
  <c r="L8"/>
  <c r="M8"/>
  <c r="N8"/>
  <c r="O8"/>
  <c r="P8"/>
  <c r="Q8"/>
  <c r="C8"/>
  <c r="D9" i="47"/>
  <c r="E9"/>
  <c r="F9"/>
  <c r="G9"/>
  <c r="H9"/>
  <c r="I9"/>
  <c r="J9"/>
  <c r="K9"/>
  <c r="L9"/>
  <c r="M9"/>
  <c r="N9"/>
  <c r="O9"/>
  <c r="P9"/>
  <c r="Q9"/>
  <c r="C9"/>
  <c r="D11" i="57" l="1"/>
  <c r="D4" i="58"/>
  <c r="C28"/>
  <c r="D4" i="57"/>
</calcChain>
</file>

<file path=xl/sharedStrings.xml><?xml version="1.0" encoding="utf-8"?>
<sst xmlns="http://schemas.openxmlformats.org/spreadsheetml/2006/main" count="3283" uniqueCount="816">
  <si>
    <t>Πλήθος</t>
  </si>
  <si>
    <t>Μηνιαίο Ποσό</t>
  </si>
  <si>
    <t>Γήρατος</t>
  </si>
  <si>
    <t>Θανάτου</t>
  </si>
  <si>
    <t>Λοιπά</t>
  </si>
  <si>
    <t>ΣΥΝΟΛΟ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</si>
  <si>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</si>
  <si>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</si>
  <si>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</si>
  <si>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</si>
  <si>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</si>
  <si>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</si>
  <si>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</si>
  <si>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</si>
  <si>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</si>
  <si>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Σύνολο Κύριες</t>
  </si>
  <si>
    <t>Β. Επικουρικές</t>
  </si>
  <si>
    <t>Σύνολο Επικουρικές</t>
  </si>
  <si>
    <t xml:space="preserve">Νομός           </t>
  </si>
  <si>
    <t xml:space="preserve">Κύριες   </t>
  </si>
  <si>
    <t>Επικουρικές</t>
  </si>
  <si>
    <t>ΑΙΤΩΛΟΑΚΑΡΝΑΝΙΑΣ</t>
  </si>
  <si>
    <t xml:space="preserve">Συντομογραφία  </t>
  </si>
  <si>
    <t>Αναπηρίας</t>
  </si>
  <si>
    <t xml:space="preserve">Σύνολο 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</si>
  <si>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</si>
  <si>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</si>
  <si>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</si>
  <si>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Ποσό</t>
  </si>
  <si>
    <t>Όλες οι Συντάξεις</t>
  </si>
  <si>
    <t>A/A</t>
  </si>
  <si>
    <t>&lt;=25</t>
  </si>
  <si>
    <t>26-50</t>
  </si>
  <si>
    <t>ΑΠΡΟΣΔΙΟΡΙΣΤΗ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</si>
  <si>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</si>
  <si>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</si>
  <si>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</si>
  <si>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</si>
  <si>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</si>
  <si>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</si>
  <si>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</si>
  <si>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</si>
  <si>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</si>
  <si>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</si>
  <si>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</si>
  <si>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</si>
  <si>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</si>
  <si>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</si>
  <si>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</si>
  <si>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</si>
  <si>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</si>
  <si>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ΑΖΕΡΜΠΑΙΤΖΑΝ</t>
  </si>
  <si>
    <t>ΑΙΓΥΠΤΟΣ</t>
  </si>
  <si>
    <t>ΑΙΘΙΟΠΙΑ</t>
  </si>
  <si>
    <t>ΑΛΒΑΝΙΑ</t>
  </si>
  <si>
    <t>ΑΛΛΗ ΧΩΡΑ</t>
  </si>
  <si>
    <t>ΑΝΔΟΡΑ</t>
  </si>
  <si>
    <t>ΑΡΓΕΝΤΙΝΗ</t>
  </si>
  <si>
    <t>ΑΡΜΕΝΙΑ</t>
  </si>
  <si>
    <t>ΑΥΣΤΡΑΛΙΑ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</si>
  <si>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</si>
  <si>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</si>
  <si>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</si>
  <si>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</si>
  <si>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</si>
  <si>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</si>
  <si>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</si>
  <si>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</si>
  <si>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</si>
  <si>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</si>
  <si>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</si>
  <si>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</si>
  <si>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</si>
  <si>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</si>
  <si>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</si>
  <si>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</si>
  <si>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</si>
  <si>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</si>
  <si>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</si>
  <si>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</si>
  <si>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</si>
  <si>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</si>
  <si>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</si>
  <si>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</si>
  <si>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</si>
  <si>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</si>
  <si>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</si>
  <si>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</si>
  <si>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</si>
  <si>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</si>
  <si>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</si>
  <si>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</si>
  <si>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</si>
  <si>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</si>
  <si>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</si>
  <si>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</si>
  <si>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</si>
  <si>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</si>
  <si>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</si>
  <si>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</si>
  <si>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</si>
  <si>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</si>
  <si>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</si>
  <si>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</si>
  <si>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</si>
  <si>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</si>
  <si>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</si>
  <si>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</si>
  <si>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</si>
  <si>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</si>
  <si>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</si>
  <si>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</si>
  <si>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</si>
  <si>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</si>
  <si>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</si>
  <si>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</si>
  <si>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</si>
  <si>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</si>
  <si>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</si>
  <si>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</si>
  <si>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</si>
  <si>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</si>
  <si>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</si>
  <si>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</si>
  <si>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</si>
  <si>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</si>
  <si>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</si>
  <si>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</si>
  <si>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</si>
  <si>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</si>
  <si>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</si>
  <si>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</si>
  <si>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</si>
  <si>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</si>
  <si>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</si>
  <si>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</si>
  <si>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</si>
  <si>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</si>
  <si>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</si>
  <si>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</si>
  <si>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</si>
  <si>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</si>
  <si>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</si>
  <si>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</si>
  <si>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</si>
  <si>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</si>
  <si>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</si>
  <si>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</si>
  <si>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</si>
  <si>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</si>
  <si>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</si>
  <si>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</si>
  <si>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</si>
  <si>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</si>
  <si>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</si>
  <si>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</si>
  <si>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</si>
  <si>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</si>
  <si>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</si>
  <si>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</si>
  <si>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</si>
  <si>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</si>
  <si>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</si>
  <si>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</si>
  <si>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</si>
  <si>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</si>
  <si>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</si>
  <si>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</si>
  <si>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</si>
  <si>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</si>
  <si>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</si>
  <si>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</si>
  <si>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</si>
  <si>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</si>
  <si>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</si>
  <si>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</si>
  <si>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</si>
  <si>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</si>
  <si>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</si>
  <si>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</si>
  <si>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</si>
  <si>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</si>
  <si>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</si>
  <si>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</si>
  <si>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</si>
  <si>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</si>
  <si>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</si>
  <si>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</si>
  <si>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</si>
  <si>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</si>
  <si>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</si>
  <si>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</si>
  <si>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</si>
  <si>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</si>
  <si>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</si>
  <si>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</si>
  <si>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</si>
  <si>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</si>
  <si>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</si>
  <si>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</si>
  <si>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</si>
  <si>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</si>
  <si>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</si>
  <si>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</si>
  <si>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</si>
  <si>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</si>
  <si>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</si>
  <si>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</si>
  <si>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</si>
  <si>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</si>
  <si>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</si>
  <si>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</si>
  <si>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</si>
  <si>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</si>
  <si>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</si>
  <si>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</si>
  <si>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</si>
  <si>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</si>
  <si>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</si>
  <si>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</si>
  <si>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</si>
  <si>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</si>
  <si>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</si>
  <si>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</si>
  <si>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</si>
  <si>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</si>
  <si>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</si>
  <si>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</si>
  <si>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</si>
  <si>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</si>
  <si>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</si>
  <si>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</si>
  <si>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</si>
  <si>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</si>
  <si>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</si>
  <si>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</si>
  <si>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ΚΛΗΡΟΔΟΤΗΜΑΤΑ</t>
  </si>
  <si>
    <t>ΜΤΣ-ΣΥ</t>
  </si>
  <si>
    <t>ΠΛΟΗΓΗΣΗ</t>
  </si>
  <si>
    <t>ΜΕΞΙΚΟ</t>
  </si>
  <si>
    <t>ΝΕΑ ΓΟΥΙΝΕΑ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</si>
  <si>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</si>
  <si>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</si>
  <si>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</si>
  <si>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</si>
  <si>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</si>
  <si>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</si>
  <si>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</si>
  <si>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</si>
  <si>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</si>
  <si>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</si>
  <si>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</si>
  <si>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</si>
  <si>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Διάμεσος</t>
  </si>
  <si>
    <t>Γ. Μερίσματα</t>
  </si>
  <si>
    <t>Σύνολο Μερίσμάτα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</si>
  <si>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</si>
  <si>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</si>
  <si>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</si>
  <si>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</si>
  <si>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</si>
  <si>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</si>
  <si>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</si>
  <si>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</si>
  <si>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</si>
  <si>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</si>
  <si>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</si>
  <si>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</si>
  <si>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</si>
  <si>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</si>
  <si>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</si>
  <si>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</si>
  <si>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</si>
  <si>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</si>
  <si>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</si>
  <si>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</si>
  <si>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</si>
  <si>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</si>
  <si>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</si>
  <si>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</si>
  <si>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</si>
  <si>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</si>
  <si>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</si>
  <si>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</si>
  <si>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</si>
  <si>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</si>
  <si>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</si>
  <si>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</si>
  <si>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</si>
  <si>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</si>
  <si>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</si>
  <si>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</si>
  <si>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</si>
  <si>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Υγείας</t>
  </si>
  <si>
    <t>ΕΦΚΑ</t>
  </si>
  <si>
    <t>ΕΤΕΑΕΠ-ΤΕΑΠΠΕΡΤ</t>
  </si>
  <si>
    <t>ΕΤΕΑΕΠ-ΤΣΕΑΠΣΓΟ</t>
  </si>
  <si>
    <t>ΕΤΕΑΕΠ-ΤΕΑΠ ΔΕΗ</t>
  </si>
  <si>
    <t>ΕΤΕΑΕΠ-ΤΕΑΠ ΟΤΕ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</si>
  <si>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</si>
  <si>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</si>
  <si>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</si>
  <si>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</si>
  <si>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</si>
  <si>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</si>
  <si>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</si>
  <si>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</si>
  <si>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</si>
  <si>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</si>
  <si>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</si>
  <si>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</si>
  <si>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</si>
  <si>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</si>
  <si>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</si>
  <si>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</si>
  <si>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</si>
  <si>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</si>
  <si>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</si>
  <si>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</si>
  <si>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</si>
  <si>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</si>
  <si>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</si>
  <si>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</si>
  <si>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</si>
  <si>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</si>
  <si>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</si>
  <si>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</si>
  <si>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</si>
  <si>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</si>
  <si>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</si>
  <si>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</si>
  <si>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</si>
  <si>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</si>
  <si>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</si>
  <si>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</si>
  <si>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</si>
  <si>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</si>
  <si>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</si>
  <si>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</si>
  <si>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</si>
  <si>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</si>
  <si>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</si>
  <si>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</si>
  <si>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</si>
  <si>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</si>
  <si>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</si>
  <si>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</si>
  <si>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</si>
  <si>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</si>
  <si>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</si>
  <si>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</si>
  <si>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</si>
  <si>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</si>
  <si>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</si>
  <si>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ΑΛΓΕΡΙΑ</t>
  </si>
  <si>
    <t xml:space="preserve">ΕΤΕΑ-ΤΑΥΕΒΖ    </t>
  </si>
  <si>
    <t>ΝΕΠΑΛ</t>
  </si>
  <si>
    <t xml:space="preserve">                    </t>
  </si>
  <si>
    <t xml:space="preserve">                     </t>
  </si>
  <si>
    <t>ΟΠΕΚΑ</t>
  </si>
  <si>
    <t>Δ. ΟΠΕΚΑ</t>
  </si>
  <si>
    <t xml:space="preserve">ΟΓΑ(ΕΠΙΖΩΝΤΩΝ) </t>
  </si>
  <si>
    <t xml:space="preserve">ΟΓΑ ΥΠΑΛΛΗΛΩΝ  </t>
  </si>
  <si>
    <t>ΟΓΑ-ΧΗΡ.(Ν4387)</t>
  </si>
  <si>
    <t xml:space="preserve">ΟΓΑ            </t>
  </si>
  <si>
    <t xml:space="preserve">ΟΠΕΚΑ          </t>
  </si>
  <si>
    <t>Σύνολο ΟΠΕΚΑ</t>
  </si>
  <si>
    <t>Ενιαίο Σύστημα Ελέγχου &amp; Πληρωμών Συντάξεων "ΗΛΙΟΣ"</t>
  </si>
  <si>
    <t>Παράρτημα</t>
  </si>
  <si>
    <t>Πίνακας Περιεχομένων</t>
  </si>
  <si>
    <t>Κατανομή Εισοδήματος Συνταξιούχων ανά Φύλο και εύρος ποσού</t>
  </si>
  <si>
    <t>Κατανομή Συνταξιούχων και εισοδήματος από συντάξεις ανα Ηλικία και κατηγορία σύνταξης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</si>
  <si>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</si>
  <si>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</si>
  <si>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Κατανομή Συντάξεων ανά εύρος ποσού δαπάνης</t>
  </si>
  <si>
    <t>Συνταξιοδοτική Δαπάνη Κύριων, Επικουρικών Συντάξεων, Μερισμάτων</t>
  </si>
  <si>
    <t>Κατανομή Συντάξεων ανά ταμείο και κατηγορία</t>
  </si>
  <si>
    <t>Κατανομή Συνταξιούχων ανά ηλικία, κατηγορία σύνταξης &amp; Φορέα Κοινωνικής Ασφάλισης</t>
  </si>
  <si>
    <t>Κατανομή Συντάξεων ανά νομό</t>
  </si>
  <si>
    <t>Σ10</t>
  </si>
  <si>
    <t>Κατανομή Συντάξεων ανά υπηκοότητα</t>
  </si>
  <si>
    <t>Σ11</t>
  </si>
  <si>
    <t>Σ1</t>
  </si>
  <si>
    <t>Σ2</t>
  </si>
  <si>
    <t>Σ3</t>
  </si>
  <si>
    <t>Σ4</t>
  </si>
  <si>
    <t>Σ5</t>
  </si>
  <si>
    <t>Σ6</t>
  </si>
  <si>
    <t>Σ7</t>
  </si>
  <si>
    <t>Σ8</t>
  </si>
  <si>
    <t>Σ9</t>
  </si>
  <si>
    <t xml:space="preserve">Σ.1: Κατανομή Εισόδηματος Συνταξιούχων ανά Φύλο και εύρος ποσού </t>
  </si>
  <si>
    <t>Σ.2: Κατανομή Συνταξιούχων και εισοδήματος από συντάξεις ανά Ηλικία και κατηγορία σύνταξης</t>
  </si>
  <si>
    <t>Σ.3: Κατανομή πληρωμής αναδρομικών νέων συντάξεων με τροποποιητική απόφαση συνταξιοδότησης ανά Φορέα Κοινωνικής Ασφάλισης και κατηγορία σύνταξης</t>
  </si>
  <si>
    <t>Σ.4: Κατανομή πληρωμής αναδρομικών νέων συντάξεων με προσωρινή απόφαση συνταξιοδότησης ανά Φορέα Κοινωνικής Ασφάλισης και κατηγορία σύνταξης</t>
  </si>
  <si>
    <t>Σ.5: Κατανομή Συντάξεων ανά εύρος ποσού δαπάνης</t>
  </si>
  <si>
    <t>Σ.6: Συνταξιοδοτική Δαπάνη Κύριων, Επικουρικών Συντάξεων, Μερισμάτων</t>
  </si>
  <si>
    <t>Φορέας Κοινωνικής Ασφάλισης</t>
  </si>
  <si>
    <t>Ηλικία</t>
  </si>
  <si>
    <t>Χωρίς Ένδειξη Κατηγορίας</t>
  </si>
  <si>
    <r>
      <t>Μ.Ο. Δαπάνης Σύνταξης (</t>
    </r>
    <r>
      <rPr>
        <b/>
        <sz val="12"/>
        <rFont val="Calibri"/>
        <family val="2"/>
        <charset val="161"/>
      </rPr>
      <t>€)</t>
    </r>
  </si>
  <si>
    <t>Σ.8: Κατανομή Συνταξιούχων ανά ηλικία, κατηγορία σύνταξης &amp; Φορέα Κοινωνικής Ασφάλισης</t>
  </si>
  <si>
    <t>Σ.10: Κατανομή Συντάξεων ανά Υπηκοότητα</t>
  </si>
  <si>
    <t>Αριθμός Καταβαλλόμενων Συντάξεων</t>
  </si>
  <si>
    <t>Κύριες Συντάξεις</t>
  </si>
  <si>
    <t>Επικουρικές Συντάξεις</t>
  </si>
  <si>
    <t>Μερίσματα</t>
  </si>
  <si>
    <t>Λοιπές Συντάξεις</t>
  </si>
  <si>
    <t>Κατανομή κατά αριθμό καταβαλλόμενων συντάξεων (κύριων, επικουρικών, μερισμάτων) ανά συνταξιούχο</t>
  </si>
  <si>
    <t xml:space="preserve">Σ.11:  Κατανομή Κατά Αριθμό Καταβαλλόμενων Συντάξεων </t>
  </si>
  <si>
    <t xml:space="preserve">Σ.9: Κατανομή Συντάξεων (Κύριων και Επικουρικών) ανά Νομό </t>
  </si>
  <si>
    <t>ΣΥΝΟΛΑ</t>
  </si>
  <si>
    <t>ΔΗΜΟΣΙΟ</t>
  </si>
  <si>
    <t>Περιφέρεια</t>
  </si>
  <si>
    <t>Μηναίο Ποσό Συντάξεων (ευρώ)</t>
  </si>
  <si>
    <t>ΑΕΠ έτος 2013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</si>
  <si>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</si>
  <si>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</si>
  <si>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</si>
  <si>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</si>
  <si>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</si>
  <si>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</si>
  <si>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</si>
  <si>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</si>
  <si>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</si>
  <si>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</si>
  <si>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</si>
  <si>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</si>
  <si>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</si>
  <si>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</si>
  <si>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Σ.12:  Ποσά Συντάξεων ανά Περιφέρεια ως Ποσοστό του ΑΕΠ</t>
  </si>
  <si>
    <t>Σ12</t>
  </si>
  <si>
    <t>Ποσά Συντάξεων ανά Περιφέρεια ως ποσοστό του ΑΕΠ</t>
  </si>
  <si>
    <t>Ε. Λοιπές</t>
  </si>
  <si>
    <t>Σύνολο Λοιπές</t>
  </si>
  <si>
    <t>Σ.7: Κατανομή Συντάξεων ανά ταμείο και κατηγορία</t>
  </si>
  <si>
    <t>**</t>
  </si>
  <si>
    <t>*</t>
  </si>
  <si>
    <t>ΝΙΓΗΡΑΣ</t>
  </si>
  <si>
    <t>Όπου το στοιχείο Κωδικού Χώρας Υπηκοότητας είναι κενό λογίζεται ΕΛΛΗΝΙΚΗ</t>
  </si>
  <si>
    <t>Λάθος Κωδικός Χώρας Υπηκοότητας</t>
  </si>
  <si>
    <t>Διαστρωμάτωση Συνταξιούχων - Ολοι   (Εισόδημα από όλες τις Συντάξεις) 05/2019</t>
  </si>
  <si>
    <t>Διαστρωμάτωση Συνταξιούχων - Άνδρες  (Εισόδημα από όλες τις Συντάξεις) 05/2019</t>
  </si>
  <si>
    <t>Διαστρωμάτωση Συνταξιούχων - Γυναίκες - (Εισόδημα από όλες τις Συντάξεις)  05/2019</t>
  </si>
  <si>
    <t>Κατανομή Συνταξιούχων ανά Ηλικία και Κατηγορία Σύνταξης  (ΕΙΣΟΔΗΜΑ)_05/2019)</t>
  </si>
  <si>
    <t>Κατανομή Συνταξιούχων ανά Ηλικία και Κατηγορία Σύνταξης - Άνδρες (ΕΙΣΟΔΗΜΑ)_05/2019</t>
  </si>
  <si>
    <t>Κατανομή Συνταξιούχων ανά Ηλικία και Κατηγορία Σύνταξης - Γυναίκες (ΕΙΣΟΔΗΜΑ)_05/2019</t>
  </si>
  <si>
    <t>Στοιχεία Νέων Συντάξεων με αναδρομικά ποσά ανά κατηγορία - Τροποποιητική Απόφαση (05/2019)</t>
  </si>
  <si>
    <t>Στοιχεία Νέων Συντάξεων με αναδρομικά ποσά ανά κατηγορία - Προσωρινή Απόφαση (05/2019)</t>
  </si>
  <si>
    <t>Διαστρωμάτωση Συντάξεων - ΔΑΠΑΝΗ (05/2019)</t>
  </si>
  <si>
    <t>Συνταξιοδοτική Δαπάνη ΕΠΙΚΟΥΡΙΚΩΝ Συντάξεων  05/2019</t>
  </si>
  <si>
    <t>Συνταξιοδοτική Δαπάνη ΜΕΡΙΣΜΑΤΑ 05/2019</t>
  </si>
  <si>
    <t>ΜΟΖΑΜΒΙΚΗ</t>
  </si>
  <si>
    <t xml:space="preserve">Υπουργείο Εργασίας &amp; Κοινωνικών Υποθέσεων
</t>
  </si>
  <si>
    <t>Κατηγορία Σύνταξης</t>
  </si>
  <si>
    <t>Μέση Σύνταξη</t>
  </si>
  <si>
    <t>Α. Κύρια</t>
  </si>
  <si>
    <t>Αναπηρική</t>
  </si>
  <si>
    <t>Ανασφάλιστων Υπερηλίκων ΟΠΕΚΑ</t>
  </si>
  <si>
    <t>Β. Επικουρική</t>
  </si>
  <si>
    <t>Β. Μερίσματα</t>
  </si>
  <si>
    <t>Γ. Λοιπά</t>
  </si>
  <si>
    <t>Κατηγορία Συνταξιούχων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</si>
  <si>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</si>
  <si>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</si>
  <si>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</si>
  <si>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</si>
  <si>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</si>
  <si>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977,07 / 892,78</t>
  </si>
  <si>
    <t>922,79 / 839,59</t>
  </si>
  <si>
    <t>360,27 / 360,00</t>
  </si>
  <si>
    <t>338,75 / 338,40</t>
  </si>
  <si>
    <t>626,85 / 541,01</t>
  </si>
  <si>
    <t>593,82 / 511,52</t>
  </si>
  <si>
    <t>623,73 / 525,43</t>
  </si>
  <si>
    <t>589,02 / 493,70</t>
  </si>
  <si>
    <t>288,87 / 174,86</t>
  </si>
  <si>
    <t>279,93 / 170,49</t>
  </si>
  <si>
    <t>Μέσο Μηνιαίο Εισόδημα από Συντάξεις προ Φόρων (Με Εκας και περίθαλψη) (04/2019)</t>
  </si>
  <si>
    <t>976,26 / 891,41</t>
  </si>
  <si>
    <t>360,28 / 360,00</t>
  </si>
  <si>
    <t>627,12 / 541,16</t>
  </si>
  <si>
    <t>623,37 / 525,43</t>
  </si>
  <si>
    <t>288,00 / 174,86</t>
  </si>
  <si>
    <t>Μέσο Μηνιαίο Εισόδημα από Συντάξεις προ Φόρων (Με Εκας και περίθαλψη) (03/2019)</t>
  </si>
  <si>
    <t>975,82 / 890,49</t>
  </si>
  <si>
    <t>360,35 / 360,00</t>
  </si>
  <si>
    <t>627,97 / 541,59</t>
  </si>
  <si>
    <t>622,96 / 524,85</t>
  </si>
  <si>
    <t>288,17 / 170,49</t>
  </si>
  <si>
    <t>Ε. Λοιπά</t>
  </si>
  <si>
    <t>Συνταξιούχοι</t>
  </si>
  <si>
    <t>Σύνολο:</t>
  </si>
  <si>
    <t>Κατανομή Κατά Αριθμό Κύριων Συντάξεων</t>
  </si>
  <si>
    <t>Αριθμός Καταβαλλόμενων Κύριων Συντάξεων</t>
  </si>
  <si>
    <t>Κατανομή Κατά Αριθμό Επικουρικών Συντάξεων</t>
  </si>
  <si>
    <t>Αριθμός Καταβαλλόμενων Επικουρικών Συντάξεων</t>
  </si>
  <si>
    <t>Κωδικός ΦΚΑ</t>
  </si>
  <si>
    <t>Σύνολο Συντάξεων</t>
  </si>
  <si>
    <t>Ειδικές Περιπτώσεις</t>
  </si>
  <si>
    <t>Χωρίς Ένδειξη</t>
  </si>
  <si>
    <t>10 Συντάξεις</t>
  </si>
  <si>
    <t>9 Συντάξεις</t>
  </si>
  <si>
    <t>8 Συντάξεις</t>
  </si>
  <si>
    <t>7 Συντάξεις</t>
  </si>
  <si>
    <t>10000</t>
  </si>
  <si>
    <t>21000</t>
  </si>
  <si>
    <t>ΔΗΜΟΣΙΟ (ΕΦΚΑ)</t>
  </si>
  <si>
    <t>21001</t>
  </si>
  <si>
    <t>ΙΚΑ</t>
  </si>
  <si>
    <t>21003</t>
  </si>
  <si>
    <t>ΤΣΕΑΠΓΣΟ</t>
  </si>
  <si>
    <t>21006</t>
  </si>
  <si>
    <t>ΤΑΠΑΕ</t>
  </si>
  <si>
    <t>21007</t>
  </si>
  <si>
    <t>ΤΣΠΕΤΕ</t>
  </si>
  <si>
    <t>21009</t>
  </si>
  <si>
    <t>ΤΣΠΠΑΤΕ</t>
  </si>
  <si>
    <t>21011</t>
  </si>
  <si>
    <t>ΤΑΠΕΤΒΑ</t>
  </si>
  <si>
    <t>21012</t>
  </si>
  <si>
    <t>ΤΑΠΟΤΕ</t>
  </si>
  <si>
    <t>21013</t>
  </si>
  <si>
    <t>ΟΑΕΕ-ΤΕΒΕ</t>
  </si>
  <si>
    <t>21014</t>
  </si>
  <si>
    <t>ΟΑΕΕ-ΤΑΕ</t>
  </si>
  <si>
    <t>21015</t>
  </si>
  <si>
    <t>ΤΑΝΠΤ-ΟΑΕΕ</t>
  </si>
  <si>
    <t>21018</t>
  </si>
  <si>
    <t>ΕΤΑΑ-ΤΑΝ</t>
  </si>
  <si>
    <t>21019</t>
  </si>
  <si>
    <t>ΕΤΑΑ-ΤΣΑΥ</t>
  </si>
  <si>
    <t>21020</t>
  </si>
  <si>
    <t>ΕΤΑΑ-ΤΣΜΕΔΕ</t>
  </si>
  <si>
    <t>21021</t>
  </si>
  <si>
    <t>ΤΣΠΕΑΘ</t>
  </si>
  <si>
    <t>21022</t>
  </si>
  <si>
    <t>ΤΑΙΣΥΤ</t>
  </si>
  <si>
    <t>21026</t>
  </si>
  <si>
    <t>ΤΑΠ-ΔΕΗ</t>
  </si>
  <si>
    <t>21101</t>
  </si>
  <si>
    <t>ΟΠΣ-ΙΚΑ</t>
  </si>
  <si>
    <t>21102</t>
  </si>
  <si>
    <t>ΟΠΣ-ΙΚΑ(Ν4387)</t>
  </si>
  <si>
    <t>22003</t>
  </si>
  <si>
    <t>ΕΤΕΑΕΠ-ΤΕΑΥΝΤΠ</t>
  </si>
  <si>
    <t>22004</t>
  </si>
  <si>
    <t>ΕΤΕΑΕΠ-ΤΕΑΥΕΚ</t>
  </si>
  <si>
    <t>22015</t>
  </si>
  <si>
    <t>ΕΤΕΑΕΠ-ΤΕΑΧ</t>
  </si>
  <si>
    <t>22016</t>
  </si>
  <si>
    <t>ΕΤΕΑΕΠ-ΤΕΑΠΟΚΑ</t>
  </si>
  <si>
    <t>22017</t>
  </si>
  <si>
    <t>ΕΤΕΑΕΠ-ΤΑΔΚΥ</t>
  </si>
  <si>
    <t>22020</t>
  </si>
  <si>
    <t>22022</t>
  </si>
  <si>
    <t>ΕΤΕΑΕΠ-ΤΑΣ</t>
  </si>
  <si>
    <t>22026</t>
  </si>
  <si>
    <t>ΕΤΕΑ-ΤΕΑΔΥ-Κ.Υ</t>
  </si>
  <si>
    <t>22035</t>
  </si>
  <si>
    <t>ΕΤΕΑΕΠ-ΤΕΑΥΑΠ</t>
  </si>
  <si>
    <t>22036</t>
  </si>
  <si>
    <t>ΕΤΕΑΕΠ-ΤΕΑΥΠΣ</t>
  </si>
  <si>
    <t>22037</t>
  </si>
  <si>
    <t>ΕΤΕΑΕΠ-ΤΕΑΕΧ</t>
  </si>
  <si>
    <t>22041</t>
  </si>
  <si>
    <t>ΕΤΕΑΕΠ-ΤΕΑΕΙΓΕ</t>
  </si>
  <si>
    <t>22046</t>
  </si>
  <si>
    <t>22047</t>
  </si>
  <si>
    <t>ΕΤΕΑΕΠ-ΕΛΕΜ</t>
  </si>
  <si>
    <t>22054</t>
  </si>
  <si>
    <t>ΕΤΕΑΕΠ-ΤΕΑΔ</t>
  </si>
  <si>
    <t>22060</t>
  </si>
  <si>
    <t>ΕΤΕΑΕΠ-ΕΤΕΑΜ</t>
  </si>
  <si>
    <t>22070</t>
  </si>
  <si>
    <t>ΕΤΕΑΕΠ-ΚΕΑΝ</t>
  </si>
  <si>
    <t>22071</t>
  </si>
  <si>
    <t>ΕΤΕΑΕΠ-ΤΕΑΠΙΕΝ</t>
  </si>
  <si>
    <t>22076</t>
  </si>
  <si>
    <t>ΕΤΕΑ-ΤΕΑΠ ΕΤΒΑ</t>
  </si>
  <si>
    <t>22077</t>
  </si>
  <si>
    <t>22078</t>
  </si>
  <si>
    <t>ΕΤΕΑΕΠ-ΤΕΑΠΕΤΕ</t>
  </si>
  <si>
    <t>22079</t>
  </si>
  <si>
    <t>22080</t>
  </si>
  <si>
    <t>22081</t>
  </si>
  <si>
    <t>ΕΤΕΑ-ΤΕΑΠ ΕΛΤΑ</t>
  </si>
  <si>
    <t>22082</t>
  </si>
  <si>
    <t>ΕΤΕΑΕΠ-ΤΕΑΙΣΥΤ</t>
  </si>
  <si>
    <t>22146</t>
  </si>
  <si>
    <t>ΕΤΕΑΕΠ-ΤΑΠΤΠ</t>
  </si>
  <si>
    <t>22160</t>
  </si>
  <si>
    <t>ΕΤΕΑ-ΕΤΕΑΜ-ΟΠΣ</t>
  </si>
  <si>
    <t>24005</t>
  </si>
  <si>
    <t>ΕΤΕΑΕΠ-ΤΕΑΠΥΚ</t>
  </si>
  <si>
    <t>31001</t>
  </si>
  <si>
    <t>ΝΑΤ</t>
  </si>
  <si>
    <t>32001</t>
  </si>
  <si>
    <t>ΜΤΣ</t>
  </si>
  <si>
    <t>32002</t>
  </si>
  <si>
    <t>ΜΤΝ</t>
  </si>
  <si>
    <t>32003</t>
  </si>
  <si>
    <t>ΜΤΑ</t>
  </si>
  <si>
    <t>32004</t>
  </si>
  <si>
    <t>ΜΤΠΥ</t>
  </si>
  <si>
    <t>32022</t>
  </si>
  <si>
    <t>ΕΚΟΕΜΝ</t>
  </si>
  <si>
    <t>32023</t>
  </si>
  <si>
    <t>ΕΚΟEΜΣ</t>
  </si>
  <si>
    <t>Α. ΑΝΔΡΕΣ</t>
  </si>
  <si>
    <t>Μέσο Μηνιαίο Εισόδημα από συντάξεις</t>
  </si>
  <si>
    <t>Α.Γήρατος</t>
  </si>
  <si>
    <t>Β. ΓΥΝΑΙΚΕΣ</t>
  </si>
  <si>
    <t>Γ. ΧΩΡΙΣ ΕΝΔΕΙΞΗ ΦΥΛΟΥ</t>
  </si>
  <si>
    <t xml:space="preserve">0-500    </t>
  </si>
  <si>
    <t xml:space="preserve">500-1000 </t>
  </si>
  <si>
    <t>1000-1500</t>
  </si>
  <si>
    <t>1500-2000</t>
  </si>
  <si>
    <t>2000-2500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</si>
  <si>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</si>
  <si>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</si>
  <si>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</si>
  <si>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</si>
  <si>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</si>
  <si>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</si>
  <si>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</si>
  <si>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</si>
  <si>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</si>
  <si>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</si>
  <si>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</si>
  <si>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</si>
  <si>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</si>
  <si>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</si>
  <si>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</si>
  <si>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</si>
  <si>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</si>
  <si>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</si>
  <si>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</si>
  <si>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</si>
  <si>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</si>
  <si>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</si>
  <si>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</si>
  <si>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</si>
  <si>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</si>
  <si>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</si>
  <si>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</si>
  <si>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</si>
  <si>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</si>
  <si>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</si>
  <si>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</si>
  <si>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</si>
  <si>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</si>
  <si>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</si>
  <si>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</si>
  <si>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</si>
  <si>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</si>
  <si>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</si>
  <si>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Διαστρωμάτωση Συνταξιούχων - Άνδρες - ΔΑΠΑΝΗ  05/2019</t>
  </si>
  <si>
    <t>Διαστρωμάτωση Συνταξιούχων - Γυναίκες - ΔΑΠΑΝΗ   05/2019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</si>
  <si>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</si>
  <si>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</si>
  <si>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</si>
  <si>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</si>
  <si>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</si>
  <si>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</si>
  <si>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</si>
  <si>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</si>
  <si>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</si>
  <si>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</si>
  <si>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</si>
  <si>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</si>
  <si>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</si>
  <si>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</si>
  <si>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</si>
  <si>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</si>
  <si>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</si>
  <si>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</si>
  <si>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</si>
  <si>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&gt;=70</t>
  </si>
  <si>
    <t>Κατανομή Συνταξιούχων ανά Ηλικία και Κατηγορία Σύνταξης - Άνδρες (ΔΑΠΑΝΗ)_05/2019</t>
  </si>
  <si>
    <t>Κατανομή Συνταξιούχων ανά Ηλικία και Κατηγορία Σύνταξης - Γυναίκες (ΔΑΠΑΝΗ)_05/2019</t>
  </si>
  <si>
    <t>1=Εποπτεύων, 
0=ΦΚΑ</t>
  </si>
  <si>
    <t>ΕΠΟΠΤΕΥΩΝ ΦΟΡΕΑΣ</t>
  </si>
  <si>
    <t>Συνολικό Ποσό</t>
  </si>
  <si>
    <t>Κρατήσεις υπέρ ΑΚΑΓΕ</t>
  </si>
  <si>
    <t>Συνολικό ποσό δαπάνης</t>
  </si>
  <si>
    <t>ΓΛΚ</t>
  </si>
  <si>
    <t>ΕΚΟΕΜΣ</t>
  </si>
  <si>
    <t>ΕΤΑΑ</t>
  </si>
  <si>
    <t>ΕΤΑΠ-ΜΜΕ</t>
  </si>
  <si>
    <t>21023</t>
  </si>
  <si>
    <t>ΤΣΕΥΠΑ</t>
  </si>
  <si>
    <t>21024</t>
  </si>
  <si>
    <t>ΤΣΕΥΠΘ</t>
  </si>
  <si>
    <t>21025</t>
  </si>
  <si>
    <t>ΤΑΤΤΑΘ</t>
  </si>
  <si>
    <t>21030</t>
  </si>
  <si>
    <t>ΤΑΦΕΕΤ</t>
  </si>
  <si>
    <t>21031</t>
  </si>
  <si>
    <t>ΤΑΑΞΤ</t>
  </si>
  <si>
    <t>22073</t>
  </si>
  <si>
    <t>ΤΑΙΗΕΑΘ</t>
  </si>
  <si>
    <t>ΕΤΑΤ</t>
  </si>
  <si>
    <t>22045</t>
  </si>
  <si>
    <t>22075</t>
  </si>
  <si>
    <t>21032</t>
  </si>
  <si>
    <t>22009</t>
  </si>
  <si>
    <t>ΕΤΕΑΕΠ-ΤΕΑΠΟΖΟ</t>
  </si>
  <si>
    <t>22021</t>
  </si>
  <si>
    <t>ΕΤΕΑΕΠ-ΤΕΑΑ</t>
  </si>
  <si>
    <t>22072</t>
  </si>
  <si>
    <t>ΕΤΕΑΕΠ-ΤΕΑΤΤΑΘ</t>
  </si>
  <si>
    <t>22161</t>
  </si>
  <si>
    <t>ΕΤΕΑ-ΤΣΜΕΔΕ(Ε)</t>
  </si>
  <si>
    <t>22210</t>
  </si>
  <si>
    <t>ΕΤΕΑ-ΤΑΥΕΒΖ</t>
  </si>
  <si>
    <t>21004</t>
  </si>
  <si>
    <t>ΤΣΠΗΣΑΠ</t>
  </si>
  <si>
    <t>21010</t>
  </si>
  <si>
    <t>ΤΑΠΙΛΤ</t>
  </si>
  <si>
    <t>23005</t>
  </si>
  <si>
    <t>ΟΠΑΔ-ΤΥΔΚΥ</t>
  </si>
  <si>
    <t>21100</t>
  </si>
  <si>
    <t>ΖΑΠΠΕΙΟ</t>
  </si>
  <si>
    <t xml:space="preserve">ΜΤΑ </t>
  </si>
  <si>
    <t>32011</t>
  </si>
  <si>
    <t>32012</t>
  </si>
  <si>
    <t>ΜΤΣ-ΣΥ (ΕΦΚΑ)</t>
  </si>
  <si>
    <t>ΟΑΕΕ</t>
  </si>
  <si>
    <t>21002</t>
  </si>
  <si>
    <t>ΟΑΕΕ-ΤΣΑ</t>
  </si>
  <si>
    <t>ΟΓΑ</t>
  </si>
  <si>
    <t>21027</t>
  </si>
  <si>
    <t>21127</t>
  </si>
  <si>
    <t>ΟΓΑ(ΕΠΙΖΩΝΤΩΝ)</t>
  </si>
  <si>
    <t>21227</t>
  </si>
  <si>
    <t>ΟΓΑ ΥΠΑΛΛΗΛΩΝ</t>
  </si>
  <si>
    <t>21327</t>
  </si>
  <si>
    <t>22200</t>
  </si>
  <si>
    <t>21008</t>
  </si>
  <si>
    <t>ΤΣΠΤΕ</t>
  </si>
  <si>
    <t>KWDI_TAM</t>
  </si>
  <si>
    <t>21500</t>
  </si>
  <si>
    <t>Έυρος ποσού</t>
  </si>
  <si>
    <t>Πλήθος συνταξιούχων</t>
  </si>
  <si>
    <t xml:space="preserve">Ποσό ΕΚΑΣ </t>
  </si>
  <si>
    <t>Μ. Ο.</t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</si>
  <si>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</si>
  <si>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</si>
  <si>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</si>
  <si>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</si>
  <si>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</si>
  <si>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</si>
  <si>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</si>
  <si>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</si>
  <si>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Κωδικός</t>
  </si>
  <si>
    <t>21427</t>
  </si>
  <si>
    <t>Σ.13 Κατανομή Συντάξεων ανά Κατηγορία Σύνταξης - ΔΑΠΑΝΗ (05/2019)</t>
  </si>
  <si>
    <t>Σ.14 Κατανομή Συντάξεων ανά Κατηγορία Σύνταξης - ΕΙΣΟΔΗΜΑ  (05/2019)</t>
  </si>
  <si>
    <t>Σ.15 Μέσο Μηνιαίο Εισόδημα από Συντάξεις προ Φόρων (Με Εκας και περίθαλψη) (05/2019)</t>
  </si>
  <si>
    <t>Σ.16 Διαστρωμάτωση Συντάξεων - ΕΙΣΟΔΗΜΑ (05/2019)</t>
  </si>
  <si>
    <t>Σ.17 Κατανομή Κατά Αριθμό Καταβαλλόμενων Συντάξεων (05/2019)</t>
  </si>
  <si>
    <t>Σ.18 Κατανομή Συντάξεων  ανά Νομό και κατηγορία (Γήρατος/Θανάτου/Αναπηρίας) (05/2019)</t>
  </si>
  <si>
    <t>Σ.19 Κατανομή συντάξεων ανά ταμείο για ασφαλισμένους που λαμβάνουν 10, 9,8 ή 7 Συντάξεις (05/2019)</t>
  </si>
  <si>
    <t>Σ.21 Διαστρωμάτωση Συνταξιούχων (Εισόδημα από όλες τις Συντάξεις) - ΔΑΠΑΝΗ (05/2019)</t>
  </si>
  <si>
    <t>Σ.23 Κατανομή Ηλικιών Συνταξιούχων (05/2019)</t>
  </si>
  <si>
    <t>Σ.24 Κατανομή Συνταξιούχων ανά Ηλικία και Κατηγορία Σύνταξης - 'Ολοι (ΔΑΠΑΝΗ)_05/2019)</t>
  </si>
  <si>
    <t>Σ.25 Κατανομή Συντάξεων ανά Ταμείο και Κατηγορία - Ομαδοποίηση με Εποπτεύοντα Φορέα (05/2019)</t>
  </si>
  <si>
    <t>Σ.26  Κατανομή Νέων Συνταξιούχων ανά Ηλικία, Κατηγορία Σύνταξης και Κύριο Φορέα με ΠΡΟΣΩΡΙΝΗ απόφαση(Ποσά αναδρομικών-Μηνιαία) _201905</t>
  </si>
  <si>
    <t>Συντομογραφία</t>
  </si>
  <si>
    <t>Συνολικό Μηνιαίο</t>
  </si>
  <si>
    <t>Σ.27  Κατανομή Νέων Συνταξιούχων ανά Ηλικία, Κατηγορία Σύνταξης και Κύριο Φορέα με ΤΡΟΠΟΠΟΙΗΤΙΚΗ απόφαση(Ποσά αναδρομικών-Μηνιαία) _201905</t>
  </si>
  <si>
    <t>Σ.28  Κατανομή δικαιούχων ΕΚΑΣ (05/2019)</t>
  </si>
  <si>
    <t>Σ.29 Στοιχεία Νέων Συντάξεων με αναδρομικά ποσά ανά κατηγορία - Οριστική Απόφαση (05/2019)</t>
  </si>
  <si>
    <t xml:space="preserve">Σ.30 Αναστολές Συντάξεων Λόγω Γάμου -  Καθαρό Πληρωτέο (05/2019) </t>
  </si>
  <si>
    <t xml:space="preserve">Σ.31 Αναστολές Συντάξεων Λόγω Θανάτου - Καθαρό Πληρωτέο (05/2019) </t>
  </si>
  <si>
    <t>Σ13</t>
  </si>
  <si>
    <t xml:space="preserve"> Κατανομή Συντάξεων ανά Κατηγορία Σύνταξης - ΔΑΠΑΝΗ</t>
  </si>
  <si>
    <t>Σ14</t>
  </si>
  <si>
    <t xml:space="preserve"> Κατανομή Συντάξεων ανά Κατηγορία Σύνταξης - ΕΙΣΟΔΗΜΑ  </t>
  </si>
  <si>
    <t>Σ15</t>
  </si>
  <si>
    <t xml:space="preserve">Μέσο Μηνιαίο Εισόδημα από Συντάξεις προ Φόρων (Με Εκας και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</si>
  <si>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</si>
  <si>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</si>
  <si>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</si>
  <si>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</si>
  <si>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</si>
  <si>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 Κατανομή Συντάξεων  ανά Νομό και κατηγορία (Γήρατος/Θανάτου/Αναπηρίας) </t>
  </si>
  <si>
    <t>Σ19</t>
  </si>
  <si>
    <t xml:space="preserve"> Κατανομή συντάξεων ανά ταμείο για ασφαλισμένους που λαμβάνουν 10, 9,8 ή 7 Συντάξεις</t>
  </si>
  <si>
    <t>Σ20</t>
  </si>
  <si>
    <t>Σ21</t>
  </si>
  <si>
    <t>Σ22</t>
  </si>
  <si>
    <t>Σ23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</si>
  <si>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</si>
  <si>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</si>
  <si>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</si>
  <si>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</si>
  <si>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</si>
  <si>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</si>
  <si>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</si>
  <si>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</si>
  <si>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</si>
  <si>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Κατανομή δικαιούχων ΕΚΑΣ</t>
  </si>
  <si>
    <t>Σ29</t>
  </si>
  <si>
    <t>Στοιχεία Νέων Συντάξεων με αναδρομικά ποσά ανά κατηγορία - Οριστική Απόφαση</t>
  </si>
  <si>
    <t>Σ30</t>
  </si>
  <si>
    <t xml:space="preserve"> Αναστολές Συντάξεων Λόγω Γάμου -  Καθαρό Πληρωτέο</t>
  </si>
  <si>
    <t>Σ31</t>
  </si>
  <si>
    <t xml:space="preserve">Αναστολές Συντάξεων Λόγω Θανάτου - Καθαρό Πληρωτέο </t>
  </si>
  <si>
    <t>Μέση μηνιαία δαπάνη από συντάξεις προ φόρων ανά φύλο</t>
  </si>
  <si>
    <t xml:space="preserve">Διαστρωμάτωση Συνταξιούχων </t>
  </si>
  <si>
    <t>Διαστρωμάτωση Συνταξιούχων ανά φύλο</t>
  </si>
  <si>
    <t>Κατανομή  Συνταξιούχων ανά ηλικία</t>
  </si>
  <si>
    <t>Σ.20 Μέση Μηνιαία Δαπάνη από Συντάξεις προ Φόρων ανά Φύλο Συνταξιούχου - ΔΑΠΑΝΗ (05/2019)</t>
  </si>
  <si>
    <t>Σ.22 Διαστρωμάτωση Συνταξιούχων ανά φύλο - ΔΑΠΑΝΗ  05/2019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</si>
</sst>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8"/>
      <name val="Tahoma"/>
      <family val="2"/>
      <charset val="161"/>
    </font>
    <font>
      <b/>
      <sz val="11"/>
      <color rgb="FF00B05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0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3" fillId="0" borderId="0" applyNumberFormat="0" applyFill="0" applyBorder="0" applyAlignment="0" applyProtection="0"/>
    <xf numFmtId="0" fontId="2" fillId="11" borderId="21" applyNumberFormat="0" applyFont="0" applyAlignment="0" applyProtection="0"/>
    <xf numFmtId="0" fontId="24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" fillId="11" borderId="21" applyNumberFormat="0" applyFont="0" applyAlignment="0" applyProtection="0"/>
    <xf numFmtId="0" fontId="2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/>
  </cellStyleXfs>
  <cellXfs count="518">
    <xf numFmtId="0" fontId="0" fillId="0" borderId="0" xfId="0"/>
    <xf numFmtId="0" fontId="4" fillId="0" borderId="3" xfId="0" applyFont="1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4" fontId="0" fillId="0" borderId="2" xfId="0" applyNumberForma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8" fillId="0" borderId="0" xfId="0" applyFont="1"/>
    <xf numFmtId="3" fontId="7" fillId="4" borderId="2" xfId="0" applyNumberFormat="1" applyFont="1" applyFill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/>
    </xf>
    <xf numFmtId="0" fontId="27" fillId="0" borderId="0" xfId="2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0" borderId="0" xfId="0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left" indent="2"/>
    </xf>
    <xf numFmtId="4" fontId="7" fillId="4" borderId="2" xfId="0" applyNumberFormat="1" applyFont="1" applyFill="1" applyBorder="1" applyAlignment="1">
      <alignment horizontal="right"/>
    </xf>
    <xf numFmtId="3" fontId="26" fillId="4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indent="2"/>
    </xf>
    <xf numFmtId="0" fontId="4" fillId="3" borderId="3" xfId="0" applyFont="1" applyFill="1" applyBorder="1"/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0" fontId="0" fillId="3" borderId="2" xfId="0" applyFill="1" applyBorder="1"/>
    <xf numFmtId="164" fontId="7" fillId="4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4" fontId="0" fillId="0" borderId="13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0" fontId="8" fillId="4" borderId="10" xfId="0" applyFont="1" applyFill="1" applyBorder="1"/>
    <xf numFmtId="4" fontId="7" fillId="4" borderId="11" xfId="0" applyNumberFormat="1" applyFont="1" applyFill="1" applyBorder="1"/>
    <xf numFmtId="0" fontId="7" fillId="4" borderId="36" xfId="71" applyFont="1" applyFill="1" applyBorder="1" applyAlignment="1" applyProtection="1">
      <alignment vertical="center"/>
    </xf>
    <xf numFmtId="3" fontId="7" fillId="4" borderId="36" xfId="71" applyNumberFormat="1" applyFont="1" applyFill="1" applyBorder="1" applyAlignment="1" applyProtection="1">
      <alignment vertical="center"/>
    </xf>
    <xf numFmtId="164" fontId="7" fillId="4" borderId="36" xfId="71" applyNumberFormat="1" applyFont="1" applyFill="1" applyBorder="1" applyAlignment="1" applyProtection="1">
      <alignment vertical="center"/>
    </xf>
    <xf numFmtId="4" fontId="7" fillId="4" borderId="36" xfId="71" applyNumberFormat="1" applyFont="1" applyFill="1" applyBorder="1" applyAlignment="1" applyProtection="1">
      <alignment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7" fillId="0" borderId="0" xfId="0" applyFont="1"/>
    <xf numFmtId="0" fontId="10" fillId="0" borderId="0" xfId="0" applyFont="1"/>
    <xf numFmtId="3" fontId="7" fillId="4" borderId="2" xfId="0" applyNumberFormat="1" applyFont="1" applyFill="1" applyBorder="1"/>
    <xf numFmtId="0" fontId="7" fillId="2" borderId="2" xfId="0" applyFont="1" applyFill="1" applyBorder="1"/>
    <xf numFmtId="4" fontId="8" fillId="0" borderId="0" xfId="0" applyNumberFormat="1" applyFont="1" applyAlignment="1">
      <alignment horizontal="right"/>
    </xf>
    <xf numFmtId="3" fontId="4" fillId="36" borderId="25" xfId="67" applyNumberFormat="1" applyFont="1" applyFill="1" applyBorder="1" applyAlignment="1">
      <alignment horizontal="center"/>
    </xf>
    <xf numFmtId="4" fontId="4" fillId="36" borderId="25" xfId="67" applyNumberFormat="1" applyFont="1" applyFill="1" applyBorder="1" applyAlignment="1">
      <alignment horizontal="center"/>
    </xf>
    <xf numFmtId="4" fontId="4" fillId="36" borderId="24" xfId="67" applyNumberFormat="1" applyFont="1" applyFill="1" applyBorder="1" applyAlignment="1">
      <alignment horizontal="center"/>
    </xf>
    <xf numFmtId="3" fontId="4" fillId="36" borderId="25" xfId="70" applyNumberFormat="1" applyFont="1" applyFill="1" applyBorder="1" applyAlignment="1">
      <alignment horizontal="center"/>
    </xf>
    <xf numFmtId="4" fontId="4" fillId="36" borderId="25" xfId="70" applyNumberFormat="1" applyFont="1" applyFill="1" applyBorder="1" applyAlignment="1">
      <alignment horizontal="center"/>
    </xf>
    <xf numFmtId="4" fontId="4" fillId="36" borderId="24" xfId="70" applyNumberFormat="1" applyFont="1" applyFill="1" applyBorder="1" applyAlignment="1">
      <alignment horizontal="center"/>
    </xf>
    <xf numFmtId="0" fontId="0" fillId="0" borderId="2" xfId="0" applyBorder="1"/>
    <xf numFmtId="3" fontId="0" fillId="0" borderId="34" xfId="0" applyNumberFormat="1" applyFont="1" applyBorder="1" applyAlignment="1" applyProtection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0" fillId="0" borderId="25" xfId="0" applyNumberFormat="1" applyFill="1" applyBorder="1" applyAlignment="1">
      <alignment horizontal="right"/>
    </xf>
    <xf numFmtId="4" fontId="0" fillId="0" borderId="25" xfId="0" applyNumberForma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4" fillId="0" borderId="25" xfId="0" applyNumberFormat="1" applyFont="1" applyFill="1" applyBorder="1" applyAlignment="1">
      <alignment horizontal="right"/>
    </xf>
    <xf numFmtId="4" fontId="4" fillId="0" borderId="24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4" fillId="0" borderId="38" xfId="0" applyFont="1" applyFill="1" applyBorder="1"/>
    <xf numFmtId="0" fontId="0" fillId="0" borderId="38" xfId="0" applyFill="1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29" fillId="0" borderId="0" xfId="63" applyFill="1"/>
    <xf numFmtId="3" fontId="29" fillId="0" borderId="0" xfId="63" applyNumberFormat="1" applyFill="1"/>
    <xf numFmtId="4" fontId="0" fillId="0" borderId="34" xfId="0" applyNumberFormat="1" applyFont="1" applyBorder="1" applyAlignment="1" applyProtection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29" fillId="0" borderId="0" xfId="63" applyNumberFormat="1" applyFill="1"/>
    <xf numFmtId="3" fontId="0" fillId="0" borderId="38" xfId="0" applyNumberFormat="1" applyFill="1" applyBorder="1"/>
    <xf numFmtId="4" fontId="0" fillId="0" borderId="38" xfId="0" applyNumberFormat="1" applyFill="1" applyBorder="1"/>
    <xf numFmtId="0" fontId="0" fillId="0" borderId="38" xfId="0" applyNumberFormat="1" applyFill="1" applyBorder="1"/>
    <xf numFmtId="3" fontId="4" fillId="0" borderId="38" xfId="0" applyNumberFormat="1" applyFont="1" applyFill="1" applyBorder="1"/>
    <xf numFmtId="4" fontId="4" fillId="0" borderId="11" xfId="0" applyNumberFormat="1" applyFont="1" applyFill="1" applyBorder="1"/>
    <xf numFmtId="3" fontId="0" fillId="0" borderId="0" xfId="0" applyNumberFormat="1"/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3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/>
    <xf numFmtId="0" fontId="0" fillId="0" borderId="0" xfId="0" applyFill="1" applyBorder="1"/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7" fillId="2" borderId="26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3" borderId="0" xfId="0" applyFont="1" applyFill="1"/>
    <xf numFmtId="0" fontId="0" fillId="0" borderId="55" xfId="0" applyFont="1" applyBorder="1"/>
    <xf numFmtId="0" fontId="0" fillId="0" borderId="56" xfId="0" applyFont="1" applyBorder="1"/>
    <xf numFmtId="0" fontId="0" fillId="0" borderId="56" xfId="0" applyFont="1" applyBorder="1" applyAlignment="1">
      <alignment wrapText="1"/>
    </xf>
    <xf numFmtId="0" fontId="0" fillId="0" borderId="57" xfId="0" applyBorder="1"/>
    <xf numFmtId="0" fontId="0" fillId="0" borderId="58" xfId="0" applyBorder="1"/>
    <xf numFmtId="0" fontId="28" fillId="0" borderId="0" xfId="66" applyFont="1" applyBorder="1" applyAlignment="1" applyProtection="1">
      <alignment vertical="center"/>
    </xf>
    <xf numFmtId="0" fontId="28" fillId="0" borderId="51" xfId="66" applyFont="1" applyBorder="1" applyAlignment="1" applyProtection="1">
      <alignment vertical="center"/>
    </xf>
    <xf numFmtId="3" fontId="28" fillId="0" borderId="39" xfId="66" applyNumberFormat="1" applyFont="1" applyBorder="1" applyAlignment="1" applyProtection="1">
      <alignment vertical="center"/>
    </xf>
    <xf numFmtId="4" fontId="28" fillId="0" borderId="39" xfId="66" applyNumberFormat="1" applyFont="1" applyBorder="1" applyAlignment="1" applyProtection="1">
      <alignment vertical="center"/>
    </xf>
    <xf numFmtId="0" fontId="28" fillId="0" borderId="39" xfId="66" applyFont="1" applyBorder="1" applyAlignment="1" applyProtection="1">
      <alignment vertical="center"/>
    </xf>
    <xf numFmtId="0" fontId="28" fillId="0" borderId="52" xfId="66" applyFont="1" applyBorder="1" applyAlignment="1" applyProtection="1">
      <alignment vertical="center"/>
    </xf>
    <xf numFmtId="0" fontId="28" fillId="0" borderId="48" xfId="66" applyFont="1" applyBorder="1" applyAlignment="1" applyProtection="1">
      <alignment vertical="center"/>
    </xf>
    <xf numFmtId="3" fontId="28" fillId="0" borderId="34" xfId="66" applyNumberFormat="1" applyFont="1" applyBorder="1" applyAlignment="1" applyProtection="1">
      <alignment vertical="center"/>
    </xf>
    <xf numFmtId="4" fontId="28" fillId="0" borderId="34" xfId="66" applyNumberFormat="1" applyFont="1" applyBorder="1" applyAlignment="1" applyProtection="1">
      <alignment vertical="center"/>
    </xf>
    <xf numFmtId="0" fontId="28" fillId="0" borderId="34" xfId="66" applyFont="1" applyBorder="1" applyAlignment="1" applyProtection="1">
      <alignment vertical="center"/>
    </xf>
    <xf numFmtId="0" fontId="28" fillId="0" borderId="49" xfId="66" applyFont="1" applyBorder="1" applyAlignment="1" applyProtection="1">
      <alignment vertical="center"/>
    </xf>
    <xf numFmtId="0" fontId="28" fillId="0" borderId="50" xfId="66" applyFont="1" applyBorder="1" applyAlignment="1" applyProtection="1">
      <alignment vertical="center"/>
    </xf>
    <xf numFmtId="3" fontId="28" fillId="0" borderId="43" xfId="66" applyNumberFormat="1" applyFont="1" applyBorder="1" applyAlignment="1" applyProtection="1">
      <alignment vertical="center"/>
    </xf>
    <xf numFmtId="4" fontId="28" fillId="0" borderId="43" xfId="66" applyNumberFormat="1" applyFont="1" applyBorder="1" applyAlignment="1" applyProtection="1">
      <alignment vertical="center"/>
    </xf>
    <xf numFmtId="0" fontId="28" fillId="0" borderId="43" xfId="66" applyFont="1" applyBorder="1" applyAlignment="1" applyProtection="1">
      <alignment vertical="center"/>
    </xf>
    <xf numFmtId="0" fontId="28" fillId="0" borderId="45" xfId="66" applyFont="1" applyBorder="1" applyAlignment="1" applyProtection="1">
      <alignment vertical="center"/>
    </xf>
    <xf numFmtId="0" fontId="7" fillId="4" borderId="35" xfId="66" applyFont="1" applyFill="1" applyBorder="1" applyAlignment="1" applyProtection="1">
      <alignment vertical="center"/>
    </xf>
    <xf numFmtId="3" fontId="7" fillId="4" borderId="36" xfId="66" applyNumberFormat="1" applyFont="1" applyFill="1" applyBorder="1" applyAlignment="1" applyProtection="1">
      <alignment vertical="center"/>
    </xf>
    <xf numFmtId="4" fontId="7" fillId="4" borderId="36" xfId="66" applyNumberFormat="1" applyFont="1" applyFill="1" applyBorder="1" applyAlignment="1" applyProtection="1">
      <alignment vertical="center"/>
    </xf>
    <xf numFmtId="0" fontId="7" fillId="4" borderId="36" xfId="66" applyFont="1" applyFill="1" applyBorder="1" applyAlignment="1" applyProtection="1">
      <alignment vertical="center"/>
    </xf>
    <xf numFmtId="0" fontId="7" fillId="4" borderId="37" xfId="66" applyFont="1" applyFill="1" applyBorder="1" applyAlignment="1" applyProtection="1">
      <alignment vertical="center"/>
    </xf>
    <xf numFmtId="0" fontId="28" fillId="0" borderId="53" xfId="69" applyFont="1" applyBorder="1" applyAlignment="1" applyProtection="1">
      <alignment vertical="center"/>
    </xf>
    <xf numFmtId="3" fontId="28" fillId="0" borderId="42" xfId="69" applyNumberFormat="1" applyFont="1" applyBorder="1" applyAlignment="1" applyProtection="1">
      <alignment vertical="center"/>
    </xf>
    <xf numFmtId="4" fontId="28" fillId="0" borderId="42" xfId="69" applyNumberFormat="1" applyFont="1" applyBorder="1" applyAlignment="1" applyProtection="1">
      <alignment vertical="center"/>
    </xf>
    <xf numFmtId="0" fontId="28" fillId="0" borderId="42" xfId="69" applyFont="1" applyBorder="1" applyAlignment="1" applyProtection="1">
      <alignment vertical="center"/>
    </xf>
    <xf numFmtId="0" fontId="28" fillId="0" borderId="44" xfId="69" applyFont="1" applyBorder="1" applyAlignment="1" applyProtection="1">
      <alignment vertical="center"/>
    </xf>
    <xf numFmtId="0" fontId="28" fillId="0" borderId="48" xfId="69" applyFont="1" applyBorder="1" applyAlignment="1" applyProtection="1">
      <alignment vertical="center"/>
    </xf>
    <xf numFmtId="3" fontId="28" fillId="0" borderId="34" xfId="69" applyNumberFormat="1" applyFont="1" applyBorder="1" applyAlignment="1" applyProtection="1">
      <alignment vertical="center"/>
    </xf>
    <xf numFmtId="4" fontId="28" fillId="0" borderId="34" xfId="69" applyNumberFormat="1" applyFont="1" applyBorder="1" applyAlignment="1" applyProtection="1">
      <alignment vertical="center"/>
    </xf>
    <xf numFmtId="0" fontId="28" fillId="0" borderId="34" xfId="69" applyFont="1" applyBorder="1" applyAlignment="1" applyProtection="1">
      <alignment vertical="center"/>
    </xf>
    <xf numFmtId="0" fontId="28" fillId="0" borderId="49" xfId="69" applyFont="1" applyBorder="1" applyAlignment="1" applyProtection="1">
      <alignment vertical="center"/>
    </xf>
    <xf numFmtId="0" fontId="28" fillId="0" borderId="50" xfId="69" applyFont="1" applyBorder="1" applyAlignment="1" applyProtection="1">
      <alignment vertical="center"/>
    </xf>
    <xf numFmtId="3" fontId="28" fillId="0" borderId="43" xfId="69" applyNumberFormat="1" applyFont="1" applyBorder="1" applyAlignment="1" applyProtection="1">
      <alignment vertical="center"/>
    </xf>
    <xf numFmtId="4" fontId="28" fillId="0" borderId="43" xfId="69" applyNumberFormat="1" applyFont="1" applyBorder="1" applyAlignment="1" applyProtection="1">
      <alignment vertical="center"/>
    </xf>
    <xf numFmtId="0" fontId="28" fillId="0" borderId="43" xfId="69" applyFont="1" applyBorder="1" applyAlignment="1" applyProtection="1">
      <alignment vertical="center"/>
    </xf>
    <xf numFmtId="0" fontId="28" fillId="0" borderId="45" xfId="69" applyFont="1" applyBorder="1" applyAlignment="1" applyProtection="1">
      <alignment vertical="center"/>
    </xf>
    <xf numFmtId="0" fontId="7" fillId="4" borderId="35" xfId="69" applyFont="1" applyFill="1" applyBorder="1" applyAlignment="1" applyProtection="1">
      <alignment vertical="center"/>
    </xf>
    <xf numFmtId="3" fontId="7" fillId="4" borderId="36" xfId="69" applyNumberFormat="1" applyFont="1" applyFill="1" applyBorder="1" applyAlignment="1" applyProtection="1">
      <alignment vertical="center"/>
    </xf>
    <xf numFmtId="4" fontId="7" fillId="4" borderId="36" xfId="69" applyNumberFormat="1" applyFont="1" applyFill="1" applyBorder="1" applyAlignment="1" applyProtection="1">
      <alignment vertical="center"/>
    </xf>
    <xf numFmtId="0" fontId="7" fillId="4" borderId="36" xfId="69" applyFont="1" applyFill="1" applyBorder="1" applyAlignment="1" applyProtection="1">
      <alignment vertical="center"/>
    </xf>
    <xf numFmtId="0" fontId="7" fillId="4" borderId="37" xfId="69" applyFont="1" applyFill="1" applyBorder="1" applyAlignment="1" applyProtection="1">
      <alignment vertical="center"/>
    </xf>
    <xf numFmtId="3" fontId="7" fillId="2" borderId="23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164" fontId="7" fillId="2" borderId="24" xfId="0" applyNumberFormat="1" applyFont="1" applyFill="1" applyBorder="1" applyAlignment="1">
      <alignment horizontal="center"/>
    </xf>
    <xf numFmtId="164" fontId="7" fillId="2" borderId="4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2" xfId="71" applyFont="1" applyBorder="1" applyAlignment="1" applyProtection="1">
      <alignment vertical="center"/>
    </xf>
    <xf numFmtId="4" fontId="28" fillId="0" borderId="42" xfId="71" applyNumberFormat="1" applyFont="1" applyBorder="1" applyAlignment="1" applyProtection="1">
      <alignment vertical="center"/>
    </xf>
    <xf numFmtId="3" fontId="28" fillId="0" borderId="42" xfId="71" applyNumberFormat="1" applyFont="1" applyBorder="1" applyAlignment="1" applyProtection="1">
      <alignment vertical="center"/>
    </xf>
    <xf numFmtId="164" fontId="28" fillId="0" borderId="42" xfId="71" applyNumberFormat="1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28" fillId="0" borderId="34" xfId="71" applyFont="1" applyBorder="1" applyAlignment="1" applyProtection="1">
      <alignment vertical="center"/>
    </xf>
    <xf numFmtId="3" fontId="28" fillId="0" borderId="34" xfId="71" applyNumberFormat="1" applyFont="1" applyBorder="1" applyAlignment="1" applyProtection="1">
      <alignment vertical="center"/>
    </xf>
    <xf numFmtId="164" fontId="28" fillId="0" borderId="34" xfId="71" applyNumberFormat="1" applyFont="1" applyBorder="1" applyAlignment="1" applyProtection="1">
      <alignment vertical="center"/>
    </xf>
    <xf numFmtId="4" fontId="28" fillId="0" borderId="34" xfId="71" applyNumberFormat="1" applyFont="1" applyBorder="1" applyAlignment="1" applyProtection="1">
      <alignment vertical="center"/>
    </xf>
    <xf numFmtId="0" fontId="0" fillId="0" borderId="23" xfId="0" applyBorder="1" applyAlignment="1">
      <alignment horizontal="center"/>
    </xf>
    <xf numFmtId="0" fontId="28" fillId="0" borderId="43" xfId="71" applyFont="1" applyBorder="1" applyAlignment="1" applyProtection="1">
      <alignment vertical="center"/>
    </xf>
    <xf numFmtId="3" fontId="28" fillId="0" borderId="43" xfId="71" applyNumberFormat="1" applyFont="1" applyBorder="1" applyAlignment="1" applyProtection="1">
      <alignment vertical="center"/>
    </xf>
    <xf numFmtId="164" fontId="28" fillId="0" borderId="43" xfId="71" applyNumberFormat="1" applyFont="1" applyBorder="1" applyAlignment="1" applyProtection="1">
      <alignment vertical="center"/>
    </xf>
    <xf numFmtId="4" fontId="28" fillId="0" borderId="43" xfId="71" applyNumberFormat="1" applyFont="1" applyBorder="1" applyAlignment="1" applyProtection="1">
      <alignment vertical="center"/>
    </xf>
    <xf numFmtId="0" fontId="0" fillId="0" borderId="0" xfId="0" applyBorder="1"/>
    <xf numFmtId="0" fontId="0" fillId="0" borderId="9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0" fontId="0" fillId="0" borderId="2" xfId="0" applyNumberFormat="1" applyBorder="1"/>
    <xf numFmtId="3" fontId="4" fillId="0" borderId="2" xfId="0" applyNumberFormat="1" applyFont="1" applyBorder="1"/>
    <xf numFmtId="0" fontId="4" fillId="0" borderId="8" xfId="0" applyFont="1" applyFill="1" applyBorder="1"/>
    <xf numFmtId="0" fontId="4" fillId="0" borderId="6" xfId="0" applyFont="1" applyFill="1" applyBorder="1"/>
    <xf numFmtId="0" fontId="30" fillId="0" borderId="6" xfId="0" applyFont="1" applyFill="1" applyBorder="1"/>
    <xf numFmtId="0" fontId="4" fillId="0" borderId="23" xfId="0" applyFont="1" applyFill="1" applyBorder="1"/>
    <xf numFmtId="3" fontId="7" fillId="2" borderId="2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10" fontId="0" fillId="0" borderId="2" xfId="0" applyNumberFormat="1" applyBorder="1" applyAlignment="1">
      <alignment horizontal="right"/>
    </xf>
    <xf numFmtId="0" fontId="31" fillId="0" borderId="0" xfId="0" applyFont="1" applyFill="1" applyAlignment="1"/>
    <xf numFmtId="0" fontId="30" fillId="38" borderId="2" xfId="0" applyFont="1" applyFill="1" applyBorder="1"/>
    <xf numFmtId="0" fontId="30" fillId="38" borderId="2" xfId="0" applyFont="1" applyFill="1" applyBorder="1" applyAlignment="1">
      <alignment horizontal="center" wrapText="1"/>
    </xf>
    <xf numFmtId="0" fontId="30" fillId="38" borderId="2" xfId="0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9" xfId="0" applyBorder="1"/>
    <xf numFmtId="0" fontId="6" fillId="0" borderId="8" xfId="0" applyNumberFormat="1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" fontId="4" fillId="0" borderId="2" xfId="0" applyNumberFormat="1" applyFont="1" applyBorder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/>
    </xf>
    <xf numFmtId="4" fontId="26" fillId="4" borderId="2" xfId="0" applyNumberFormat="1" applyFont="1" applyFill="1" applyBorder="1" applyAlignment="1">
      <alignment horizontal="right"/>
    </xf>
    <xf numFmtId="0" fontId="8" fillId="0" borderId="2" xfId="0" applyFont="1" applyBorder="1"/>
    <xf numFmtId="0" fontId="0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2" xfId="0" applyFont="1" applyFill="1" applyBorder="1"/>
    <xf numFmtId="0" fontId="8" fillId="0" borderId="2" xfId="0" applyFont="1" applyFill="1" applyBorder="1"/>
    <xf numFmtId="0" fontId="10" fillId="0" borderId="0" xfId="0" applyFont="1" applyAlignment="1">
      <alignment horizontal="right"/>
    </xf>
    <xf numFmtId="164" fontId="6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25" xfId="0" applyNumberFormat="1" applyBorder="1"/>
    <xf numFmtId="4" fontId="0" fillId="0" borderId="25" xfId="0" applyNumberFormat="1" applyBorder="1"/>
    <xf numFmtId="4" fontId="0" fillId="0" borderId="24" xfId="0" applyNumberFormat="1" applyBorder="1"/>
    <xf numFmtId="3" fontId="0" fillId="0" borderId="9" xfId="0" applyNumberFormat="1" applyBorder="1"/>
    <xf numFmtId="3" fontId="0" fillId="0" borderId="25" xfId="0" applyNumberFormat="1" applyBorder="1"/>
    <xf numFmtId="0" fontId="7" fillId="4" borderId="2" xfId="0" applyFont="1" applyFill="1" applyBorder="1"/>
    <xf numFmtId="3" fontId="7" fillId="4" borderId="2" xfId="0" applyNumberFormat="1" applyFont="1" applyFill="1" applyBorder="1" applyAlignment="1"/>
    <xf numFmtId="3" fontId="26" fillId="4" borderId="1" xfId="0" applyNumberFormat="1" applyFont="1" applyFill="1" applyBorder="1" applyAlignment="1" applyProtection="1">
      <alignment horizontal="right" wrapText="1"/>
    </xf>
    <xf numFmtId="4" fontId="26" fillId="4" borderId="1" xfId="0" applyNumberFormat="1" applyFont="1" applyFill="1" applyBorder="1" applyAlignment="1" applyProtection="1">
      <alignment horizontal="right" wrapText="1"/>
    </xf>
    <xf numFmtId="8" fontId="26" fillId="4" borderId="1" xfId="0" applyNumberFormat="1" applyFont="1" applyFill="1" applyBorder="1" applyAlignment="1" applyProtection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0" borderId="0" xfId="65" applyFont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6" fillId="0" borderId="67" xfId="0" applyNumberFormat="1" applyFont="1" applyBorder="1" applyAlignment="1">
      <alignment horizontal="center" vertical="center"/>
    </xf>
    <xf numFmtId="0" fontId="6" fillId="0" borderId="68" xfId="0" applyNumberFormat="1" applyFont="1" applyBorder="1" applyAlignment="1">
      <alignment horizontal="center" vertical="center"/>
    </xf>
    <xf numFmtId="0" fontId="4" fillId="0" borderId="2" xfId="0" applyFont="1" applyBorder="1"/>
    <xf numFmtId="0" fontId="31" fillId="37" borderId="0" xfId="0" applyFont="1" applyFill="1" applyAlignment="1"/>
    <xf numFmtId="0" fontId="0" fillId="37" borderId="0" xfId="0" applyFill="1"/>
    <xf numFmtId="0" fontId="4" fillId="0" borderId="9" xfId="0" applyFont="1" applyFill="1" applyBorder="1"/>
    <xf numFmtId="0" fontId="4" fillId="3" borderId="2" xfId="0" applyFont="1" applyFill="1" applyBorder="1"/>
    <xf numFmtId="3" fontId="0" fillId="3" borderId="2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3" borderId="2" xfId="0" applyNumberForma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right"/>
    </xf>
    <xf numFmtId="0" fontId="4" fillId="3" borderId="2" xfId="0" applyNumberFormat="1" applyFont="1" applyFill="1" applyBorder="1" applyAlignment="1">
      <alignment horizontal="right"/>
    </xf>
    <xf numFmtId="0" fontId="4" fillId="3" borderId="25" xfId="0" applyFont="1" applyFill="1" applyBorder="1"/>
    <xf numFmtId="0" fontId="0" fillId="3" borderId="25" xfId="0" applyNumberFormat="1" applyFill="1" applyBorder="1" applyAlignment="1">
      <alignment horizontal="right"/>
    </xf>
    <xf numFmtId="4" fontId="0" fillId="3" borderId="25" xfId="0" applyNumberFormat="1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4" fillId="3" borderId="25" xfId="0" applyNumberFormat="1" applyFont="1" applyFill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0" fillId="0" borderId="34" xfId="0" applyFont="1" applyBorder="1" applyAlignment="1" applyProtection="1">
      <alignment vertical="center"/>
    </xf>
    <xf numFmtId="0" fontId="8" fillId="0" borderId="5" xfId="0" applyFont="1" applyFill="1" applyBorder="1"/>
    <xf numFmtId="0" fontId="0" fillId="0" borderId="69" xfId="0" applyFont="1" applyBorder="1" applyAlignment="1" applyProtection="1">
      <alignment vertical="center"/>
    </xf>
    <xf numFmtId="3" fontId="0" fillId="0" borderId="69" xfId="0" applyNumberFormat="1" applyFont="1" applyBorder="1" applyAlignment="1" applyProtection="1">
      <alignment vertical="center"/>
    </xf>
    <xf numFmtId="0" fontId="8" fillId="4" borderId="2" xfId="0" applyFont="1" applyFill="1" applyBorder="1" applyAlignment="1">
      <alignment horizontal="right"/>
    </xf>
    <xf numFmtId="0" fontId="0" fillId="0" borderId="8" xfId="0" applyFont="1" applyBorder="1"/>
    <xf numFmtId="0" fontId="6" fillId="0" borderId="9" xfId="0" applyFont="1" applyBorder="1" applyAlignment="1">
      <alignment horizontal="right"/>
    </xf>
    <xf numFmtId="3" fontId="0" fillId="0" borderId="12" xfId="0" applyNumberFormat="1" applyFont="1" applyBorder="1"/>
    <xf numFmtId="0" fontId="0" fillId="0" borderId="6" xfId="0" applyFont="1" applyBorder="1"/>
    <xf numFmtId="0" fontId="6" fillId="0" borderId="2" xfId="0" applyFont="1" applyBorder="1" applyAlignment="1">
      <alignment horizontal="right"/>
    </xf>
    <xf numFmtId="0" fontId="0" fillId="3" borderId="6" xfId="0" applyFont="1" applyFill="1" applyBorder="1"/>
    <xf numFmtId="0" fontId="8" fillId="3" borderId="2" xfId="0" applyFont="1" applyFill="1" applyBorder="1"/>
    <xf numFmtId="0" fontId="0" fillId="0" borderId="70" xfId="0" applyFont="1" applyBorder="1"/>
    <xf numFmtId="0" fontId="0" fillId="0" borderId="5" xfId="0" applyFont="1" applyBorder="1"/>
    <xf numFmtId="0" fontId="0" fillId="4" borderId="63" xfId="0" applyFont="1" applyFill="1" applyBorder="1"/>
    <xf numFmtId="0" fontId="0" fillId="4" borderId="62" xfId="0" applyFont="1" applyFill="1" applyBorder="1"/>
    <xf numFmtId="0" fontId="0" fillId="4" borderId="71" xfId="0" applyFont="1" applyFill="1" applyBorder="1"/>
    <xf numFmtId="3" fontId="7" fillId="4" borderId="61" xfId="0" applyNumberFormat="1" applyFont="1" applyFill="1" applyBorder="1"/>
    <xf numFmtId="0" fontId="6" fillId="0" borderId="2" xfId="129" applyFont="1" applyFill="1" applyBorder="1" applyAlignment="1">
      <alignment horizontal="left" vertical="center" wrapText="1"/>
    </xf>
    <xf numFmtId="0" fontId="6" fillId="0" borderId="2" xfId="129" applyFont="1" applyFill="1" applyBorder="1" applyAlignment="1">
      <alignment horizontal="left" vertical="center"/>
    </xf>
    <xf numFmtId="0" fontId="7" fillId="0" borderId="0" xfId="65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3" fontId="4" fillId="0" borderId="2" xfId="0" applyNumberFormat="1" applyFont="1" applyBorder="1" applyAlignment="1">
      <alignment horizontal="right" indent="2"/>
    </xf>
    <xf numFmtId="4" fontId="4" fillId="0" borderId="2" xfId="0" applyNumberFormat="1" applyFont="1" applyBorder="1" applyAlignment="1">
      <alignment horizontal="right" indent="2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0" fontId="6" fillId="0" borderId="3" xfId="0" applyFont="1" applyFill="1" applyBorder="1" applyAlignment="1">
      <alignment horizontal="left" indent="2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34" fillId="0" borderId="2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indent="2"/>
    </xf>
    <xf numFmtId="4" fontId="7" fillId="4" borderId="2" xfId="0" applyNumberFormat="1" applyFont="1" applyFill="1" applyBorder="1" applyAlignment="1">
      <alignment horizontal="right" indent="2"/>
    </xf>
    <xf numFmtId="4" fontId="4" fillId="4" borderId="2" xfId="0" applyNumberFormat="1" applyFont="1" applyFill="1" applyBorder="1" applyAlignment="1">
      <alignment horizontal="right"/>
    </xf>
    <xf numFmtId="0" fontId="35" fillId="0" borderId="0" xfId="0" applyFont="1"/>
    <xf numFmtId="0" fontId="7" fillId="0" borderId="0" xfId="0" applyFont="1" applyAlignment="1"/>
    <xf numFmtId="0" fontId="26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0" fontId="7" fillId="4" borderId="3" xfId="0" applyFont="1" applyFill="1" applyBorder="1"/>
    <xf numFmtId="0" fontId="4" fillId="4" borderId="2" xfId="0" applyFont="1" applyFill="1" applyBorder="1"/>
    <xf numFmtId="3" fontId="4" fillId="0" borderId="0" xfId="0" applyNumberFormat="1" applyFont="1"/>
    <xf numFmtId="3" fontId="8" fillId="0" borderId="0" xfId="0" applyNumberFormat="1" applyFont="1"/>
    <xf numFmtId="3" fontId="36" fillId="0" borderId="0" xfId="126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center" vertical="center"/>
    </xf>
    <xf numFmtId="3" fontId="28" fillId="0" borderId="0" xfId="51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3" fontId="36" fillId="0" borderId="0" xfId="0" applyNumberFormat="1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3" fontId="28" fillId="0" borderId="0" xfId="111" applyNumberFormat="1" applyFont="1" applyBorder="1" applyAlignment="1" applyProtection="1">
      <alignment vertical="center"/>
    </xf>
    <xf numFmtId="3" fontId="0" fillId="4" borderId="2" xfId="0" applyNumberForma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ont="1" applyBorder="1" applyAlignment="1" applyProtection="1">
      <alignment vertical="center"/>
    </xf>
    <xf numFmtId="0" fontId="0" fillId="0" borderId="2" xfId="0" applyBorder="1" applyAlignment="1">
      <alignment horizontal="left"/>
    </xf>
    <xf numFmtId="0" fontId="3" fillId="0" borderId="2" xfId="0" applyFont="1" applyBorder="1"/>
    <xf numFmtId="0" fontId="7" fillId="4" borderId="2" xfId="0" applyFont="1" applyFill="1" applyBorder="1" applyAlignment="1">
      <alignment horizontal="left"/>
    </xf>
    <xf numFmtId="3" fontId="4" fillId="0" borderId="0" xfId="0" applyNumberFormat="1" applyFont="1" applyBorder="1"/>
    <xf numFmtId="0" fontId="6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8" fillId="4" borderId="3" xfId="0" applyFont="1" applyFill="1" applyBorder="1"/>
    <xf numFmtId="0" fontId="8" fillId="4" borderId="65" xfId="0" applyFont="1" applyFill="1" applyBorder="1"/>
    <xf numFmtId="0" fontId="7" fillId="4" borderId="65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3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0" fillId="0" borderId="2" xfId="0" applyBorder="1" applyAlignment="1"/>
    <xf numFmtId="3" fontId="0" fillId="0" borderId="66" xfId="0" applyNumberFormat="1" applyBorder="1"/>
    <xf numFmtId="4" fontId="0" fillId="0" borderId="66" xfId="0" applyNumberFormat="1" applyBorder="1"/>
    <xf numFmtId="0" fontId="7" fillId="4" borderId="2" xfId="0" applyFont="1" applyFill="1" applyBorder="1" applyAlignment="1"/>
    <xf numFmtId="4" fontId="7" fillId="4" borderId="2" xfId="0" applyNumberFormat="1" applyFont="1" applyFill="1" applyBorder="1"/>
    <xf numFmtId="4" fontId="8" fillId="4" borderId="66" xfId="0" applyNumberFormat="1" applyFont="1" applyFill="1" applyBorder="1"/>
    <xf numFmtId="3" fontId="7" fillId="4" borderId="66" xfId="0" applyNumberFormat="1" applyFont="1" applyFill="1" applyBorder="1"/>
    <xf numFmtId="0" fontId="0" fillId="0" borderId="3" xfId="0" applyBorder="1"/>
    <xf numFmtId="0" fontId="0" fillId="0" borderId="72" xfId="0" applyBorder="1"/>
    <xf numFmtId="0" fontId="7" fillId="2" borderId="10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61" xfId="0" applyFont="1" applyFill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74" xfId="0" applyBorder="1" applyAlignment="1">
      <alignment horizontal="center"/>
    </xf>
    <xf numFmtId="0" fontId="0" fillId="0" borderId="4" xfId="0" applyBorder="1"/>
    <xf numFmtId="0" fontId="7" fillId="4" borderId="38" xfId="0" applyFont="1" applyFill="1" applyBorder="1"/>
    <xf numFmtId="3" fontId="7" fillId="4" borderId="11" xfId="0" applyNumberFormat="1" applyFont="1" applyFill="1" applyBorder="1"/>
    <xf numFmtId="0" fontId="0" fillId="0" borderId="0" xfId="0" applyNumberFormat="1" applyFont="1" applyFill="1" applyBorder="1" applyAlignment="1" applyProtection="1"/>
    <xf numFmtId="10" fontId="0" fillId="0" borderId="0" xfId="0" applyNumberFormat="1" applyBorder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/>
    <xf numFmtId="3" fontId="30" fillId="0" borderId="9" xfId="0" applyNumberFormat="1" applyFont="1" applyBorder="1"/>
    <xf numFmtId="3" fontId="4" fillId="0" borderId="9" xfId="0" applyNumberFormat="1" applyFont="1" applyBorder="1"/>
    <xf numFmtId="4" fontId="4" fillId="0" borderId="9" xfId="0" applyNumberFormat="1" applyFont="1" applyBorder="1"/>
    <xf numFmtId="4" fontId="4" fillId="0" borderId="13" xfId="0" applyNumberFormat="1" applyFont="1" applyBorder="1"/>
    <xf numFmtId="3" fontId="4" fillId="0" borderId="6" xfId="0" applyNumberFormat="1" applyFont="1" applyBorder="1"/>
    <xf numFmtId="3" fontId="6" fillId="0" borderId="2" xfId="0" applyNumberFormat="1" applyFont="1" applyBorder="1"/>
    <xf numFmtId="0" fontId="0" fillId="0" borderId="2" xfId="0" applyNumberFormat="1" applyBorder="1" applyAlignment="1">
      <alignment horizontal="left"/>
    </xf>
    <xf numFmtId="4" fontId="0" fillId="0" borderId="7" xfId="0" applyNumberFormat="1" applyBorder="1"/>
    <xf numFmtId="3" fontId="0" fillId="0" borderId="6" xfId="0" applyNumberFormat="1" applyFont="1" applyBorder="1"/>
    <xf numFmtId="3" fontId="0" fillId="0" borderId="2" xfId="0" applyNumberFormat="1" applyFont="1" applyBorder="1"/>
    <xf numFmtId="4" fontId="0" fillId="0" borderId="2" xfId="0" applyNumberFormat="1" applyFont="1" applyBorder="1"/>
    <xf numFmtId="4" fontId="0" fillId="0" borderId="7" xfId="0" applyNumberFormat="1" applyFont="1" applyBorder="1"/>
    <xf numFmtId="4" fontId="4" fillId="0" borderId="7" xfId="0" applyNumberFormat="1" applyFont="1" applyBorder="1"/>
    <xf numFmtId="3" fontId="30" fillId="0" borderId="2" xfId="0" applyNumberFormat="1" applyFont="1" applyBorder="1"/>
    <xf numFmtId="0" fontId="4" fillId="0" borderId="6" xfId="0" applyFont="1" applyBorder="1"/>
    <xf numFmtId="0" fontId="0" fillId="0" borderId="23" xfId="0" applyBorder="1"/>
    <xf numFmtId="0" fontId="26" fillId="39" borderId="2" xfId="0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17" fontId="4" fillId="0" borderId="0" xfId="0" applyNumberFormat="1" applyFont="1" applyAlignment="1"/>
    <xf numFmtId="2" fontId="0" fillId="0" borderId="2" xfId="0" applyNumberFormat="1" applyBorder="1"/>
    <xf numFmtId="0" fontId="7" fillId="0" borderId="0" xfId="73" applyFont="1" applyBorder="1" applyAlignment="1">
      <alignment horizontal="center"/>
    </xf>
    <xf numFmtId="0" fontId="7" fillId="39" borderId="10" xfId="74" applyFont="1" applyFill="1" applyBorder="1" applyAlignment="1">
      <alignment horizontal="center"/>
    </xf>
    <xf numFmtId="0" fontId="7" fillId="39" borderId="11" xfId="74" applyFont="1" applyFill="1" applyBorder="1" applyAlignment="1">
      <alignment horizontal="center"/>
    </xf>
    <xf numFmtId="0" fontId="7" fillId="39" borderId="36" xfId="75" applyFont="1" applyFill="1" applyBorder="1" applyAlignment="1" applyProtection="1">
      <alignment horizontal="center" vertical="center"/>
    </xf>
    <xf numFmtId="0" fontId="7" fillId="39" borderId="37" xfId="75" applyFont="1" applyFill="1" applyBorder="1" applyAlignment="1" applyProtection="1">
      <alignment horizontal="center" vertical="center"/>
    </xf>
    <xf numFmtId="0" fontId="2" fillId="0" borderId="39" xfId="75" applyFont="1" applyBorder="1" applyAlignment="1" applyProtection="1">
      <alignment horizontal="center" vertical="center"/>
    </xf>
    <xf numFmtId="3" fontId="2" fillId="0" borderId="39" xfId="75" applyNumberFormat="1" applyFont="1" applyBorder="1" applyAlignment="1" applyProtection="1">
      <alignment vertical="center"/>
    </xf>
    <xf numFmtId="4" fontId="2" fillId="0" borderId="39" xfId="75" applyNumberFormat="1" applyFont="1" applyBorder="1" applyAlignment="1" applyProtection="1">
      <alignment vertical="center"/>
    </xf>
    <xf numFmtId="0" fontId="2" fillId="0" borderId="39" xfId="75" applyFont="1" applyBorder="1" applyAlignment="1" applyProtection="1">
      <alignment vertical="center"/>
    </xf>
    <xf numFmtId="0" fontId="2" fillId="0" borderId="34" xfId="75" applyFont="1" applyBorder="1" applyAlignment="1" applyProtection="1">
      <alignment horizontal="center" vertical="center"/>
    </xf>
    <xf numFmtId="3" fontId="2" fillId="0" borderId="34" xfId="75" applyNumberFormat="1" applyFont="1" applyBorder="1" applyAlignment="1" applyProtection="1">
      <alignment vertical="center"/>
    </xf>
    <xf numFmtId="4" fontId="2" fillId="0" borderId="34" xfId="75" applyNumberFormat="1" applyFont="1" applyBorder="1" applyAlignment="1" applyProtection="1">
      <alignment vertical="center"/>
    </xf>
    <xf numFmtId="0" fontId="2" fillId="0" borderId="34" xfId="75" applyFont="1" applyBorder="1" applyAlignment="1" applyProtection="1">
      <alignment vertical="center"/>
    </xf>
    <xf numFmtId="0" fontId="2" fillId="0" borderId="69" xfId="75" applyFont="1" applyBorder="1" applyAlignment="1" applyProtection="1">
      <alignment horizontal="center" vertical="center"/>
    </xf>
    <xf numFmtId="3" fontId="2" fillId="0" borderId="69" xfId="75" applyNumberFormat="1" applyFont="1" applyBorder="1" applyAlignment="1" applyProtection="1">
      <alignment vertical="center"/>
    </xf>
    <xf numFmtId="4" fontId="2" fillId="0" borderId="69" xfId="75" applyNumberFormat="1" applyFont="1" applyBorder="1" applyAlignment="1" applyProtection="1">
      <alignment vertical="center"/>
    </xf>
    <xf numFmtId="0" fontId="2" fillId="0" borderId="69" xfId="75" applyFont="1" applyBorder="1" applyAlignment="1" applyProtection="1">
      <alignment vertical="center"/>
    </xf>
    <xf numFmtId="0" fontId="7" fillId="4" borderId="10" xfId="71" applyFont="1" applyFill="1" applyBorder="1" applyAlignment="1">
      <alignment horizontal="left"/>
    </xf>
    <xf numFmtId="3" fontId="7" fillId="4" borderId="11" xfId="71" applyNumberFormat="1" applyFont="1" applyFill="1" applyBorder="1"/>
    <xf numFmtId="4" fontId="7" fillId="4" borderId="36" xfId="75" applyNumberFormat="1" applyFont="1" applyFill="1" applyBorder="1" applyAlignment="1" applyProtection="1">
      <alignment vertical="center"/>
    </xf>
    <xf numFmtId="0" fontId="8" fillId="4" borderId="37" xfId="75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vertical="center"/>
    </xf>
    <xf numFmtId="165" fontId="0" fillId="0" borderId="42" xfId="0" applyNumberFormat="1" applyFont="1" applyBorder="1" applyAlignment="1" applyProtection="1">
      <alignment vertical="center"/>
    </xf>
    <xf numFmtId="3" fontId="0" fillId="0" borderId="42" xfId="0" applyNumberFormat="1" applyFont="1" applyBorder="1" applyAlignment="1" applyProtection="1">
      <alignment horizontal="right" vertical="center"/>
    </xf>
    <xf numFmtId="4" fontId="0" fillId="0" borderId="42" xfId="0" applyNumberFormat="1" applyFont="1" applyBorder="1" applyAlignment="1" applyProtection="1">
      <alignment horizontal="right" vertical="center"/>
    </xf>
    <xf numFmtId="4" fontId="0" fillId="0" borderId="44" xfId="0" applyNumberFormat="1" applyFont="1" applyBorder="1" applyAlignment="1" applyProtection="1">
      <alignment horizontal="right" vertical="center"/>
    </xf>
    <xf numFmtId="0" fontId="0" fillId="0" borderId="48" xfId="0" applyFont="1" applyBorder="1" applyAlignment="1" applyProtection="1">
      <alignment horizontal="center" vertical="center"/>
    </xf>
    <xf numFmtId="165" fontId="0" fillId="0" borderId="34" xfId="0" applyNumberFormat="1" applyFont="1" applyBorder="1" applyAlignment="1" applyProtection="1">
      <alignment vertical="center"/>
    </xf>
    <xf numFmtId="3" fontId="0" fillId="0" borderId="34" xfId="0" applyNumberFormat="1" applyFont="1" applyBorder="1" applyAlignment="1" applyProtection="1">
      <alignment horizontal="righ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49" xfId="0" applyNumberFormat="1" applyFont="1" applyBorder="1" applyAlignment="1" applyProtection="1">
      <alignment horizontal="right"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vertical="center"/>
    </xf>
    <xf numFmtId="165" fontId="0" fillId="0" borderId="43" xfId="0" applyNumberFormat="1" applyFont="1" applyBorder="1" applyAlignment="1" applyProtection="1">
      <alignment vertical="center"/>
    </xf>
    <xf numFmtId="3" fontId="0" fillId="0" borderId="43" xfId="0" applyNumberFormat="1" applyFont="1" applyBorder="1" applyAlignment="1" applyProtection="1">
      <alignment horizontal="right" vertical="center"/>
    </xf>
    <xf numFmtId="4" fontId="0" fillId="0" borderId="43" xfId="0" applyNumberFormat="1" applyFont="1" applyBorder="1" applyAlignment="1" applyProtection="1">
      <alignment horizontal="right" vertical="center"/>
    </xf>
    <xf numFmtId="4" fontId="0" fillId="0" borderId="45" xfId="0" applyNumberFormat="1" applyFont="1" applyBorder="1" applyAlignment="1" applyProtection="1">
      <alignment horizontal="right" vertical="center"/>
    </xf>
    <xf numFmtId="165" fontId="0" fillId="0" borderId="0" xfId="0" applyNumberFormat="1"/>
    <xf numFmtId="166" fontId="0" fillId="0" borderId="0" xfId="0" applyNumberFormat="1"/>
    <xf numFmtId="3" fontId="4" fillId="2" borderId="28" xfId="0" applyNumberFormat="1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9" xfId="0" applyFont="1" applyBorder="1"/>
    <xf numFmtId="3" fontId="0" fillId="0" borderId="9" xfId="0" applyNumberFormat="1" applyFont="1" applyBorder="1"/>
    <xf numFmtId="4" fontId="0" fillId="0" borderId="9" xfId="0" applyNumberFormat="1" applyFont="1" applyBorder="1"/>
    <xf numFmtId="0" fontId="0" fillId="0" borderId="1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7" xfId="0" applyNumberFormat="1" applyFont="1" applyBorder="1"/>
    <xf numFmtId="0" fontId="0" fillId="0" borderId="24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left"/>
    </xf>
    <xf numFmtId="3" fontId="0" fillId="0" borderId="9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0" fillId="0" borderId="23" xfId="0" applyFont="1" applyBorder="1" applyAlignment="1">
      <alignment horizontal="center"/>
    </xf>
    <xf numFmtId="0" fontId="0" fillId="0" borderId="25" xfId="0" applyFont="1" applyBorder="1"/>
    <xf numFmtId="3" fontId="0" fillId="0" borderId="25" xfId="0" applyNumberFormat="1" applyFont="1" applyBorder="1"/>
    <xf numFmtId="4" fontId="0" fillId="0" borderId="25" xfId="0" applyNumberFormat="1" applyFont="1" applyBorder="1"/>
    <xf numFmtId="3" fontId="0" fillId="0" borderId="24" xfId="0" applyNumberFormat="1" applyFont="1" applyBorder="1"/>
    <xf numFmtId="0" fontId="31" fillId="37" borderId="33" xfId="0" applyFont="1" applyFill="1" applyBorder="1" applyAlignment="1">
      <alignment horizontal="center" wrapText="1"/>
    </xf>
    <xf numFmtId="0" fontId="31" fillId="37" borderId="54" xfId="0" applyFont="1" applyFill="1" applyBorder="1" applyAlignment="1">
      <alignment horizontal="center" wrapText="1"/>
    </xf>
    <xf numFmtId="0" fontId="31" fillId="37" borderId="55" xfId="0" applyFont="1" applyFill="1" applyBorder="1" applyAlignment="1">
      <alignment horizontal="center"/>
    </xf>
    <xf numFmtId="0" fontId="31" fillId="37" borderId="56" xfId="0" applyFont="1" applyFill="1" applyBorder="1" applyAlignment="1">
      <alignment horizontal="center"/>
    </xf>
    <xf numFmtId="0" fontId="32" fillId="37" borderId="55" xfId="0" applyFont="1" applyFill="1" applyBorder="1" applyAlignment="1">
      <alignment horizontal="center"/>
    </xf>
    <xf numFmtId="0" fontId="32" fillId="37" borderId="56" xfId="0" applyFont="1" applyFill="1" applyBorder="1" applyAlignment="1">
      <alignment horizontal="center"/>
    </xf>
    <xf numFmtId="0" fontId="31" fillId="37" borderId="0" xfId="0" applyFont="1" applyFill="1" applyAlignment="1">
      <alignment horizontal="center"/>
    </xf>
    <xf numFmtId="0" fontId="4" fillId="0" borderId="0" xfId="65" applyFont="1" applyAlignment="1">
      <alignment horizontal="center"/>
    </xf>
    <xf numFmtId="0" fontId="7" fillId="0" borderId="0" xfId="65" applyFont="1" applyAlignment="1">
      <alignment horizontal="center"/>
    </xf>
    <xf numFmtId="0" fontId="4" fillId="36" borderId="26" xfId="67" applyFont="1" applyFill="1" applyBorder="1" applyAlignment="1">
      <alignment horizontal="center" vertical="center"/>
    </xf>
    <xf numFmtId="0" fontId="4" fillId="36" borderId="46" xfId="67" applyFont="1" applyFill="1" applyBorder="1" applyAlignment="1">
      <alignment horizontal="center" vertical="center"/>
    </xf>
    <xf numFmtId="3" fontId="4" fillId="36" borderId="32" xfId="67" applyNumberFormat="1" applyFont="1" applyFill="1" applyBorder="1" applyAlignment="1">
      <alignment horizontal="center"/>
    </xf>
    <xf numFmtId="3" fontId="4" fillId="36" borderId="29" xfId="67" applyNumberFormat="1" applyFont="1" applyFill="1" applyBorder="1" applyAlignment="1">
      <alignment horizontal="center"/>
    </xf>
    <xf numFmtId="3" fontId="4" fillId="36" borderId="47" xfId="67" applyNumberFormat="1" applyFont="1" applyFill="1" applyBorder="1" applyAlignment="1">
      <alignment horizontal="center"/>
    </xf>
    <xf numFmtId="3" fontId="4" fillId="36" borderId="31" xfId="67" applyNumberFormat="1" applyFont="1" applyFill="1" applyBorder="1" applyAlignment="1">
      <alignment horizontal="center"/>
    </xf>
    <xf numFmtId="0" fontId="7" fillId="0" borderId="0" xfId="68" applyFont="1" applyAlignment="1">
      <alignment horizontal="center"/>
    </xf>
    <xf numFmtId="0" fontId="4" fillId="36" borderId="26" xfId="70" applyFont="1" applyFill="1" applyBorder="1" applyAlignment="1">
      <alignment horizontal="center" vertical="center"/>
    </xf>
    <xf numFmtId="0" fontId="4" fillId="36" borderId="46" xfId="70" applyFont="1" applyFill="1" applyBorder="1" applyAlignment="1">
      <alignment horizontal="center" vertical="center"/>
    </xf>
    <xf numFmtId="3" fontId="4" fillId="36" borderId="32" xfId="70" applyNumberFormat="1" applyFont="1" applyFill="1" applyBorder="1" applyAlignment="1">
      <alignment horizontal="center"/>
    </xf>
    <xf numFmtId="3" fontId="4" fillId="36" borderId="29" xfId="70" applyNumberFormat="1" applyFont="1" applyFill="1" applyBorder="1" applyAlignment="1">
      <alignment horizontal="center"/>
    </xf>
    <xf numFmtId="3" fontId="4" fillId="36" borderId="47" xfId="70" applyNumberFormat="1" applyFont="1" applyFill="1" applyBorder="1" applyAlignment="1">
      <alignment horizontal="center"/>
    </xf>
    <xf numFmtId="3" fontId="4" fillId="36" borderId="31" xfId="7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7" fillId="2" borderId="30" xfId="0" applyNumberFormat="1" applyFont="1" applyFill="1" applyBorder="1" applyAlignment="1">
      <alignment horizontal="center"/>
    </xf>
    <xf numFmtId="3" fontId="7" fillId="2" borderId="29" xfId="0" applyNumberFormat="1" applyFont="1" applyFill="1" applyBorder="1" applyAlignment="1">
      <alignment horizontal="center"/>
    </xf>
    <xf numFmtId="3" fontId="7" fillId="2" borderId="3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/>
    </xf>
    <xf numFmtId="3" fontId="7" fillId="2" borderId="64" xfId="0" applyNumberFormat="1" applyFont="1" applyFill="1" applyBorder="1" applyAlignment="1">
      <alignment horizontal="center"/>
    </xf>
    <xf numFmtId="3" fontId="7" fillId="2" borderId="6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17" fontId="31" fillId="37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64" xfId="0" applyNumberFormat="1" applyFont="1" applyFill="1" applyBorder="1" applyAlignment="1">
      <alignment horizontal="center"/>
    </xf>
    <xf numFmtId="0" fontId="31" fillId="37" borderId="0" xfId="65" applyFont="1" applyFill="1" applyAlignment="1">
      <alignment horizontal="center"/>
    </xf>
    <xf numFmtId="0" fontId="31" fillId="37" borderId="0" xfId="73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</cellXfs>
  <cellStyles count="130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35</xdr:row>
      <xdr:rowOff>66675</xdr:rowOff>
    </xdr:from>
    <xdr:to>
      <xdr:col>1</xdr:col>
      <xdr:colOff>6490438</xdr:colOff>
      <xdr:row>35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70597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"/>
  <sheetViews>
    <sheetView showGridLines="0" topLeftCell="A13" zoomScaleNormal="100" workbookViewId="0">
      <selection activeCell="B21" sqref="B21"/>
    </sheetView>
  </sheetViews>
  <sheetFormatPr defaultRowHeight="15"/>
  <cols>
    <col min="1" max="1" width="9.28515625" style="100" customWidth="1"/>
    <col min="2" max="2" width="99.7109375" style="100" customWidth="1"/>
    <col min="3" max="16384" width="9.140625" style="100"/>
  </cols>
  <sheetData>
    <row r="1" spans="1:3" ht="66" customHeight="1">
      <c r="A1" s="449" t="s">
        <v>453</v>
      </c>
      <c r="B1" s="450"/>
    </row>
    <row r="2" spans="1:3" ht="32.25" customHeight="1">
      <c r="A2" s="451" t="s">
        <v>367</v>
      </c>
      <c r="B2" s="452"/>
    </row>
    <row r="3" spans="1:3" ht="23.25" customHeight="1">
      <c r="A3" s="453" t="s">
        <v>368</v>
      </c>
      <c r="B3" s="454"/>
    </row>
    <row r="4" spans="1:3" ht="30" customHeight="1">
      <c r="A4" s="453" t="s">
        <v>369</v>
      </c>
      <c r="B4" s="454"/>
    </row>
    <row r="5" spans="1:3" ht="27.75" customHeight="1">
      <c r="A5" s="112" t="s">
        <v>382</v>
      </c>
      <c r="B5" s="113" t="s">
        <v>370</v>
      </c>
    </row>
    <row r="6" spans="1:3" ht="18.75" customHeight="1">
      <c r="A6" s="112" t="s">
        <v>383</v>
      </c>
      <c r="B6" s="113" t="s">
        <v>371</v>
      </c>
    </row>
    <row r="7" spans="1:3" ht="30">
      <c r="A7" s="112" t="s">
        <v>384</v>
      </c>
      <c r="B7" s="114" t="s">
        <v>372</v>
      </c>
    </row>
    <row r="8" spans="1:3" ht="27.75" customHeight="1">
      <c r="A8" s="112" t="s">
        <v>385</v>
      </c>
      <c r="B8" s="114" t="s">
        <v>373</v>
      </c>
      <c r="C8" s="105"/>
    </row>
    <row r="9" spans="1:3" ht="19.5" customHeight="1">
      <c r="A9" s="112" t="s">
        <v>386</v>
      </c>
      <c r="B9" s="113" t="s">
        <v>374</v>
      </c>
      <c r="C9" s="105"/>
    </row>
    <row r="10" spans="1:3" ht="14.25" customHeight="1">
      <c r="A10" s="112" t="s">
        <v>387</v>
      </c>
      <c r="B10" s="113" t="s">
        <v>375</v>
      </c>
      <c r="C10" s="105"/>
    </row>
    <row r="11" spans="1:3">
      <c r="A11" s="112" t="s">
        <v>388</v>
      </c>
      <c r="B11" s="113" t="s">
        <v>376</v>
      </c>
      <c r="C11" s="105"/>
    </row>
    <row r="12" spans="1:3">
      <c r="A12" s="112" t="s">
        <v>389</v>
      </c>
      <c r="B12" s="113" t="s">
        <v>377</v>
      </c>
      <c r="C12" s="105"/>
    </row>
    <row r="13" spans="1:3">
      <c r="A13" s="112" t="s">
        <v>390</v>
      </c>
      <c r="B13" s="113" t="s">
        <v>378</v>
      </c>
      <c r="C13" s="105"/>
    </row>
    <row r="14" spans="1:3">
      <c r="A14" s="112" t="s">
        <v>379</v>
      </c>
      <c r="B14" s="113" t="s">
        <v>380</v>
      </c>
      <c r="C14" s="105"/>
    </row>
    <row r="15" spans="1:3" ht="19.5" customHeight="1">
      <c r="A15" s="112" t="s">
        <v>381</v>
      </c>
      <c r="B15" s="113" t="s">
        <v>408</v>
      </c>
      <c r="C15" s="105"/>
    </row>
    <row r="16" spans="1:3" ht="19.5" customHeight="1">
      <c r="A16" s="194" t="s">
        <v>431</v>
      </c>
      <c r="B16" s="195" t="s">
        <v>432</v>
      </c>
      <c r="C16" s="105"/>
    </row>
    <row r="17" spans="1:3" ht="19.5" customHeight="1">
      <c r="A17" s="194" t="s">
        <v>776</v>
      </c>
      <c r="B17" s="195" t="s">
        <v>777</v>
      </c>
      <c r="C17" s="105"/>
    </row>
    <row r="18" spans="1:3" ht="19.5" customHeight="1">
      <c r="A18" s="194" t="s">
        <v>778</v>
      </c>
      <c r="B18" s="195" t="s">
        <v>779</v>
      </c>
      <c r="C18" s="105"/>
    </row>
    <row r="19" spans="1:3" ht="19.5" customHeight="1">
      <c r="A19" s="194" t="s">
        <v>780</v>
      </c>
      <c r="B19" s="195" t="s">
        <v>781</v>
      </c>
      <c r="C19" s="105"/>
    </row>
    <row r="20" spans="1:3" ht="19.5" customHeight="1">
      <c r="A20" s="194" t="s">
        <v>782</v>
      </c>
      <c r="B20" s="195" t="s">
        <v>783</v>
      </c>
      <c r="C20" s="105"/>
    </row>
    <row r="21" spans="1:3" ht="19.5" customHeight="1">
      <c r="A21" s="194" t="s">
        <v>784</v>
      </c>
      <c r="B21" s="195" t="s">
        <v>785</v>
      </c>
      <c r="C21" s="105"/>
    </row>
    <row r="22" spans="1:3" ht="19.5" customHeight="1">
      <c r="A22" s="194" t="s">
        <v>786</v>
      </c>
      <c r="B22" s="195" t="s">
        <v>787</v>
      </c>
      <c r="C22" s="105"/>
    </row>
    <row r="23" spans="1:3" ht="19.5" customHeight="1">
      <c r="A23" s="194" t="s">
        <v>788</v>
      </c>
      <c r="B23" s="195" t="s">
        <v>789</v>
      </c>
      <c r="C23" s="105"/>
    </row>
    <row r="24" spans="1:3" ht="19.5" customHeight="1">
      <c r="A24" s="194" t="s">
        <v>790</v>
      </c>
      <c r="B24" s="195" t="s">
        <v>810</v>
      </c>
      <c r="C24" s="105"/>
    </row>
    <row r="25" spans="1:3" ht="19.5" customHeight="1">
      <c r="A25" s="194" t="s">
        <v>791</v>
      </c>
      <c r="B25" s="195" t="s">
        <v>811</v>
      </c>
      <c r="C25" s="105"/>
    </row>
    <row r="26" spans="1:3" ht="19.5" customHeight="1">
      <c r="A26" s="194" t="s">
        <v>792</v>
      </c>
      <c r="B26" s="195" t="s">
        <v>812</v>
      </c>
      <c r="C26" s="105"/>
    </row>
    <row r="27" spans="1:3" ht="19.5" customHeight="1">
      <c r="A27" s="194" t="s">
        <v>793</v>
      </c>
      <c r="B27" s="195" t="s">
        <v>813</v>
      </c>
      <c r="C27" s="105"/>
    </row>
    <row r="28" spans="1:3" ht="19.5" customHeight="1">
      <c r="A28" s="194" t="s">
        <v>794</v>
      </c>
      <c r="B28" s="195" t="s">
        <v>795</v>
      </c>
      <c r="C28" s="105"/>
    </row>
    <row r="29" spans="1:3" ht="19.5" customHeight="1">
      <c r="A29" s="194" t="s">
        <v>796</v>
      </c>
      <c r="B29" s="195" t="s">
        <v>797</v>
      </c>
      <c r="C29" s="105"/>
    </row>
    <row r="30" spans="1:3" ht="19.5" customHeight="1">
      <c r="A30" s="194" t="s">
        <v>798</v>
      </c>
      <c r="B30" s="195" t="s">
        <v>799</v>
      </c>
      <c r="C30" s="105"/>
    </row>
    <row r="31" spans="1:3" ht="19.5" customHeight="1">
      <c r="A31" s="194" t="s">
        <v>800</v>
      </c>
      <c r="B31" s="195" t="s">
        <v>801</v>
      </c>
      <c r="C31" s="105"/>
    </row>
    <row r="32" spans="1:3" ht="19.5" customHeight="1">
      <c r="A32" s="194" t="s">
        <v>802</v>
      </c>
      <c r="B32" s="195" t="s">
        <v>803</v>
      </c>
      <c r="C32" s="105"/>
    </row>
    <row r="33" spans="1:3" ht="19.5" customHeight="1">
      <c r="A33" s="194" t="s">
        <v>804</v>
      </c>
      <c r="B33" s="195" t="s">
        <v>805</v>
      </c>
      <c r="C33" s="105"/>
    </row>
    <row r="34" spans="1:3" ht="19.5" customHeight="1">
      <c r="A34" s="194" t="s">
        <v>806</v>
      </c>
      <c r="B34" s="195" t="s">
        <v>807</v>
      </c>
      <c r="C34" s="105"/>
    </row>
    <row r="35" spans="1:3" ht="19.5" customHeight="1">
      <c r="A35" s="194" t="s">
        <v>808</v>
      </c>
      <c r="B35" s="195" t="s">
        <v>809</v>
      </c>
      <c r="C35" s="105"/>
    </row>
    <row r="36" spans="1:3" ht="45" customHeight="1" thickBot="1">
      <c r="A36" s="115"/>
      <c r="B36" s="11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4" workbookViewId="0">
      <selection activeCell="D13" sqref="D13"/>
    </sheetView>
  </sheetViews>
  <sheetFormatPr defaultRowHeight="15"/>
  <cols>
    <col min="1" max="1" width="6.28515625" style="18" customWidth="1"/>
    <col min="2" max="2" width="20.140625" style="100" bestFit="1" customWidth="1"/>
    <col min="3" max="3" width="11.28515625" style="100" customWidth="1"/>
    <col min="4" max="4" width="18.28515625" style="100" customWidth="1"/>
    <col min="5" max="5" width="11" style="100" customWidth="1"/>
    <col min="6" max="6" width="18.28515625" style="100" customWidth="1"/>
    <col min="7" max="7" width="11.5703125" style="100" customWidth="1"/>
    <col min="8" max="8" width="16.7109375" style="100" bestFit="1" customWidth="1"/>
    <col min="9" max="9" width="10.28515625" style="100" customWidth="1"/>
    <col min="10" max="10" width="10" style="100" customWidth="1"/>
    <col min="11" max="16384" width="9.140625" style="100"/>
  </cols>
  <sheetData>
    <row r="1" spans="1:10" s="44" customFormat="1" ht="18" customHeight="1">
      <c r="A1" s="455" t="s">
        <v>410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0">
      <c r="A2" s="58"/>
    </row>
    <row r="3" spans="1:10" s="12" customFormat="1" ht="21" customHeight="1">
      <c r="A3" s="498" t="s">
        <v>9</v>
      </c>
      <c r="B3" s="498" t="s">
        <v>18</v>
      </c>
      <c r="C3" s="498" t="s">
        <v>29</v>
      </c>
      <c r="D3" s="498"/>
      <c r="E3" s="498" t="s">
        <v>19</v>
      </c>
      <c r="F3" s="498"/>
      <c r="G3" s="498" t="s">
        <v>20</v>
      </c>
      <c r="H3" s="498"/>
      <c r="I3" s="498" t="s">
        <v>12</v>
      </c>
      <c r="J3" s="498"/>
    </row>
    <row r="4" spans="1:10" s="44" customFormat="1" ht="15.75">
      <c r="A4" s="498"/>
      <c r="B4" s="498"/>
      <c r="C4" s="217" t="s">
        <v>0</v>
      </c>
      <c r="D4" s="217" t="s">
        <v>28</v>
      </c>
      <c r="E4" s="217" t="s">
        <v>0</v>
      </c>
      <c r="F4" s="60" t="s">
        <v>28</v>
      </c>
      <c r="G4" s="217" t="s">
        <v>0</v>
      </c>
      <c r="H4" s="217" t="s">
        <v>28</v>
      </c>
      <c r="I4" s="217" t="s">
        <v>0</v>
      </c>
      <c r="J4" s="217" t="s">
        <v>28</v>
      </c>
    </row>
    <row r="5" spans="1:10">
      <c r="A5" s="43">
        <v>1</v>
      </c>
      <c r="B5" s="55" t="s">
        <v>21</v>
      </c>
      <c r="C5" s="41">
        <v>77095</v>
      </c>
      <c r="D5" s="102">
        <v>37055409.719999999</v>
      </c>
      <c r="E5" s="41">
        <v>54175</v>
      </c>
      <c r="F5" s="102">
        <v>33675198.840000004</v>
      </c>
      <c r="G5" s="41">
        <v>22920</v>
      </c>
      <c r="H5" s="102">
        <v>3380210.88</v>
      </c>
      <c r="I5" s="55">
        <v>0</v>
      </c>
      <c r="J5" s="102" t="s">
        <v>252</v>
      </c>
    </row>
    <row r="6" spans="1:10">
      <c r="A6" s="43">
        <v>2</v>
      </c>
      <c r="B6" s="55" t="s">
        <v>144</v>
      </c>
      <c r="C6" s="41">
        <v>35619</v>
      </c>
      <c r="D6" s="102">
        <v>17800266.780000001</v>
      </c>
      <c r="E6" s="41">
        <v>24949</v>
      </c>
      <c r="F6" s="102">
        <v>16165834.24</v>
      </c>
      <c r="G6" s="41">
        <v>10670</v>
      </c>
      <c r="H6" s="102">
        <v>1634432.54</v>
      </c>
      <c r="I6" s="55">
        <v>0</v>
      </c>
      <c r="J6" s="102" t="s">
        <v>252</v>
      </c>
    </row>
    <row r="7" spans="1:10">
      <c r="A7" s="43">
        <v>3</v>
      </c>
      <c r="B7" s="55" t="s">
        <v>145</v>
      </c>
      <c r="C7" s="41">
        <v>34411</v>
      </c>
      <c r="D7" s="102">
        <v>17690093.09</v>
      </c>
      <c r="E7" s="41">
        <v>23582</v>
      </c>
      <c r="F7" s="102">
        <v>15927765.949999999</v>
      </c>
      <c r="G7" s="41">
        <v>10829</v>
      </c>
      <c r="H7" s="102">
        <v>1762327.14</v>
      </c>
      <c r="I7" s="55">
        <v>0</v>
      </c>
      <c r="J7" s="102" t="s">
        <v>252</v>
      </c>
    </row>
    <row r="8" spans="1:10">
      <c r="A8" s="43">
        <v>4</v>
      </c>
      <c r="B8" s="55" t="s">
        <v>146</v>
      </c>
      <c r="C8" s="41">
        <v>32819</v>
      </c>
      <c r="D8" s="102">
        <v>15331417.800000001</v>
      </c>
      <c r="E8" s="41">
        <v>22015</v>
      </c>
      <c r="F8" s="102">
        <v>13790223.83</v>
      </c>
      <c r="G8" s="41">
        <v>10804</v>
      </c>
      <c r="H8" s="102">
        <v>1541193.97</v>
      </c>
      <c r="I8" s="55">
        <v>0</v>
      </c>
      <c r="J8" s="102" t="s">
        <v>252</v>
      </c>
    </row>
    <row r="9" spans="1:10">
      <c r="A9" s="43">
        <v>5</v>
      </c>
      <c r="B9" s="55" t="s">
        <v>147</v>
      </c>
      <c r="C9" s="41">
        <v>1730230</v>
      </c>
      <c r="D9" s="102">
        <v>925800330.91999996</v>
      </c>
      <c r="E9" s="41">
        <v>1013782</v>
      </c>
      <c r="F9" s="102">
        <v>812675107.38</v>
      </c>
      <c r="G9" s="41">
        <v>716448</v>
      </c>
      <c r="H9" s="102">
        <v>113125223.54000001</v>
      </c>
      <c r="I9" s="55">
        <v>0</v>
      </c>
      <c r="J9" s="102" t="s">
        <v>252</v>
      </c>
    </row>
    <row r="10" spans="1:10">
      <c r="A10" s="43">
        <v>6</v>
      </c>
      <c r="B10" s="55" t="s">
        <v>148</v>
      </c>
      <c r="C10" s="41">
        <v>126655</v>
      </c>
      <c r="D10" s="102">
        <v>62851987.049999997</v>
      </c>
      <c r="E10" s="41">
        <v>76251</v>
      </c>
      <c r="F10" s="102">
        <v>55335837.210000001</v>
      </c>
      <c r="G10" s="41">
        <v>50404</v>
      </c>
      <c r="H10" s="102">
        <v>7516149.8399999999</v>
      </c>
      <c r="I10" s="55">
        <v>0</v>
      </c>
      <c r="J10" s="102" t="s">
        <v>252</v>
      </c>
    </row>
    <row r="11" spans="1:10">
      <c r="A11" s="43">
        <v>7</v>
      </c>
      <c r="B11" s="55" t="s">
        <v>149</v>
      </c>
      <c r="C11" s="41">
        <v>42741</v>
      </c>
      <c r="D11" s="102">
        <v>21082480.440000001</v>
      </c>
      <c r="E11" s="41">
        <v>28395</v>
      </c>
      <c r="F11" s="102">
        <v>18878495.780000001</v>
      </c>
      <c r="G11" s="41">
        <v>14346</v>
      </c>
      <c r="H11" s="102">
        <v>2203984.66</v>
      </c>
      <c r="I11" s="55">
        <v>0</v>
      </c>
      <c r="J11" s="102" t="s">
        <v>252</v>
      </c>
    </row>
    <row r="12" spans="1:10">
      <c r="A12" s="43">
        <v>8</v>
      </c>
      <c r="B12" s="55" t="s">
        <v>150</v>
      </c>
      <c r="C12" s="41">
        <v>13320</v>
      </c>
      <c r="D12" s="102">
        <v>6033634.6399999997</v>
      </c>
      <c r="E12" s="41">
        <v>9821</v>
      </c>
      <c r="F12" s="102">
        <v>5518398.9100000001</v>
      </c>
      <c r="G12" s="41">
        <v>3499</v>
      </c>
      <c r="H12" s="102">
        <v>515235.73</v>
      </c>
      <c r="I12" s="55">
        <v>0</v>
      </c>
      <c r="J12" s="102" t="s">
        <v>252</v>
      </c>
    </row>
    <row r="13" spans="1:10">
      <c r="A13" s="43">
        <v>9</v>
      </c>
      <c r="B13" s="55" t="s">
        <v>151</v>
      </c>
      <c r="C13" s="41">
        <v>42383</v>
      </c>
      <c r="D13" s="102">
        <v>18957322.989999998</v>
      </c>
      <c r="E13" s="41">
        <v>27925</v>
      </c>
      <c r="F13" s="102">
        <v>16894713.239999998</v>
      </c>
      <c r="G13" s="41">
        <v>14458</v>
      </c>
      <c r="H13" s="102">
        <v>2062609.75</v>
      </c>
      <c r="I13" s="55">
        <v>0</v>
      </c>
      <c r="J13" s="102" t="s">
        <v>252</v>
      </c>
    </row>
    <row r="14" spans="1:10">
      <c r="A14" s="43">
        <v>10</v>
      </c>
      <c r="B14" s="55" t="s">
        <v>152</v>
      </c>
      <c r="C14" s="41">
        <v>62516</v>
      </c>
      <c r="D14" s="102">
        <v>30138724.75</v>
      </c>
      <c r="E14" s="41">
        <v>39442</v>
      </c>
      <c r="F14" s="102">
        <v>26486014.100000001</v>
      </c>
      <c r="G14" s="41">
        <v>23074</v>
      </c>
      <c r="H14" s="102">
        <v>3652710.65</v>
      </c>
      <c r="I14" s="55">
        <v>0</v>
      </c>
      <c r="J14" s="102" t="s">
        <v>252</v>
      </c>
    </row>
    <row r="15" spans="1:10">
      <c r="A15" s="43">
        <v>11</v>
      </c>
      <c r="B15" s="55" t="s">
        <v>153</v>
      </c>
      <c r="C15" s="41">
        <v>57804</v>
      </c>
      <c r="D15" s="102">
        <v>27067475.16</v>
      </c>
      <c r="E15" s="41">
        <v>39725</v>
      </c>
      <c r="F15" s="102">
        <v>24472132.16</v>
      </c>
      <c r="G15" s="41">
        <v>18079</v>
      </c>
      <c r="H15" s="102">
        <v>2595343</v>
      </c>
      <c r="I15" s="55">
        <v>0</v>
      </c>
      <c r="J15" s="102" t="s">
        <v>252</v>
      </c>
    </row>
    <row r="16" spans="1:10">
      <c r="A16" s="43">
        <v>12</v>
      </c>
      <c r="B16" s="55" t="s">
        <v>154</v>
      </c>
      <c r="C16" s="41">
        <v>85945</v>
      </c>
      <c r="D16" s="102">
        <v>43492230.869999997</v>
      </c>
      <c r="E16" s="41">
        <v>54549</v>
      </c>
      <c r="F16" s="102">
        <v>38540198.350000001</v>
      </c>
      <c r="G16" s="41">
        <v>31396</v>
      </c>
      <c r="H16" s="102">
        <v>4952032.5199999996</v>
      </c>
      <c r="I16" s="55">
        <v>0</v>
      </c>
      <c r="J16" s="102" t="s">
        <v>252</v>
      </c>
    </row>
    <row r="17" spans="1:10">
      <c r="A17" s="43">
        <v>13</v>
      </c>
      <c r="B17" s="55" t="s">
        <v>155</v>
      </c>
      <c r="C17" s="41">
        <v>6829</v>
      </c>
      <c r="D17" s="102">
        <v>3060769.24</v>
      </c>
      <c r="E17" s="41">
        <v>4887</v>
      </c>
      <c r="F17" s="102">
        <v>2779496.49</v>
      </c>
      <c r="G17" s="41">
        <v>1942</v>
      </c>
      <c r="H17" s="102">
        <v>281272.75</v>
      </c>
      <c r="I17" s="55">
        <v>0</v>
      </c>
      <c r="J17" s="102" t="s">
        <v>252</v>
      </c>
    </row>
    <row r="18" spans="1:10">
      <c r="A18" s="43">
        <v>14</v>
      </c>
      <c r="B18" s="55" t="s">
        <v>156</v>
      </c>
      <c r="C18" s="41">
        <v>11943</v>
      </c>
      <c r="D18" s="102">
        <v>5812451.0800000001</v>
      </c>
      <c r="E18" s="41">
        <v>8373</v>
      </c>
      <c r="F18" s="102">
        <v>5258705.87</v>
      </c>
      <c r="G18" s="41">
        <v>3570</v>
      </c>
      <c r="H18" s="102">
        <v>553745.21</v>
      </c>
      <c r="I18" s="55">
        <v>0</v>
      </c>
      <c r="J18" s="102" t="s">
        <v>252</v>
      </c>
    </row>
    <row r="19" spans="1:10">
      <c r="A19" s="43">
        <v>15</v>
      </c>
      <c r="B19" s="55" t="s">
        <v>157</v>
      </c>
      <c r="C19" s="41">
        <v>53555</v>
      </c>
      <c r="D19" s="102">
        <v>25980191.309999999</v>
      </c>
      <c r="E19" s="41">
        <v>37676</v>
      </c>
      <c r="F19" s="102">
        <v>23631184.93</v>
      </c>
      <c r="G19" s="41">
        <v>15879</v>
      </c>
      <c r="H19" s="102">
        <v>2349006.38</v>
      </c>
      <c r="I19" s="55">
        <v>0</v>
      </c>
      <c r="J19" s="102" t="s">
        <v>252</v>
      </c>
    </row>
    <row r="20" spans="1:10">
      <c r="A20" s="43">
        <v>16</v>
      </c>
      <c r="B20" s="55" t="s">
        <v>158</v>
      </c>
      <c r="C20" s="41">
        <v>56764</v>
      </c>
      <c r="D20" s="102">
        <v>26765363.870000001</v>
      </c>
      <c r="E20" s="41">
        <v>38734</v>
      </c>
      <c r="F20" s="102">
        <v>24065743.43</v>
      </c>
      <c r="G20" s="41">
        <v>18030</v>
      </c>
      <c r="H20" s="102">
        <v>2699620.44</v>
      </c>
      <c r="I20" s="55">
        <v>0</v>
      </c>
      <c r="J20" s="102" t="s">
        <v>252</v>
      </c>
    </row>
    <row r="21" spans="1:10">
      <c r="A21" s="43">
        <v>17</v>
      </c>
      <c r="B21" s="55" t="s">
        <v>159</v>
      </c>
      <c r="C21" s="41">
        <v>106773</v>
      </c>
      <c r="D21" s="102">
        <v>53144149.289999999</v>
      </c>
      <c r="E21" s="41">
        <v>70370</v>
      </c>
      <c r="F21" s="102">
        <v>47551801.799999997</v>
      </c>
      <c r="G21" s="41">
        <v>36403</v>
      </c>
      <c r="H21" s="102">
        <v>5592347.4900000002</v>
      </c>
      <c r="I21" s="55">
        <v>0</v>
      </c>
      <c r="J21" s="102" t="s">
        <v>252</v>
      </c>
    </row>
    <row r="22" spans="1:10">
      <c r="A22" s="43">
        <v>18</v>
      </c>
      <c r="B22" s="55" t="s">
        <v>160</v>
      </c>
      <c r="C22" s="41">
        <v>16237</v>
      </c>
      <c r="D22" s="102">
        <v>7365605.3399999999</v>
      </c>
      <c r="E22" s="41">
        <v>11720</v>
      </c>
      <c r="F22" s="102">
        <v>6695279.4100000001</v>
      </c>
      <c r="G22" s="41">
        <v>4517</v>
      </c>
      <c r="H22" s="102">
        <v>670325.93000000005</v>
      </c>
      <c r="I22" s="55">
        <v>0</v>
      </c>
      <c r="J22" s="102" t="s">
        <v>252</v>
      </c>
    </row>
    <row r="23" spans="1:10">
      <c r="A23" s="43">
        <v>19</v>
      </c>
      <c r="B23" s="55" t="s">
        <v>161</v>
      </c>
      <c r="C23" s="41">
        <v>449040</v>
      </c>
      <c r="D23" s="102">
        <v>226552843.86000001</v>
      </c>
      <c r="E23" s="41">
        <v>270870</v>
      </c>
      <c r="F23" s="102">
        <v>199546475.94999999</v>
      </c>
      <c r="G23" s="41">
        <v>178170</v>
      </c>
      <c r="H23" s="102">
        <v>27006367.91</v>
      </c>
      <c r="I23" s="55">
        <v>0</v>
      </c>
      <c r="J23" s="102" t="s">
        <v>252</v>
      </c>
    </row>
    <row r="24" spans="1:10">
      <c r="A24" s="43">
        <v>20</v>
      </c>
      <c r="B24" s="55" t="s">
        <v>162</v>
      </c>
      <c r="C24" s="41">
        <v>72803</v>
      </c>
      <c r="D24" s="102">
        <v>34603942.359999999</v>
      </c>
      <c r="E24" s="41">
        <v>44374</v>
      </c>
      <c r="F24" s="102">
        <v>30487957.699999999</v>
      </c>
      <c r="G24" s="41">
        <v>28429</v>
      </c>
      <c r="H24" s="102">
        <v>4115984.66</v>
      </c>
      <c r="I24" s="55">
        <v>0</v>
      </c>
      <c r="J24" s="102" t="s">
        <v>252</v>
      </c>
    </row>
    <row r="25" spans="1:10">
      <c r="A25" s="43">
        <v>21</v>
      </c>
      <c r="B25" s="55" t="s">
        <v>163</v>
      </c>
      <c r="C25" s="41">
        <v>60128</v>
      </c>
      <c r="D25" s="102">
        <v>27840949.93</v>
      </c>
      <c r="E25" s="41">
        <v>38953</v>
      </c>
      <c r="F25" s="102">
        <v>24755846.469999999</v>
      </c>
      <c r="G25" s="41">
        <v>21175</v>
      </c>
      <c r="H25" s="102">
        <v>3085103.46</v>
      </c>
      <c r="I25" s="55">
        <v>0</v>
      </c>
      <c r="J25" s="102" t="s">
        <v>252</v>
      </c>
    </row>
    <row r="26" spans="1:10">
      <c r="A26" s="43">
        <v>22</v>
      </c>
      <c r="B26" s="55" t="s">
        <v>164</v>
      </c>
      <c r="C26" s="41">
        <v>47266</v>
      </c>
      <c r="D26" s="102">
        <v>22597239.93</v>
      </c>
      <c r="E26" s="41">
        <v>33512</v>
      </c>
      <c r="F26" s="102">
        <v>20599080.350000001</v>
      </c>
      <c r="G26" s="41">
        <v>13754</v>
      </c>
      <c r="H26" s="102">
        <v>1998159.58</v>
      </c>
      <c r="I26" s="55">
        <v>0</v>
      </c>
      <c r="J26" s="102" t="s">
        <v>252</v>
      </c>
    </row>
    <row r="27" spans="1:10">
      <c r="A27" s="43">
        <v>23</v>
      </c>
      <c r="B27" s="55" t="s">
        <v>165</v>
      </c>
      <c r="C27" s="41">
        <v>17153</v>
      </c>
      <c r="D27" s="102">
        <v>8362042.4900000002</v>
      </c>
      <c r="E27" s="41">
        <v>12829</v>
      </c>
      <c r="F27" s="102">
        <v>7711712.1600000001</v>
      </c>
      <c r="G27" s="41">
        <v>4324</v>
      </c>
      <c r="H27" s="102">
        <v>650330.32999999996</v>
      </c>
      <c r="I27" s="55">
        <v>0</v>
      </c>
      <c r="J27" s="102" t="s">
        <v>252</v>
      </c>
    </row>
    <row r="28" spans="1:10">
      <c r="A28" s="43">
        <v>24</v>
      </c>
      <c r="B28" s="55" t="s">
        <v>166</v>
      </c>
      <c r="C28" s="41">
        <v>41862</v>
      </c>
      <c r="D28" s="102">
        <v>19763166.300000001</v>
      </c>
      <c r="E28" s="41">
        <v>27211</v>
      </c>
      <c r="F28" s="102">
        <v>17581058.559999999</v>
      </c>
      <c r="G28" s="41">
        <v>14651</v>
      </c>
      <c r="H28" s="102">
        <v>2182107.7400000002</v>
      </c>
      <c r="I28" s="55">
        <v>0</v>
      </c>
      <c r="J28" s="102" t="s">
        <v>252</v>
      </c>
    </row>
    <row r="29" spans="1:10">
      <c r="A29" s="43">
        <v>25</v>
      </c>
      <c r="B29" s="55" t="s">
        <v>167</v>
      </c>
      <c r="C29" s="41">
        <v>14066</v>
      </c>
      <c r="D29" s="102">
        <v>6962848.0599999996</v>
      </c>
      <c r="E29" s="41">
        <v>9814</v>
      </c>
      <c r="F29" s="102">
        <v>6262638.5999999996</v>
      </c>
      <c r="G29" s="41">
        <v>4252</v>
      </c>
      <c r="H29" s="102">
        <v>700209.46</v>
      </c>
      <c r="I29" s="55">
        <v>0</v>
      </c>
      <c r="J29" s="102" t="s">
        <v>252</v>
      </c>
    </row>
    <row r="30" spans="1:10">
      <c r="A30" s="43">
        <v>26</v>
      </c>
      <c r="B30" s="55" t="s">
        <v>168</v>
      </c>
      <c r="C30" s="41">
        <v>28962</v>
      </c>
      <c r="D30" s="102">
        <v>12882615.68</v>
      </c>
      <c r="E30" s="41">
        <v>20761</v>
      </c>
      <c r="F30" s="102">
        <v>11691217.4</v>
      </c>
      <c r="G30" s="41">
        <v>8201</v>
      </c>
      <c r="H30" s="102">
        <v>1191398.28</v>
      </c>
      <c r="I30" s="55">
        <v>0</v>
      </c>
      <c r="J30" s="102" t="s">
        <v>252</v>
      </c>
    </row>
    <row r="31" spans="1:10">
      <c r="A31" s="43">
        <v>27</v>
      </c>
      <c r="B31" s="55" t="s">
        <v>169</v>
      </c>
      <c r="C31" s="41">
        <v>60835</v>
      </c>
      <c r="D31" s="102">
        <v>33645160.130000003</v>
      </c>
      <c r="E31" s="41">
        <v>39525</v>
      </c>
      <c r="F31" s="102">
        <v>29710212.190000001</v>
      </c>
      <c r="G31" s="41">
        <v>21310</v>
      </c>
      <c r="H31" s="102">
        <v>3934947.94</v>
      </c>
      <c r="I31" s="55">
        <v>0</v>
      </c>
      <c r="J31" s="102" t="s">
        <v>252</v>
      </c>
    </row>
    <row r="32" spans="1:10">
      <c r="A32" s="43">
        <v>28</v>
      </c>
      <c r="B32" s="55" t="s">
        <v>170</v>
      </c>
      <c r="C32" s="41">
        <v>54573</v>
      </c>
      <c r="D32" s="102">
        <v>27657231.879999999</v>
      </c>
      <c r="E32" s="41">
        <v>37087</v>
      </c>
      <c r="F32" s="102">
        <v>24983290.93</v>
      </c>
      <c r="G32" s="41">
        <v>17486</v>
      </c>
      <c r="H32" s="102">
        <v>2673940.9500000002</v>
      </c>
      <c r="I32" s="55">
        <v>0</v>
      </c>
      <c r="J32" s="102" t="s">
        <v>252</v>
      </c>
    </row>
    <row r="33" spans="1:10">
      <c r="A33" s="43">
        <v>29</v>
      </c>
      <c r="B33" s="55" t="s">
        <v>171</v>
      </c>
      <c r="C33" s="41">
        <v>37048</v>
      </c>
      <c r="D33" s="102">
        <v>18916673.600000001</v>
      </c>
      <c r="E33" s="41">
        <v>24737</v>
      </c>
      <c r="F33" s="102">
        <v>16912856.949999999</v>
      </c>
      <c r="G33" s="41">
        <v>12311</v>
      </c>
      <c r="H33" s="102">
        <v>2003816.65</v>
      </c>
      <c r="I33" s="55">
        <v>0</v>
      </c>
      <c r="J33" s="102" t="s">
        <v>252</v>
      </c>
    </row>
    <row r="34" spans="1:10">
      <c r="A34" s="43">
        <v>30</v>
      </c>
      <c r="B34" s="55" t="s">
        <v>172</v>
      </c>
      <c r="C34" s="41">
        <v>30946</v>
      </c>
      <c r="D34" s="102">
        <v>14871614.27</v>
      </c>
      <c r="E34" s="41">
        <v>23565</v>
      </c>
      <c r="F34" s="102">
        <v>13750678.890000001</v>
      </c>
      <c r="G34" s="41">
        <v>7381</v>
      </c>
      <c r="H34" s="102">
        <v>1120935.3799999999</v>
      </c>
      <c r="I34" s="55">
        <v>0</v>
      </c>
      <c r="J34" s="102" t="s">
        <v>252</v>
      </c>
    </row>
    <row r="35" spans="1:10">
      <c r="A35" s="43">
        <v>31</v>
      </c>
      <c r="B35" s="55" t="s">
        <v>173</v>
      </c>
      <c r="C35" s="41">
        <v>112621</v>
      </c>
      <c r="D35" s="102">
        <v>55150920.560000002</v>
      </c>
      <c r="E35" s="41">
        <v>74127</v>
      </c>
      <c r="F35" s="102">
        <v>49398218.229999997</v>
      </c>
      <c r="G35" s="41">
        <v>38494</v>
      </c>
      <c r="H35" s="102">
        <v>5752702.3300000001</v>
      </c>
      <c r="I35" s="55">
        <v>0</v>
      </c>
      <c r="J35" s="102" t="s">
        <v>252</v>
      </c>
    </row>
    <row r="36" spans="1:10">
      <c r="A36" s="43">
        <v>32</v>
      </c>
      <c r="B36" s="55" t="s">
        <v>174</v>
      </c>
      <c r="C36" s="41">
        <v>31348</v>
      </c>
      <c r="D36" s="102">
        <v>15273362.050000001</v>
      </c>
      <c r="E36" s="41">
        <v>20859</v>
      </c>
      <c r="F36" s="102">
        <v>13745070.050000001</v>
      </c>
      <c r="G36" s="41">
        <v>10489</v>
      </c>
      <c r="H36" s="102">
        <v>1528292</v>
      </c>
      <c r="I36" s="55">
        <v>0</v>
      </c>
      <c r="J36" s="102" t="s">
        <v>252</v>
      </c>
    </row>
    <row r="37" spans="1:10">
      <c r="A37" s="43">
        <v>33</v>
      </c>
      <c r="B37" s="55" t="s">
        <v>175</v>
      </c>
      <c r="C37" s="41">
        <v>40066</v>
      </c>
      <c r="D37" s="102">
        <v>19265712.969999999</v>
      </c>
      <c r="E37" s="41">
        <v>27282</v>
      </c>
      <c r="F37" s="102">
        <v>17315779.379999999</v>
      </c>
      <c r="G37" s="41">
        <v>12784</v>
      </c>
      <c r="H37" s="102">
        <v>1949933.59</v>
      </c>
      <c r="I37" s="55">
        <v>0</v>
      </c>
      <c r="J37" s="102" t="s">
        <v>252</v>
      </c>
    </row>
    <row r="38" spans="1:10">
      <c r="A38" s="43">
        <v>34</v>
      </c>
      <c r="B38" s="55" t="s">
        <v>176</v>
      </c>
      <c r="C38" s="41">
        <v>9265</v>
      </c>
      <c r="D38" s="102">
        <v>4385568.96</v>
      </c>
      <c r="E38" s="41">
        <v>6313</v>
      </c>
      <c r="F38" s="102">
        <v>3944975.73</v>
      </c>
      <c r="G38" s="41">
        <v>2952</v>
      </c>
      <c r="H38" s="102">
        <v>440593.23</v>
      </c>
      <c r="I38" s="55">
        <v>0</v>
      </c>
      <c r="J38" s="102" t="s">
        <v>252</v>
      </c>
    </row>
    <row r="39" spans="1:10">
      <c r="A39" s="43">
        <v>35</v>
      </c>
      <c r="B39" s="55" t="s">
        <v>177</v>
      </c>
      <c r="C39" s="41">
        <v>87835</v>
      </c>
      <c r="D39" s="102">
        <v>43851189.850000001</v>
      </c>
      <c r="E39" s="41">
        <v>54087</v>
      </c>
      <c r="F39" s="102">
        <v>38789729.390000001</v>
      </c>
      <c r="G39" s="41">
        <v>33748</v>
      </c>
      <c r="H39" s="102">
        <v>5061460.46</v>
      </c>
      <c r="I39" s="55">
        <v>0</v>
      </c>
      <c r="J39" s="102" t="s">
        <v>252</v>
      </c>
    </row>
    <row r="40" spans="1:10">
      <c r="A40" s="43">
        <v>36</v>
      </c>
      <c r="B40" s="55" t="s">
        <v>178</v>
      </c>
      <c r="C40" s="41">
        <v>63407</v>
      </c>
      <c r="D40" s="102">
        <v>31244001.719999999</v>
      </c>
      <c r="E40" s="41">
        <v>42849</v>
      </c>
      <c r="F40" s="102">
        <v>28171118.5</v>
      </c>
      <c r="G40" s="41">
        <v>20558</v>
      </c>
      <c r="H40" s="102">
        <v>3072883.22</v>
      </c>
      <c r="I40" s="55">
        <v>0</v>
      </c>
      <c r="J40" s="102" t="s">
        <v>252</v>
      </c>
    </row>
    <row r="41" spans="1:10">
      <c r="A41" s="43">
        <v>37</v>
      </c>
      <c r="B41" s="55" t="s">
        <v>179</v>
      </c>
      <c r="C41" s="41">
        <v>36455</v>
      </c>
      <c r="D41" s="102">
        <v>16715786.390000001</v>
      </c>
      <c r="E41" s="41">
        <v>23914</v>
      </c>
      <c r="F41" s="102">
        <v>14887567.73</v>
      </c>
      <c r="G41" s="41">
        <v>12541</v>
      </c>
      <c r="H41" s="102">
        <v>1828218.66</v>
      </c>
      <c r="I41" s="55">
        <v>0</v>
      </c>
      <c r="J41" s="102" t="s">
        <v>252</v>
      </c>
    </row>
    <row r="42" spans="1:10">
      <c r="A42" s="43">
        <v>38</v>
      </c>
      <c r="B42" s="55" t="s">
        <v>180</v>
      </c>
      <c r="C42" s="41">
        <v>50678</v>
      </c>
      <c r="D42" s="102">
        <v>23847038.93</v>
      </c>
      <c r="E42" s="41">
        <v>37245</v>
      </c>
      <c r="F42" s="102">
        <v>21874741.300000001</v>
      </c>
      <c r="G42" s="41">
        <v>13433</v>
      </c>
      <c r="H42" s="102">
        <v>1972297.63</v>
      </c>
      <c r="I42" s="55">
        <v>0</v>
      </c>
      <c r="J42" s="102" t="s">
        <v>252</v>
      </c>
    </row>
    <row r="43" spans="1:10">
      <c r="A43" s="43">
        <v>39</v>
      </c>
      <c r="B43" s="55" t="s">
        <v>181</v>
      </c>
      <c r="C43" s="41">
        <v>44810</v>
      </c>
      <c r="D43" s="102">
        <v>21076816.390000001</v>
      </c>
      <c r="E43" s="41">
        <v>31419</v>
      </c>
      <c r="F43" s="102">
        <v>19140986.460000001</v>
      </c>
      <c r="G43" s="41">
        <v>13391</v>
      </c>
      <c r="H43" s="102">
        <v>1935829.93</v>
      </c>
      <c r="I43" s="55">
        <v>0</v>
      </c>
      <c r="J43" s="102" t="s">
        <v>252</v>
      </c>
    </row>
    <row r="44" spans="1:10">
      <c r="A44" s="43">
        <v>40</v>
      </c>
      <c r="B44" s="55" t="s">
        <v>182</v>
      </c>
      <c r="C44" s="41">
        <v>27121</v>
      </c>
      <c r="D44" s="102">
        <v>12791016.26</v>
      </c>
      <c r="E44" s="41">
        <v>18388</v>
      </c>
      <c r="F44" s="102">
        <v>11528182.41</v>
      </c>
      <c r="G44" s="41">
        <v>8733</v>
      </c>
      <c r="H44" s="102">
        <v>1262833.8500000001</v>
      </c>
      <c r="I44" s="55">
        <v>0</v>
      </c>
      <c r="J44" s="102" t="s">
        <v>252</v>
      </c>
    </row>
    <row r="45" spans="1:10">
      <c r="A45" s="43">
        <v>41</v>
      </c>
      <c r="B45" s="55" t="s">
        <v>183</v>
      </c>
      <c r="C45" s="41">
        <v>27978</v>
      </c>
      <c r="D45" s="102">
        <v>13537301.93</v>
      </c>
      <c r="E45" s="41">
        <v>18408</v>
      </c>
      <c r="F45" s="102">
        <v>12129059.640000001</v>
      </c>
      <c r="G45" s="41">
        <v>9570</v>
      </c>
      <c r="H45" s="102">
        <v>1408242.29</v>
      </c>
      <c r="I45" s="55">
        <v>0</v>
      </c>
      <c r="J45" s="102" t="s">
        <v>252</v>
      </c>
    </row>
    <row r="46" spans="1:10">
      <c r="A46" s="43">
        <v>42</v>
      </c>
      <c r="B46" s="55" t="s">
        <v>184</v>
      </c>
      <c r="C46" s="41">
        <v>37785</v>
      </c>
      <c r="D46" s="102">
        <v>17734296.07</v>
      </c>
      <c r="E46" s="41">
        <v>27440</v>
      </c>
      <c r="F46" s="102">
        <v>16202154.789999999</v>
      </c>
      <c r="G46" s="41">
        <v>10345</v>
      </c>
      <c r="H46" s="102">
        <v>1532141.28</v>
      </c>
      <c r="I46" s="55">
        <v>0</v>
      </c>
      <c r="J46" s="102" t="s">
        <v>252</v>
      </c>
    </row>
    <row r="47" spans="1:10">
      <c r="A47" s="43">
        <v>43</v>
      </c>
      <c r="B47" s="55" t="s">
        <v>185</v>
      </c>
      <c r="C47" s="41">
        <v>16091</v>
      </c>
      <c r="D47" s="102">
        <v>7928135.2400000002</v>
      </c>
      <c r="E47" s="41">
        <v>11120</v>
      </c>
      <c r="F47" s="102">
        <v>7149117.6900000004</v>
      </c>
      <c r="G47" s="41">
        <v>4971</v>
      </c>
      <c r="H47" s="102">
        <v>779017.55</v>
      </c>
      <c r="I47" s="55">
        <v>0</v>
      </c>
      <c r="J47" s="102" t="s">
        <v>252</v>
      </c>
    </row>
    <row r="48" spans="1:10">
      <c r="A48" s="43">
        <v>44</v>
      </c>
      <c r="B48" s="55" t="s">
        <v>186</v>
      </c>
      <c r="C48" s="41">
        <v>73307</v>
      </c>
      <c r="D48" s="102">
        <v>33865690.649999999</v>
      </c>
      <c r="E48" s="41">
        <v>52502</v>
      </c>
      <c r="F48" s="102">
        <v>30886102.649999999</v>
      </c>
      <c r="G48" s="41">
        <v>20805</v>
      </c>
      <c r="H48" s="102">
        <v>2979588</v>
      </c>
      <c r="I48" s="55">
        <v>0</v>
      </c>
      <c r="J48" s="102" t="s">
        <v>252</v>
      </c>
    </row>
    <row r="49" spans="1:10">
      <c r="A49" s="43">
        <v>45</v>
      </c>
      <c r="B49" s="55" t="s">
        <v>187</v>
      </c>
      <c r="C49" s="41">
        <v>57924</v>
      </c>
      <c r="D49" s="102">
        <v>27345596.699999999</v>
      </c>
      <c r="E49" s="41">
        <v>39541</v>
      </c>
      <c r="F49" s="102">
        <v>24703561.489999998</v>
      </c>
      <c r="G49" s="41">
        <v>18383</v>
      </c>
      <c r="H49" s="102">
        <v>2642035.21</v>
      </c>
      <c r="I49" s="55">
        <v>0</v>
      </c>
      <c r="J49" s="102" t="s">
        <v>252</v>
      </c>
    </row>
    <row r="50" spans="1:10">
      <c r="A50" s="43">
        <v>46</v>
      </c>
      <c r="B50" s="55" t="s">
        <v>188</v>
      </c>
      <c r="C50" s="41">
        <v>66140</v>
      </c>
      <c r="D50" s="102">
        <v>32596601.030000001</v>
      </c>
      <c r="E50" s="41">
        <v>43556</v>
      </c>
      <c r="F50" s="102">
        <v>29276303</v>
      </c>
      <c r="G50" s="41">
        <v>22584</v>
      </c>
      <c r="H50" s="102">
        <v>3320298.03</v>
      </c>
      <c r="I50" s="55">
        <v>0</v>
      </c>
      <c r="J50" s="102" t="s">
        <v>252</v>
      </c>
    </row>
    <row r="51" spans="1:10">
      <c r="A51" s="43">
        <v>47</v>
      </c>
      <c r="B51" s="55" t="s">
        <v>189</v>
      </c>
      <c r="C51" s="41">
        <v>18050</v>
      </c>
      <c r="D51" s="102">
        <v>8649350.2599999998</v>
      </c>
      <c r="E51" s="41">
        <v>12469</v>
      </c>
      <c r="F51" s="102">
        <v>7778609.9299999997</v>
      </c>
      <c r="G51" s="41">
        <v>5581</v>
      </c>
      <c r="H51" s="102">
        <v>870740.33</v>
      </c>
      <c r="I51" s="55">
        <v>0</v>
      </c>
      <c r="J51" s="102" t="s">
        <v>252</v>
      </c>
    </row>
    <row r="52" spans="1:10">
      <c r="A52" s="43">
        <v>48</v>
      </c>
      <c r="B52" s="55" t="s">
        <v>190</v>
      </c>
      <c r="C52" s="41">
        <v>15476</v>
      </c>
      <c r="D52" s="102">
        <v>7434745.7400000002</v>
      </c>
      <c r="E52" s="41">
        <v>10120</v>
      </c>
      <c r="F52" s="102">
        <v>6659833.9100000001</v>
      </c>
      <c r="G52" s="41">
        <v>5356</v>
      </c>
      <c r="H52" s="102">
        <v>774911.83</v>
      </c>
      <c r="I52" s="55">
        <v>0</v>
      </c>
      <c r="J52" s="102" t="s">
        <v>252</v>
      </c>
    </row>
    <row r="53" spans="1:10">
      <c r="A53" s="43">
        <v>49</v>
      </c>
      <c r="B53" s="55" t="s">
        <v>191</v>
      </c>
      <c r="C53" s="41">
        <v>34446</v>
      </c>
      <c r="D53" s="102">
        <v>16252991.48</v>
      </c>
      <c r="E53" s="41">
        <v>23505</v>
      </c>
      <c r="F53" s="102">
        <v>14594936.029999999</v>
      </c>
      <c r="G53" s="41">
        <v>10941</v>
      </c>
      <c r="H53" s="102">
        <v>1658055.45</v>
      </c>
      <c r="I53" s="55">
        <v>0</v>
      </c>
      <c r="J53" s="102" t="s">
        <v>252</v>
      </c>
    </row>
    <row r="54" spans="1:10">
      <c r="A54" s="43">
        <v>50</v>
      </c>
      <c r="B54" s="55" t="s">
        <v>192</v>
      </c>
      <c r="C54" s="41">
        <v>56695</v>
      </c>
      <c r="D54" s="102">
        <v>28486583.239999998</v>
      </c>
      <c r="E54" s="41">
        <v>35280</v>
      </c>
      <c r="F54" s="102">
        <v>25378154.75</v>
      </c>
      <c r="G54" s="41">
        <v>21415</v>
      </c>
      <c r="H54" s="102">
        <v>3108428.49</v>
      </c>
      <c r="I54" s="55">
        <v>0</v>
      </c>
      <c r="J54" s="102" t="s">
        <v>252</v>
      </c>
    </row>
    <row r="55" spans="1:10">
      <c r="A55" s="43">
        <v>51</v>
      </c>
      <c r="B55" s="55" t="s">
        <v>193</v>
      </c>
      <c r="C55" s="41">
        <v>20716</v>
      </c>
      <c r="D55" s="102">
        <v>11347366.43</v>
      </c>
      <c r="E55" s="41">
        <v>13910</v>
      </c>
      <c r="F55" s="102">
        <v>10132160.66</v>
      </c>
      <c r="G55" s="41">
        <v>6806</v>
      </c>
      <c r="H55" s="102">
        <v>1215205.77</v>
      </c>
      <c r="I55" s="55">
        <v>0</v>
      </c>
      <c r="J55" s="102" t="s">
        <v>252</v>
      </c>
    </row>
    <row r="56" spans="1:10">
      <c r="A56" s="43">
        <v>52</v>
      </c>
      <c r="B56" s="55" t="s">
        <v>252</v>
      </c>
      <c r="C56" s="41">
        <v>16389</v>
      </c>
      <c r="D56" s="102">
        <v>10211088.560000001</v>
      </c>
      <c r="E56" s="41">
        <v>11190</v>
      </c>
      <c r="F56" s="102">
        <v>9264070.4299999997</v>
      </c>
      <c r="G56" s="41">
        <v>5199</v>
      </c>
      <c r="H56" s="102">
        <v>947018.13</v>
      </c>
      <c r="I56" s="55">
        <v>0</v>
      </c>
      <c r="J56" s="102" t="s">
        <v>252</v>
      </c>
    </row>
    <row r="57" spans="1:10" s="12" customFormat="1" ht="15.75">
      <c r="A57" s="59"/>
      <c r="B57" s="225" t="s">
        <v>300</v>
      </c>
      <c r="C57" s="227">
        <v>4452924</v>
      </c>
      <c r="D57" s="228">
        <v>2259077394.2399998</v>
      </c>
      <c r="E57" s="227">
        <v>2805133</v>
      </c>
      <c r="F57" s="228">
        <v>2005285592.2200012</v>
      </c>
      <c r="G57" s="227">
        <v>1647791</v>
      </c>
      <c r="H57" s="228">
        <v>253791802.02000013</v>
      </c>
      <c r="I57" s="227">
        <v>0</v>
      </c>
      <c r="J57" s="229">
        <v>0</v>
      </c>
    </row>
    <row r="58" spans="1:10">
      <c r="C58" s="99"/>
    </row>
    <row r="59" spans="1:10">
      <c r="B59" s="100" t="s">
        <v>25</v>
      </c>
    </row>
  </sheetData>
  <mergeCells count="7"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0"/>
  <sheetViews>
    <sheetView topLeftCell="A49" workbookViewId="0">
      <selection activeCell="B13" sqref="B13"/>
    </sheetView>
  </sheetViews>
  <sheetFormatPr defaultRowHeight="15.75"/>
  <cols>
    <col min="1" max="1" width="5.28515625" style="12" customWidth="1"/>
    <col min="2" max="2" width="69.28515625" style="12" customWidth="1"/>
    <col min="3" max="3" width="29.5703125" style="48" customWidth="1"/>
    <col min="4" max="16384" width="9.140625" style="12"/>
  </cols>
  <sheetData>
    <row r="1" spans="1:3" s="44" customFormat="1" ht="18.75">
      <c r="A1" s="455" t="s">
        <v>402</v>
      </c>
      <c r="B1" s="455"/>
      <c r="C1" s="455"/>
    </row>
    <row r="3" spans="1:3">
      <c r="A3" s="230"/>
      <c r="B3" s="47" t="s">
        <v>6</v>
      </c>
      <c r="C3" s="19" t="s">
        <v>7</v>
      </c>
    </row>
    <row r="4" spans="1:3">
      <c r="A4" s="206"/>
      <c r="B4" s="256" t="s">
        <v>347</v>
      </c>
      <c r="C4" s="56">
        <v>3</v>
      </c>
    </row>
    <row r="5" spans="1:3">
      <c r="A5" s="207"/>
      <c r="B5" s="256" t="s">
        <v>51</v>
      </c>
      <c r="C5" s="56">
        <v>8</v>
      </c>
    </row>
    <row r="6" spans="1:3">
      <c r="A6" s="208"/>
      <c r="B6" s="256" t="s">
        <v>52</v>
      </c>
      <c r="C6" s="56">
        <v>383</v>
      </c>
    </row>
    <row r="7" spans="1:3">
      <c r="A7" s="208"/>
      <c r="B7" s="256" t="s">
        <v>53</v>
      </c>
      <c r="C7" s="56">
        <v>30</v>
      </c>
    </row>
    <row r="8" spans="1:3">
      <c r="A8" s="209"/>
      <c r="B8" s="256" t="s">
        <v>54</v>
      </c>
      <c r="C8" s="56">
        <v>6266</v>
      </c>
    </row>
    <row r="9" spans="1:3">
      <c r="A9" s="205"/>
      <c r="B9" s="256" t="s">
        <v>354</v>
      </c>
      <c r="C9" s="56">
        <v>2</v>
      </c>
    </row>
    <row r="10" spans="1:3">
      <c r="A10" s="209" t="s">
        <v>436</v>
      </c>
      <c r="B10" s="256" t="s">
        <v>55</v>
      </c>
      <c r="C10" s="56">
        <v>256</v>
      </c>
    </row>
    <row r="11" spans="1:3">
      <c r="A11" s="206"/>
      <c r="B11" s="256" t="s">
        <v>56</v>
      </c>
      <c r="C11" s="56">
        <v>2</v>
      </c>
    </row>
    <row r="12" spans="1:3">
      <c r="A12" s="206"/>
      <c r="B12" s="256" t="s">
        <v>57</v>
      </c>
      <c r="C12" s="56">
        <v>17</v>
      </c>
    </row>
    <row r="13" spans="1:3">
      <c r="A13" s="206"/>
      <c r="B13" s="256" t="s">
        <v>58</v>
      </c>
      <c r="C13" s="56">
        <v>213</v>
      </c>
    </row>
    <row r="14" spans="1:3">
      <c r="A14" s="206"/>
      <c r="B14" s="256" t="s">
        <v>59</v>
      </c>
      <c r="C14" s="56">
        <v>471</v>
      </c>
    </row>
    <row r="15" spans="1:3">
      <c r="A15" s="206"/>
      <c r="B15" s="256" t="s">
        <v>60</v>
      </c>
      <c r="C15" s="56">
        <v>90</v>
      </c>
    </row>
    <row r="16" spans="1:3" ht="17.25" customHeight="1">
      <c r="A16" s="206"/>
      <c r="B16" s="256" t="s">
        <v>244</v>
      </c>
      <c r="C16" s="56">
        <v>3</v>
      </c>
    </row>
    <row r="17" spans="1:4">
      <c r="A17" s="206"/>
      <c r="B17" s="256" t="s">
        <v>61</v>
      </c>
      <c r="C17" s="56">
        <v>69</v>
      </c>
    </row>
    <row r="18" spans="1:4">
      <c r="A18" s="206"/>
      <c r="B18" s="256" t="s">
        <v>339</v>
      </c>
      <c r="C18" s="56">
        <v>2</v>
      </c>
    </row>
    <row r="19" spans="1:4">
      <c r="A19" s="206"/>
      <c r="B19" s="256" t="s">
        <v>62</v>
      </c>
      <c r="C19" s="56">
        <v>6</v>
      </c>
    </row>
    <row r="20" spans="1:4">
      <c r="A20" s="206"/>
      <c r="B20" s="256" t="s">
        <v>63</v>
      </c>
      <c r="C20" s="56">
        <v>2</v>
      </c>
    </row>
    <row r="21" spans="1:4">
      <c r="A21" s="206"/>
      <c r="B21" s="256" t="s">
        <v>64</v>
      </c>
      <c r="C21" s="56">
        <v>5</v>
      </c>
    </row>
    <row r="22" spans="1:4">
      <c r="A22" s="206"/>
      <c r="B22" s="256" t="s">
        <v>65</v>
      </c>
      <c r="C22" s="56">
        <v>5415</v>
      </c>
      <c r="D22" s="16"/>
    </row>
    <row r="23" spans="1:4">
      <c r="A23" s="206"/>
      <c r="B23" s="256" t="s">
        <v>66</v>
      </c>
      <c r="C23" s="56">
        <v>29</v>
      </c>
      <c r="D23" s="16"/>
    </row>
    <row r="24" spans="1:4">
      <c r="A24" s="206"/>
      <c r="B24" s="256" t="s">
        <v>67</v>
      </c>
      <c r="C24" s="56">
        <v>275</v>
      </c>
      <c r="D24" s="16"/>
    </row>
    <row r="25" spans="1:4">
      <c r="A25" s="42"/>
      <c r="B25" s="256" t="s">
        <v>68</v>
      </c>
      <c r="C25" s="56">
        <v>665</v>
      </c>
      <c r="D25" s="16"/>
    </row>
    <row r="26" spans="1:4">
      <c r="A26" s="207"/>
      <c r="B26" s="256" t="s">
        <v>69</v>
      </c>
      <c r="C26" s="56">
        <v>440</v>
      </c>
      <c r="D26" s="16"/>
    </row>
    <row r="27" spans="1:4" ht="16.5" customHeight="1">
      <c r="A27" s="206"/>
      <c r="B27" s="256" t="s">
        <v>70</v>
      </c>
      <c r="C27" s="56">
        <v>40</v>
      </c>
      <c r="D27" s="16"/>
    </row>
    <row r="28" spans="1:4">
      <c r="A28" s="206"/>
      <c r="B28" s="256" t="s">
        <v>71</v>
      </c>
      <c r="C28" s="56">
        <v>2</v>
      </c>
      <c r="D28" s="16"/>
    </row>
    <row r="29" spans="1:4">
      <c r="A29" s="206"/>
      <c r="B29" s="256" t="s">
        <v>72</v>
      </c>
      <c r="C29" s="56">
        <v>10</v>
      </c>
      <c r="D29" s="16"/>
    </row>
    <row r="30" spans="1:4">
      <c r="A30" s="208"/>
      <c r="B30" s="256" t="s">
        <v>73</v>
      </c>
      <c r="C30" s="56">
        <v>1</v>
      </c>
      <c r="D30" s="16"/>
    </row>
    <row r="31" spans="1:4">
      <c r="A31" s="208"/>
      <c r="B31" s="256" t="s">
        <v>74</v>
      </c>
      <c r="C31" s="56">
        <v>32</v>
      </c>
      <c r="D31" s="16"/>
    </row>
    <row r="32" spans="1:4">
      <c r="A32" s="209"/>
      <c r="B32" s="256" t="s">
        <v>75</v>
      </c>
      <c r="C32" s="56">
        <v>11</v>
      </c>
      <c r="D32" s="16"/>
    </row>
    <row r="33" spans="1:4">
      <c r="A33" s="209"/>
      <c r="B33" s="256" t="s">
        <v>76</v>
      </c>
      <c r="C33" s="56">
        <v>53</v>
      </c>
      <c r="D33" s="16"/>
    </row>
    <row r="34" spans="1:4">
      <c r="A34" s="209" t="s">
        <v>437</v>
      </c>
      <c r="B34" s="256" t="s">
        <v>77</v>
      </c>
      <c r="C34" s="56">
        <v>4430102</v>
      </c>
      <c r="D34" s="16"/>
    </row>
    <row r="35" spans="1:4">
      <c r="A35" s="206"/>
      <c r="B35" s="256" t="s">
        <v>78</v>
      </c>
      <c r="C35" s="56">
        <v>4</v>
      </c>
      <c r="D35" s="16"/>
    </row>
    <row r="36" spans="1:4">
      <c r="A36" s="206"/>
      <c r="B36" s="256" t="s">
        <v>289</v>
      </c>
      <c r="C36" s="56">
        <v>3</v>
      </c>
      <c r="D36" s="16"/>
    </row>
    <row r="37" spans="1:4">
      <c r="A37" s="206"/>
      <c r="B37" s="256" t="s">
        <v>248</v>
      </c>
      <c r="C37" s="56">
        <v>1</v>
      </c>
      <c r="D37" s="16"/>
    </row>
    <row r="38" spans="1:4">
      <c r="A38" s="206"/>
      <c r="B38" s="256" t="s">
        <v>241</v>
      </c>
      <c r="C38" s="56">
        <v>2</v>
      </c>
      <c r="D38" s="16"/>
    </row>
    <row r="39" spans="1:4">
      <c r="A39" s="206"/>
      <c r="B39" s="256" t="s">
        <v>8</v>
      </c>
      <c r="C39" s="56">
        <v>626</v>
      </c>
      <c r="D39" s="16"/>
    </row>
    <row r="40" spans="1:4">
      <c r="A40" s="206"/>
      <c r="B40" s="256" t="s">
        <v>79</v>
      </c>
      <c r="C40" s="56">
        <v>302</v>
      </c>
      <c r="D40" s="16"/>
    </row>
    <row r="41" spans="1:4">
      <c r="A41" s="206"/>
      <c r="B41" s="256" t="s">
        <v>80</v>
      </c>
      <c r="C41" s="56">
        <v>9</v>
      </c>
      <c r="D41" s="16"/>
    </row>
    <row r="42" spans="1:4">
      <c r="A42" s="206"/>
      <c r="B42" s="256" t="s">
        <v>81</v>
      </c>
      <c r="C42" s="56">
        <v>80</v>
      </c>
      <c r="D42" s="16"/>
    </row>
    <row r="43" spans="1:4">
      <c r="A43" s="206"/>
      <c r="B43" s="256" t="s">
        <v>82</v>
      </c>
      <c r="C43" s="56">
        <v>5</v>
      </c>
      <c r="D43" s="16"/>
    </row>
    <row r="44" spans="1:4">
      <c r="A44" s="206"/>
      <c r="B44" s="256" t="s">
        <v>83</v>
      </c>
      <c r="C44" s="56">
        <v>10</v>
      </c>
      <c r="D44" s="16"/>
    </row>
    <row r="45" spans="1:4">
      <c r="A45" s="206"/>
      <c r="B45" s="256" t="s">
        <v>84</v>
      </c>
      <c r="C45" s="56">
        <v>12</v>
      </c>
      <c r="D45" s="16"/>
    </row>
    <row r="46" spans="1:4">
      <c r="A46" s="206"/>
      <c r="B46" s="256" t="s">
        <v>85</v>
      </c>
      <c r="C46" s="56">
        <v>9</v>
      </c>
      <c r="D46" s="16"/>
    </row>
    <row r="47" spans="1:4">
      <c r="A47" s="206"/>
      <c r="B47" s="256" t="s">
        <v>86</v>
      </c>
      <c r="C47" s="56">
        <v>17</v>
      </c>
      <c r="D47" s="16"/>
    </row>
    <row r="48" spans="1:4">
      <c r="A48" s="206"/>
      <c r="B48" s="256" t="s">
        <v>331</v>
      </c>
      <c r="C48" s="56">
        <v>4</v>
      </c>
      <c r="D48" s="16"/>
    </row>
    <row r="49" spans="1:4">
      <c r="A49" s="206"/>
      <c r="B49" s="256" t="s">
        <v>87</v>
      </c>
      <c r="C49" s="56">
        <v>56</v>
      </c>
      <c r="D49" s="16"/>
    </row>
    <row r="50" spans="1:4">
      <c r="A50" s="206"/>
      <c r="B50" s="256" t="s">
        <v>88</v>
      </c>
      <c r="C50" s="56">
        <v>7</v>
      </c>
      <c r="D50" s="16"/>
    </row>
    <row r="51" spans="1:4">
      <c r="A51" s="206"/>
      <c r="B51" s="256" t="s">
        <v>89</v>
      </c>
      <c r="C51" s="56">
        <v>398</v>
      </c>
      <c r="D51" s="16"/>
    </row>
    <row r="52" spans="1:4">
      <c r="A52" s="206"/>
      <c r="B52" s="256" t="s">
        <v>90</v>
      </c>
      <c r="C52" s="56">
        <v>55</v>
      </c>
      <c r="D52" s="16"/>
    </row>
    <row r="53" spans="1:4">
      <c r="A53" s="206"/>
      <c r="B53" s="256" t="s">
        <v>91</v>
      </c>
      <c r="C53" s="56">
        <v>295</v>
      </c>
      <c r="D53" s="16"/>
    </row>
    <row r="54" spans="1:4">
      <c r="A54" s="206"/>
      <c r="B54" s="256" t="s">
        <v>342</v>
      </c>
      <c r="C54" s="56">
        <v>1</v>
      </c>
      <c r="D54" s="16"/>
    </row>
    <row r="55" spans="1:4">
      <c r="A55" s="206"/>
      <c r="B55" s="256" t="s">
        <v>332</v>
      </c>
      <c r="C55" s="56">
        <v>4</v>
      </c>
      <c r="D55" s="16"/>
    </row>
    <row r="56" spans="1:4">
      <c r="A56" s="206"/>
      <c r="B56" s="256" t="s">
        <v>92</v>
      </c>
      <c r="C56" s="56">
        <v>8</v>
      </c>
      <c r="D56" s="16"/>
    </row>
    <row r="57" spans="1:4">
      <c r="A57" s="206"/>
      <c r="B57" s="256" t="s">
        <v>290</v>
      </c>
      <c r="C57" s="56">
        <v>8</v>
      </c>
      <c r="D57" s="16"/>
    </row>
    <row r="58" spans="1:4">
      <c r="A58" s="206"/>
      <c r="B58" s="256" t="s">
        <v>93</v>
      </c>
      <c r="C58" s="56">
        <v>11</v>
      </c>
      <c r="D58" s="16"/>
    </row>
    <row r="59" spans="1:4">
      <c r="A59" s="206"/>
      <c r="B59" s="256" t="s">
        <v>94</v>
      </c>
      <c r="C59" s="56">
        <v>4</v>
      </c>
      <c r="D59" s="16"/>
    </row>
    <row r="60" spans="1:4">
      <c r="A60" s="206"/>
      <c r="B60" s="256" t="s">
        <v>95</v>
      </c>
      <c r="C60" s="56">
        <v>2</v>
      </c>
      <c r="D60" s="16"/>
    </row>
    <row r="61" spans="1:4">
      <c r="A61" s="206"/>
      <c r="B61" s="256" t="s">
        <v>96</v>
      </c>
      <c r="C61" s="56">
        <v>11</v>
      </c>
      <c r="D61" s="16"/>
    </row>
    <row r="62" spans="1:4">
      <c r="A62" s="206"/>
      <c r="B62" s="256" t="s">
        <v>97</v>
      </c>
      <c r="C62" s="56">
        <v>1283</v>
      </c>
      <c r="D62" s="16"/>
    </row>
    <row r="63" spans="1:4">
      <c r="A63" s="206"/>
      <c r="B63" s="256" t="s">
        <v>98</v>
      </c>
      <c r="C63" s="56">
        <v>2</v>
      </c>
      <c r="D63" s="16"/>
    </row>
    <row r="64" spans="1:4">
      <c r="A64" s="206"/>
      <c r="B64" s="256" t="s">
        <v>99</v>
      </c>
      <c r="C64" s="56">
        <v>27</v>
      </c>
      <c r="D64" s="16"/>
    </row>
    <row r="65" spans="1:4">
      <c r="A65" s="206"/>
      <c r="B65" s="256" t="s">
        <v>100</v>
      </c>
      <c r="C65" s="56">
        <v>30</v>
      </c>
      <c r="D65" s="16"/>
    </row>
    <row r="66" spans="1:4">
      <c r="A66" s="206"/>
      <c r="B66" s="256" t="s">
        <v>101</v>
      </c>
      <c r="C66" s="56">
        <v>4</v>
      </c>
      <c r="D66" s="16"/>
    </row>
    <row r="67" spans="1:4">
      <c r="A67" s="206"/>
      <c r="B67" s="256" t="s">
        <v>102</v>
      </c>
      <c r="C67" s="56">
        <v>11</v>
      </c>
      <c r="D67" s="16"/>
    </row>
    <row r="68" spans="1:4">
      <c r="A68" s="206"/>
      <c r="B68" s="256" t="s">
        <v>245</v>
      </c>
      <c r="C68" s="56">
        <v>2</v>
      </c>
      <c r="D68" s="16"/>
    </row>
    <row r="69" spans="1:4">
      <c r="A69" s="206"/>
      <c r="B69" s="256" t="s">
        <v>103</v>
      </c>
      <c r="C69" s="56">
        <v>2</v>
      </c>
      <c r="D69" s="16"/>
    </row>
    <row r="70" spans="1:4">
      <c r="A70" s="206"/>
      <c r="B70" s="256" t="s">
        <v>104</v>
      </c>
      <c r="C70" s="56">
        <v>15</v>
      </c>
      <c r="D70" s="16"/>
    </row>
    <row r="71" spans="1:4">
      <c r="A71" s="206"/>
      <c r="B71" s="256" t="s">
        <v>239</v>
      </c>
      <c r="C71" s="56">
        <v>4</v>
      </c>
      <c r="D71" s="16"/>
    </row>
    <row r="72" spans="1:4">
      <c r="A72" s="206"/>
      <c r="B72" s="256" t="s">
        <v>452</v>
      </c>
      <c r="C72" s="56">
        <v>2</v>
      </c>
      <c r="D72" s="16"/>
    </row>
    <row r="73" spans="1:4">
      <c r="A73" s="206"/>
      <c r="B73" s="256" t="s">
        <v>105</v>
      </c>
      <c r="C73" s="56">
        <v>171</v>
      </c>
      <c r="D73" s="16"/>
    </row>
    <row r="74" spans="1:4">
      <c r="A74" s="206"/>
      <c r="B74" s="256" t="s">
        <v>106</v>
      </c>
      <c r="C74" s="56">
        <v>18</v>
      </c>
      <c r="D74" s="16"/>
    </row>
    <row r="75" spans="1:4">
      <c r="A75" s="206"/>
      <c r="B75" s="256" t="s">
        <v>107</v>
      </c>
      <c r="C75" s="56">
        <v>1</v>
      </c>
      <c r="D75" s="16"/>
    </row>
    <row r="76" spans="1:4">
      <c r="A76" s="206"/>
      <c r="B76" s="256" t="s">
        <v>336</v>
      </c>
      <c r="C76" s="56">
        <v>1</v>
      </c>
      <c r="D76" s="16"/>
    </row>
    <row r="77" spans="1:4">
      <c r="A77" s="206"/>
      <c r="B77" s="256" t="s">
        <v>240</v>
      </c>
      <c r="C77" s="56">
        <v>2</v>
      </c>
      <c r="D77" s="16"/>
    </row>
    <row r="78" spans="1:4">
      <c r="A78" s="206"/>
      <c r="B78" s="256" t="s">
        <v>108</v>
      </c>
      <c r="C78" s="56">
        <v>6</v>
      </c>
      <c r="D78" s="16"/>
    </row>
    <row r="79" spans="1:4">
      <c r="A79" s="206"/>
      <c r="B79" s="256" t="s">
        <v>356</v>
      </c>
      <c r="C79" s="56">
        <v>1</v>
      </c>
      <c r="D79" s="16"/>
    </row>
    <row r="80" spans="1:4">
      <c r="A80" s="206"/>
      <c r="B80" s="256" t="s">
        <v>438</v>
      </c>
      <c r="C80" s="56">
        <v>2</v>
      </c>
      <c r="D80" s="16"/>
    </row>
    <row r="81" spans="1:4">
      <c r="A81" s="206"/>
      <c r="B81" s="256" t="s">
        <v>109</v>
      </c>
      <c r="C81" s="56">
        <v>19</v>
      </c>
      <c r="D81" s="16"/>
    </row>
    <row r="82" spans="1:4">
      <c r="A82" s="206"/>
      <c r="B82" s="256" t="s">
        <v>110</v>
      </c>
      <c r="C82" s="56">
        <v>1</v>
      </c>
      <c r="D82" s="16"/>
    </row>
    <row r="83" spans="1:4">
      <c r="A83" s="206"/>
      <c r="B83" s="256" t="s">
        <v>111</v>
      </c>
      <c r="C83" s="56">
        <v>10</v>
      </c>
      <c r="D83" s="16"/>
    </row>
    <row r="84" spans="1:4">
      <c r="A84" s="206"/>
      <c r="B84" s="256" t="s">
        <v>291</v>
      </c>
      <c r="C84" s="56">
        <v>4</v>
      </c>
      <c r="D84" s="16"/>
    </row>
    <row r="85" spans="1:4">
      <c r="A85" s="206"/>
      <c r="B85" s="256" t="s">
        <v>112</v>
      </c>
      <c r="C85" s="56">
        <v>17</v>
      </c>
      <c r="D85" s="16"/>
    </row>
    <row r="86" spans="1:4">
      <c r="A86" s="206"/>
      <c r="B86" s="256" t="s">
        <v>113</v>
      </c>
      <c r="C86" s="56">
        <v>129</v>
      </c>
      <c r="D86" s="16"/>
    </row>
    <row r="87" spans="1:4">
      <c r="A87" s="206"/>
      <c r="B87" s="256" t="s">
        <v>114</v>
      </c>
      <c r="C87" s="56">
        <v>21</v>
      </c>
      <c r="D87" s="16"/>
    </row>
    <row r="88" spans="1:4">
      <c r="A88" s="206"/>
      <c r="B88" s="256" t="s">
        <v>115</v>
      </c>
      <c r="C88" s="56">
        <v>6</v>
      </c>
      <c r="D88" s="16"/>
    </row>
    <row r="89" spans="1:4">
      <c r="A89" s="206"/>
      <c r="B89" s="256" t="s">
        <v>116</v>
      </c>
      <c r="C89" s="56">
        <v>38</v>
      </c>
      <c r="D89" s="16"/>
    </row>
    <row r="90" spans="1:4">
      <c r="A90" s="206"/>
      <c r="B90" s="256" t="s">
        <v>117</v>
      </c>
      <c r="C90" s="56">
        <v>506</v>
      </c>
      <c r="D90" s="16"/>
    </row>
    <row r="91" spans="1:4">
      <c r="A91" s="206"/>
      <c r="B91" s="256" t="s">
        <v>118</v>
      </c>
      <c r="C91" s="56">
        <v>2</v>
      </c>
      <c r="D91" s="16"/>
    </row>
    <row r="92" spans="1:4">
      <c r="A92" s="206"/>
      <c r="B92" s="256" t="s">
        <v>119</v>
      </c>
      <c r="C92" s="56">
        <v>279</v>
      </c>
      <c r="D92" s="16"/>
    </row>
    <row r="93" spans="1:4">
      <c r="A93" s="206"/>
      <c r="B93" s="256" t="s">
        <v>120</v>
      </c>
      <c r="C93" s="56">
        <v>4</v>
      </c>
      <c r="D93" s="16"/>
    </row>
    <row r="94" spans="1:4">
      <c r="A94" s="206"/>
      <c r="B94" s="256" t="s">
        <v>121</v>
      </c>
      <c r="C94" s="56">
        <v>2</v>
      </c>
      <c r="D94" s="16"/>
    </row>
    <row r="95" spans="1:4">
      <c r="A95" s="206"/>
      <c r="B95" s="256" t="s">
        <v>122</v>
      </c>
      <c r="C95" s="56">
        <v>5</v>
      </c>
      <c r="D95" s="16"/>
    </row>
    <row r="96" spans="1:4">
      <c r="A96" s="206"/>
      <c r="B96" s="256" t="s">
        <v>123</v>
      </c>
      <c r="C96" s="56">
        <v>489</v>
      </c>
      <c r="D96" s="16"/>
    </row>
    <row r="97" spans="1:4">
      <c r="A97" s="206"/>
      <c r="B97" s="256" t="s">
        <v>292</v>
      </c>
      <c r="C97" s="56">
        <v>12</v>
      </c>
      <c r="D97" s="16"/>
    </row>
    <row r="98" spans="1:4">
      <c r="A98" s="206"/>
      <c r="B98" s="256" t="s">
        <v>249</v>
      </c>
      <c r="C98" s="56">
        <v>3</v>
      </c>
      <c r="D98" s="16"/>
    </row>
    <row r="99" spans="1:4">
      <c r="A99" s="206"/>
      <c r="B99" s="256" t="s">
        <v>124</v>
      </c>
      <c r="C99" s="56">
        <v>582</v>
      </c>
      <c r="D99" s="16"/>
    </row>
    <row r="100" spans="1:4">
      <c r="A100" s="206"/>
      <c r="B100" s="256" t="s">
        <v>125</v>
      </c>
      <c r="C100" s="56">
        <v>633</v>
      </c>
      <c r="D100" s="16"/>
    </row>
    <row r="101" spans="1:4">
      <c r="A101" s="206"/>
      <c r="B101" s="256" t="s">
        <v>250</v>
      </c>
      <c r="C101" s="56">
        <v>3</v>
      </c>
      <c r="D101" s="16"/>
    </row>
    <row r="102" spans="1:4">
      <c r="A102" s="206"/>
      <c r="B102" s="256" t="s">
        <v>126</v>
      </c>
      <c r="C102" s="56">
        <v>20</v>
      </c>
      <c r="D102" s="16"/>
    </row>
    <row r="103" spans="1:4">
      <c r="A103" s="206"/>
      <c r="B103" s="256" t="s">
        <v>127</v>
      </c>
      <c r="C103" s="56">
        <v>7</v>
      </c>
    </row>
    <row r="104" spans="1:4">
      <c r="A104" s="206"/>
      <c r="B104" s="256" t="s">
        <v>343</v>
      </c>
      <c r="C104" s="56">
        <v>2</v>
      </c>
    </row>
    <row r="105" spans="1:4">
      <c r="A105" s="206"/>
      <c r="B105" s="256" t="s">
        <v>128</v>
      </c>
      <c r="C105" s="56">
        <v>2</v>
      </c>
    </row>
    <row r="106" spans="1:4">
      <c r="A106" s="206"/>
      <c r="B106" s="256" t="s">
        <v>129</v>
      </c>
      <c r="C106" s="56">
        <v>5</v>
      </c>
    </row>
    <row r="107" spans="1:4">
      <c r="A107" s="206"/>
      <c r="B107" s="256" t="s">
        <v>246</v>
      </c>
      <c r="C107" s="56">
        <v>5</v>
      </c>
    </row>
    <row r="108" spans="1:4">
      <c r="A108" s="206"/>
      <c r="B108" s="256" t="s">
        <v>130</v>
      </c>
      <c r="C108" s="56">
        <v>12</v>
      </c>
    </row>
    <row r="109" spans="1:4">
      <c r="A109" s="206"/>
      <c r="B109" s="256" t="s">
        <v>131</v>
      </c>
      <c r="C109" s="56">
        <v>67</v>
      </c>
    </row>
    <row r="110" spans="1:4">
      <c r="A110" s="206"/>
      <c r="B110" s="256" t="s">
        <v>132</v>
      </c>
      <c r="C110" s="56">
        <v>33</v>
      </c>
    </row>
    <row r="111" spans="1:4">
      <c r="A111" s="206"/>
      <c r="B111" s="256" t="s">
        <v>133</v>
      </c>
      <c r="C111" s="56">
        <v>48</v>
      </c>
    </row>
    <row r="112" spans="1:4">
      <c r="A112" s="208"/>
      <c r="B112" s="256" t="s">
        <v>340</v>
      </c>
      <c r="C112" s="56">
        <v>3</v>
      </c>
    </row>
    <row r="113" spans="1:4">
      <c r="A113" s="208"/>
      <c r="B113" s="256" t="s">
        <v>134</v>
      </c>
      <c r="C113" s="56">
        <v>2</v>
      </c>
    </row>
    <row r="114" spans="1:4">
      <c r="A114" s="208"/>
      <c r="B114" s="256" t="s">
        <v>135</v>
      </c>
      <c r="C114" s="56">
        <v>6</v>
      </c>
    </row>
    <row r="115" spans="1:4">
      <c r="A115" s="208"/>
      <c r="B115" s="256" t="s">
        <v>136</v>
      </c>
      <c r="C115" s="56">
        <v>1014</v>
      </c>
      <c r="D115" s="44"/>
    </row>
    <row r="116" spans="1:4">
      <c r="A116" s="210"/>
      <c r="B116" s="256" t="s">
        <v>137</v>
      </c>
      <c r="C116" s="56">
        <v>36</v>
      </c>
    </row>
    <row r="117" spans="1:4">
      <c r="A117" s="211"/>
      <c r="B117" s="256" t="s">
        <v>138</v>
      </c>
      <c r="C117" s="56">
        <v>8</v>
      </c>
    </row>
    <row r="118" spans="1:4">
      <c r="A118" s="205"/>
      <c r="B118" s="256" t="s">
        <v>348</v>
      </c>
      <c r="C118" s="56">
        <v>2</v>
      </c>
    </row>
    <row r="119" spans="1:4">
      <c r="A119" s="208"/>
      <c r="B119" s="256" t="s">
        <v>139</v>
      </c>
      <c r="C119" s="56">
        <v>396</v>
      </c>
    </row>
    <row r="120" spans="1:4">
      <c r="A120" s="208"/>
      <c r="B120" s="256" t="s">
        <v>140</v>
      </c>
      <c r="C120" s="56">
        <v>25</v>
      </c>
    </row>
    <row r="121" spans="1:4">
      <c r="A121" s="211"/>
      <c r="B121" s="256" t="s">
        <v>141</v>
      </c>
      <c r="C121" s="56">
        <v>24</v>
      </c>
    </row>
    <row r="122" spans="1:4">
      <c r="A122" s="212"/>
      <c r="B122" s="256" t="s">
        <v>142</v>
      </c>
      <c r="C122" s="56">
        <v>9</v>
      </c>
    </row>
    <row r="123" spans="1:4">
      <c r="A123" s="257"/>
      <c r="B123" s="258" t="s">
        <v>143</v>
      </c>
      <c r="C123" s="259">
        <v>2</v>
      </c>
    </row>
    <row r="124" spans="1:4">
      <c r="A124" s="260"/>
      <c r="B124" s="225" t="s">
        <v>5</v>
      </c>
      <c r="C124" s="13">
        <f>SUM(C4:C123)</f>
        <v>4452924</v>
      </c>
    </row>
    <row r="125" spans="1:4">
      <c r="A125" s="213" t="s">
        <v>437</v>
      </c>
      <c r="B125" s="45" t="s">
        <v>439</v>
      </c>
    </row>
    <row r="126" spans="1:4">
      <c r="A126" s="213" t="s">
        <v>436</v>
      </c>
      <c r="B126" s="45" t="s">
        <v>440</v>
      </c>
    </row>
    <row r="130" spans="3:3">
      <c r="C130" s="1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workbookViewId="0">
      <selection activeCell="A11" sqref="A11"/>
    </sheetView>
  </sheetViews>
  <sheetFormatPr defaultRowHeight="15"/>
  <cols>
    <col min="1" max="1" width="37.5703125" style="100" customWidth="1"/>
    <col min="2" max="2" width="17.5703125" style="100" bestFit="1" customWidth="1"/>
    <col min="3" max="3" width="23.140625" style="100" bestFit="1" customWidth="1"/>
    <col min="4" max="4" width="15.85546875" style="100" customWidth="1"/>
    <col min="5" max="5" width="18.7109375" style="100" customWidth="1"/>
    <col min="6" max="6" width="14.42578125" style="100" customWidth="1"/>
    <col min="7" max="16384" width="9.140625" style="100"/>
  </cols>
  <sheetData>
    <row r="1" spans="1:6" s="44" customFormat="1" ht="18.75">
      <c r="A1" s="455" t="s">
        <v>409</v>
      </c>
      <c r="B1" s="455"/>
      <c r="C1" s="455"/>
      <c r="D1" s="455"/>
      <c r="E1" s="455"/>
      <c r="F1" s="455"/>
    </row>
    <row r="2" spans="1:6" ht="15.75" thickBot="1"/>
    <row r="3" spans="1:6" s="44" customFormat="1" ht="16.5" thickBot="1">
      <c r="A3" s="108" t="s">
        <v>403</v>
      </c>
      <c r="B3" s="109" t="s">
        <v>404</v>
      </c>
      <c r="C3" s="109" t="s">
        <v>405</v>
      </c>
      <c r="D3" s="109" t="s">
        <v>406</v>
      </c>
      <c r="E3" s="109" t="s">
        <v>407</v>
      </c>
      <c r="F3" s="110" t="s">
        <v>0</v>
      </c>
    </row>
    <row r="4" spans="1:6">
      <c r="A4" s="261">
        <v>10</v>
      </c>
      <c r="B4" s="262">
        <v>4</v>
      </c>
      <c r="C4" s="262">
        <v>4</v>
      </c>
      <c r="D4" s="262">
        <v>2</v>
      </c>
      <c r="E4" s="262">
        <v>0</v>
      </c>
      <c r="F4" s="263">
        <v>2</v>
      </c>
    </row>
    <row r="5" spans="1:6">
      <c r="A5" s="264">
        <v>10</v>
      </c>
      <c r="B5" s="265">
        <v>3</v>
      </c>
      <c r="C5" s="265">
        <v>3</v>
      </c>
      <c r="D5" s="265">
        <v>4</v>
      </c>
      <c r="E5" s="265">
        <v>0</v>
      </c>
      <c r="F5" s="263">
        <v>1</v>
      </c>
    </row>
    <row r="6" spans="1:6">
      <c r="A6" s="264">
        <v>9</v>
      </c>
      <c r="B6" s="265">
        <v>5</v>
      </c>
      <c r="C6" s="265">
        <v>2</v>
      </c>
      <c r="D6" s="265">
        <v>2</v>
      </c>
      <c r="E6" s="265">
        <v>0</v>
      </c>
      <c r="F6" s="263">
        <v>1</v>
      </c>
    </row>
    <row r="7" spans="1:6">
      <c r="A7" s="264">
        <v>9</v>
      </c>
      <c r="B7" s="265">
        <v>4</v>
      </c>
      <c r="C7" s="265">
        <v>1</v>
      </c>
      <c r="D7" s="265">
        <v>4</v>
      </c>
      <c r="E7" s="265">
        <v>0</v>
      </c>
      <c r="F7" s="263">
        <v>1</v>
      </c>
    </row>
    <row r="8" spans="1:6">
      <c r="A8" s="264">
        <v>9</v>
      </c>
      <c r="B8" s="265">
        <v>4</v>
      </c>
      <c r="C8" s="265">
        <v>2</v>
      </c>
      <c r="D8" s="265">
        <v>3</v>
      </c>
      <c r="E8" s="265">
        <v>0</v>
      </c>
      <c r="F8" s="263">
        <v>1</v>
      </c>
    </row>
    <row r="9" spans="1:6">
      <c r="A9" s="264">
        <v>9</v>
      </c>
      <c r="B9" s="265">
        <v>4</v>
      </c>
      <c r="C9" s="265">
        <v>3</v>
      </c>
      <c r="D9" s="265">
        <v>2</v>
      </c>
      <c r="E9" s="265">
        <v>0</v>
      </c>
      <c r="F9" s="263">
        <v>5</v>
      </c>
    </row>
    <row r="10" spans="1:6">
      <c r="A10" s="264">
        <v>9</v>
      </c>
      <c r="B10" s="265">
        <v>3</v>
      </c>
      <c r="C10" s="265">
        <v>2</v>
      </c>
      <c r="D10" s="265">
        <v>4</v>
      </c>
      <c r="E10" s="265">
        <v>0</v>
      </c>
      <c r="F10" s="263">
        <v>1</v>
      </c>
    </row>
    <row r="11" spans="1:6">
      <c r="A11" s="264">
        <v>8</v>
      </c>
      <c r="B11" s="265">
        <v>6</v>
      </c>
      <c r="C11" s="265">
        <v>2</v>
      </c>
      <c r="D11" s="265">
        <v>0</v>
      </c>
      <c r="E11" s="265">
        <v>0</v>
      </c>
      <c r="F11" s="263">
        <v>1</v>
      </c>
    </row>
    <row r="12" spans="1:6">
      <c r="A12" s="264">
        <v>8</v>
      </c>
      <c r="B12" s="265">
        <v>5</v>
      </c>
      <c r="C12" s="265">
        <v>2</v>
      </c>
      <c r="D12" s="265">
        <v>1</v>
      </c>
      <c r="E12" s="265">
        <v>0</v>
      </c>
      <c r="F12" s="263">
        <v>4</v>
      </c>
    </row>
    <row r="13" spans="1:6" s="11" customFormat="1">
      <c r="A13" s="264">
        <v>8</v>
      </c>
      <c r="B13" s="265">
        <v>5</v>
      </c>
      <c r="C13" s="265">
        <v>3</v>
      </c>
      <c r="D13" s="265">
        <v>0</v>
      </c>
      <c r="E13" s="265">
        <v>0</v>
      </c>
      <c r="F13" s="263">
        <v>1</v>
      </c>
    </row>
    <row r="14" spans="1:6">
      <c r="A14" s="264">
        <v>8</v>
      </c>
      <c r="B14" s="265">
        <v>4</v>
      </c>
      <c r="C14" s="265">
        <v>1</v>
      </c>
      <c r="D14" s="265">
        <v>3</v>
      </c>
      <c r="E14" s="265">
        <v>0</v>
      </c>
      <c r="F14" s="263">
        <v>2</v>
      </c>
    </row>
    <row r="15" spans="1:6">
      <c r="A15" s="264">
        <v>8</v>
      </c>
      <c r="B15" s="265">
        <v>4</v>
      </c>
      <c r="C15" s="265">
        <v>2</v>
      </c>
      <c r="D15" s="265">
        <v>2</v>
      </c>
      <c r="E15" s="265">
        <v>0</v>
      </c>
      <c r="F15" s="263">
        <v>31</v>
      </c>
    </row>
    <row r="16" spans="1:6">
      <c r="A16" s="264">
        <v>8</v>
      </c>
      <c r="B16" s="265">
        <v>4</v>
      </c>
      <c r="C16" s="265">
        <v>3</v>
      </c>
      <c r="D16" s="265">
        <v>1</v>
      </c>
      <c r="E16" s="265">
        <v>0</v>
      </c>
      <c r="F16" s="263">
        <v>7</v>
      </c>
    </row>
    <row r="17" spans="1:6">
      <c r="A17" s="264">
        <v>8</v>
      </c>
      <c r="B17" s="265">
        <v>3</v>
      </c>
      <c r="C17" s="265">
        <v>1</v>
      </c>
      <c r="D17" s="265">
        <v>4</v>
      </c>
      <c r="E17" s="265">
        <v>0</v>
      </c>
      <c r="F17" s="263">
        <v>2</v>
      </c>
    </row>
    <row r="18" spans="1:6">
      <c r="A18" s="264">
        <v>8</v>
      </c>
      <c r="B18" s="265">
        <v>3</v>
      </c>
      <c r="C18" s="265">
        <v>2</v>
      </c>
      <c r="D18" s="265">
        <v>3</v>
      </c>
      <c r="E18" s="265">
        <v>0</v>
      </c>
      <c r="F18" s="263">
        <v>4</v>
      </c>
    </row>
    <row r="19" spans="1:6">
      <c r="A19" s="264">
        <v>8</v>
      </c>
      <c r="B19" s="265">
        <v>3</v>
      </c>
      <c r="C19" s="265">
        <v>3</v>
      </c>
      <c r="D19" s="265">
        <v>2</v>
      </c>
      <c r="E19" s="265">
        <v>0</v>
      </c>
      <c r="F19" s="263">
        <v>13</v>
      </c>
    </row>
    <row r="20" spans="1:6">
      <c r="A20" s="264">
        <v>8</v>
      </c>
      <c r="B20" s="265">
        <v>2</v>
      </c>
      <c r="C20" s="265">
        <v>1</v>
      </c>
      <c r="D20" s="265">
        <v>5</v>
      </c>
      <c r="E20" s="265">
        <v>0</v>
      </c>
      <c r="F20" s="263">
        <v>1</v>
      </c>
    </row>
    <row r="21" spans="1:6">
      <c r="A21" s="264">
        <v>8</v>
      </c>
      <c r="B21" s="265">
        <v>2</v>
      </c>
      <c r="C21" s="265">
        <v>4</v>
      </c>
      <c r="D21" s="265">
        <v>2</v>
      </c>
      <c r="E21" s="265">
        <v>0</v>
      </c>
      <c r="F21" s="263">
        <v>2</v>
      </c>
    </row>
    <row r="22" spans="1:6">
      <c r="A22" s="264">
        <v>7</v>
      </c>
      <c r="B22" s="265">
        <v>5</v>
      </c>
      <c r="C22" s="265">
        <v>1</v>
      </c>
      <c r="D22" s="265">
        <v>1</v>
      </c>
      <c r="E22" s="265">
        <v>0</v>
      </c>
      <c r="F22" s="263">
        <v>1</v>
      </c>
    </row>
    <row r="23" spans="1:6">
      <c r="A23" s="264">
        <v>7</v>
      </c>
      <c r="B23" s="265">
        <v>5</v>
      </c>
      <c r="C23" s="265">
        <v>2</v>
      </c>
      <c r="D23" s="265">
        <v>0</v>
      </c>
      <c r="E23" s="265">
        <v>0</v>
      </c>
      <c r="F23" s="263">
        <v>2</v>
      </c>
    </row>
    <row r="24" spans="1:6">
      <c r="A24" s="264">
        <v>7</v>
      </c>
      <c r="B24" s="265">
        <v>4</v>
      </c>
      <c r="C24" s="265">
        <v>0</v>
      </c>
      <c r="D24" s="265">
        <v>3</v>
      </c>
      <c r="E24" s="265">
        <v>0</v>
      </c>
      <c r="F24" s="263">
        <v>2</v>
      </c>
    </row>
    <row r="25" spans="1:6">
      <c r="A25" s="264">
        <v>7</v>
      </c>
      <c r="B25" s="265">
        <v>4</v>
      </c>
      <c r="C25" s="265">
        <v>1</v>
      </c>
      <c r="D25" s="265">
        <v>2</v>
      </c>
      <c r="E25" s="265">
        <v>0</v>
      </c>
      <c r="F25" s="263">
        <v>46</v>
      </c>
    </row>
    <row r="26" spans="1:6">
      <c r="A26" s="264">
        <v>7</v>
      </c>
      <c r="B26" s="265">
        <v>4</v>
      </c>
      <c r="C26" s="265">
        <v>2</v>
      </c>
      <c r="D26" s="265">
        <v>1</v>
      </c>
      <c r="E26" s="265">
        <v>0</v>
      </c>
      <c r="F26" s="263">
        <v>74</v>
      </c>
    </row>
    <row r="27" spans="1:6">
      <c r="A27" s="264">
        <v>7</v>
      </c>
      <c r="B27" s="265">
        <v>4</v>
      </c>
      <c r="C27" s="265">
        <v>3</v>
      </c>
      <c r="D27" s="265">
        <v>0</v>
      </c>
      <c r="E27" s="265">
        <v>0</v>
      </c>
      <c r="F27" s="263">
        <v>4</v>
      </c>
    </row>
    <row r="28" spans="1:6">
      <c r="A28" s="264">
        <v>7</v>
      </c>
      <c r="B28" s="265">
        <v>3</v>
      </c>
      <c r="C28" s="265">
        <v>0</v>
      </c>
      <c r="D28" s="265">
        <v>4</v>
      </c>
      <c r="E28" s="265">
        <v>0</v>
      </c>
      <c r="F28" s="263">
        <v>8</v>
      </c>
    </row>
    <row r="29" spans="1:6">
      <c r="A29" s="264">
        <v>7</v>
      </c>
      <c r="B29" s="265">
        <v>3</v>
      </c>
      <c r="C29" s="265">
        <v>1</v>
      </c>
      <c r="D29" s="265">
        <v>3</v>
      </c>
      <c r="E29" s="265">
        <v>0</v>
      </c>
      <c r="F29" s="263">
        <v>45</v>
      </c>
    </row>
    <row r="30" spans="1:6">
      <c r="A30" s="264">
        <v>7</v>
      </c>
      <c r="B30" s="265">
        <v>3</v>
      </c>
      <c r="C30" s="265">
        <v>2</v>
      </c>
      <c r="D30" s="265">
        <v>2</v>
      </c>
      <c r="E30" s="265">
        <v>0</v>
      </c>
      <c r="F30" s="263">
        <v>209</v>
      </c>
    </row>
    <row r="31" spans="1:6">
      <c r="A31" s="264">
        <v>7</v>
      </c>
      <c r="B31" s="265">
        <v>3</v>
      </c>
      <c r="C31" s="265">
        <v>3</v>
      </c>
      <c r="D31" s="265">
        <v>1</v>
      </c>
      <c r="E31" s="265">
        <v>0</v>
      </c>
      <c r="F31" s="263">
        <v>50</v>
      </c>
    </row>
    <row r="32" spans="1:6">
      <c r="A32" s="264">
        <v>7</v>
      </c>
      <c r="B32" s="265">
        <v>3</v>
      </c>
      <c r="C32" s="265">
        <v>4</v>
      </c>
      <c r="D32" s="265">
        <v>0</v>
      </c>
      <c r="E32" s="265">
        <v>0</v>
      </c>
      <c r="F32" s="263">
        <v>3</v>
      </c>
    </row>
    <row r="33" spans="1:6">
      <c r="A33" s="264">
        <v>7</v>
      </c>
      <c r="B33" s="265">
        <v>2</v>
      </c>
      <c r="C33" s="265">
        <v>1</v>
      </c>
      <c r="D33" s="265">
        <v>4</v>
      </c>
      <c r="E33" s="265">
        <v>0</v>
      </c>
      <c r="F33" s="263">
        <v>4</v>
      </c>
    </row>
    <row r="34" spans="1:6">
      <c r="A34" s="264">
        <v>7</v>
      </c>
      <c r="B34" s="265">
        <v>2</v>
      </c>
      <c r="C34" s="265">
        <v>2</v>
      </c>
      <c r="D34" s="265">
        <v>3</v>
      </c>
      <c r="E34" s="265">
        <v>0</v>
      </c>
      <c r="F34" s="263">
        <v>2</v>
      </c>
    </row>
    <row r="35" spans="1:6">
      <c r="A35" s="264">
        <v>7</v>
      </c>
      <c r="B35" s="265">
        <v>2</v>
      </c>
      <c r="C35" s="265">
        <v>3</v>
      </c>
      <c r="D35" s="265">
        <v>2</v>
      </c>
      <c r="E35" s="265">
        <v>0</v>
      </c>
      <c r="F35" s="263">
        <v>10</v>
      </c>
    </row>
    <row r="36" spans="1:6">
      <c r="A36" s="264">
        <v>7</v>
      </c>
      <c r="B36" s="265">
        <v>2</v>
      </c>
      <c r="C36" s="265">
        <v>4</v>
      </c>
      <c r="D36" s="265">
        <v>1</v>
      </c>
      <c r="E36" s="265">
        <v>0</v>
      </c>
      <c r="F36" s="263">
        <v>1</v>
      </c>
    </row>
    <row r="37" spans="1:6">
      <c r="A37" s="264">
        <v>6</v>
      </c>
      <c r="B37" s="265">
        <v>5</v>
      </c>
      <c r="C37" s="265">
        <v>1</v>
      </c>
      <c r="D37" s="265">
        <v>0</v>
      </c>
      <c r="E37" s="265">
        <v>0</v>
      </c>
      <c r="F37" s="263">
        <v>2</v>
      </c>
    </row>
    <row r="38" spans="1:6">
      <c r="A38" s="264">
        <v>6</v>
      </c>
      <c r="B38" s="265">
        <v>4</v>
      </c>
      <c r="C38" s="265">
        <v>0</v>
      </c>
      <c r="D38" s="265">
        <v>2</v>
      </c>
      <c r="E38" s="265">
        <v>0</v>
      </c>
      <c r="F38" s="263">
        <v>20</v>
      </c>
    </row>
    <row r="39" spans="1:6">
      <c r="A39" s="264">
        <v>6</v>
      </c>
      <c r="B39" s="265">
        <v>4</v>
      </c>
      <c r="C39" s="265">
        <v>1</v>
      </c>
      <c r="D39" s="265">
        <v>1</v>
      </c>
      <c r="E39" s="265">
        <v>0</v>
      </c>
      <c r="F39" s="263">
        <v>87</v>
      </c>
    </row>
    <row r="40" spans="1:6">
      <c r="A40" s="264">
        <v>6</v>
      </c>
      <c r="B40" s="265">
        <v>4</v>
      </c>
      <c r="C40" s="265">
        <v>2</v>
      </c>
      <c r="D40" s="265">
        <v>0</v>
      </c>
      <c r="E40" s="265">
        <v>0</v>
      </c>
      <c r="F40" s="263">
        <v>120</v>
      </c>
    </row>
    <row r="41" spans="1:6">
      <c r="A41" s="264">
        <v>6</v>
      </c>
      <c r="B41" s="265">
        <v>3</v>
      </c>
      <c r="C41" s="265">
        <v>0</v>
      </c>
      <c r="D41" s="265">
        <v>3</v>
      </c>
      <c r="E41" s="265">
        <v>0</v>
      </c>
      <c r="F41" s="263">
        <v>18</v>
      </c>
    </row>
    <row r="42" spans="1:6">
      <c r="A42" s="264">
        <v>6</v>
      </c>
      <c r="B42" s="265">
        <v>3</v>
      </c>
      <c r="C42" s="265">
        <v>1</v>
      </c>
      <c r="D42" s="265">
        <v>2</v>
      </c>
      <c r="E42" s="265">
        <v>0</v>
      </c>
      <c r="F42" s="263">
        <v>390</v>
      </c>
    </row>
    <row r="43" spans="1:6">
      <c r="A43" s="264">
        <v>6</v>
      </c>
      <c r="B43" s="265">
        <v>3</v>
      </c>
      <c r="C43" s="265">
        <v>2</v>
      </c>
      <c r="D43" s="265">
        <v>1</v>
      </c>
      <c r="E43" s="265">
        <v>0</v>
      </c>
      <c r="F43" s="263">
        <v>788</v>
      </c>
    </row>
    <row r="44" spans="1:6">
      <c r="A44" s="264">
        <v>6</v>
      </c>
      <c r="B44" s="265">
        <v>3</v>
      </c>
      <c r="C44" s="265">
        <v>3</v>
      </c>
      <c r="D44" s="265">
        <v>0</v>
      </c>
      <c r="E44" s="265">
        <v>0</v>
      </c>
      <c r="F44" s="263">
        <v>63</v>
      </c>
    </row>
    <row r="45" spans="1:6">
      <c r="A45" s="264">
        <v>6</v>
      </c>
      <c r="B45" s="265">
        <v>2</v>
      </c>
      <c r="C45" s="265">
        <v>0</v>
      </c>
      <c r="D45" s="265">
        <v>4</v>
      </c>
      <c r="E45" s="265">
        <v>0</v>
      </c>
      <c r="F45" s="263">
        <v>21</v>
      </c>
    </row>
    <row r="46" spans="1:6">
      <c r="A46" s="264">
        <v>6</v>
      </c>
      <c r="B46" s="265">
        <v>2</v>
      </c>
      <c r="C46" s="265">
        <v>1</v>
      </c>
      <c r="D46" s="265">
        <v>3</v>
      </c>
      <c r="E46" s="265">
        <v>0</v>
      </c>
      <c r="F46" s="263">
        <v>398</v>
      </c>
    </row>
    <row r="47" spans="1:6">
      <c r="A47" s="264">
        <v>6</v>
      </c>
      <c r="B47" s="265">
        <v>2</v>
      </c>
      <c r="C47" s="265">
        <v>2</v>
      </c>
      <c r="D47" s="265">
        <v>2</v>
      </c>
      <c r="E47" s="265">
        <v>0</v>
      </c>
      <c r="F47" s="263">
        <v>4114</v>
      </c>
    </row>
    <row r="48" spans="1:6">
      <c r="A48" s="264">
        <v>6</v>
      </c>
      <c r="B48" s="265">
        <v>2</v>
      </c>
      <c r="C48" s="265">
        <v>3</v>
      </c>
      <c r="D48" s="265">
        <v>1</v>
      </c>
      <c r="E48" s="265">
        <v>0</v>
      </c>
      <c r="F48" s="263">
        <v>61</v>
      </c>
    </row>
    <row r="49" spans="1:6">
      <c r="A49" s="264">
        <v>6</v>
      </c>
      <c r="B49" s="265">
        <v>2</v>
      </c>
      <c r="C49" s="265">
        <v>4</v>
      </c>
      <c r="D49" s="265">
        <v>0</v>
      </c>
      <c r="E49" s="265">
        <v>0</v>
      </c>
      <c r="F49" s="263">
        <v>3</v>
      </c>
    </row>
    <row r="50" spans="1:6">
      <c r="A50" s="264">
        <v>6</v>
      </c>
      <c r="B50" s="265">
        <v>1</v>
      </c>
      <c r="C50" s="265">
        <v>3</v>
      </c>
      <c r="D50" s="265">
        <v>2</v>
      </c>
      <c r="E50" s="265">
        <v>0</v>
      </c>
      <c r="F50" s="263">
        <v>2</v>
      </c>
    </row>
    <row r="51" spans="1:6">
      <c r="A51" s="264">
        <v>5</v>
      </c>
      <c r="B51" s="265">
        <v>5</v>
      </c>
      <c r="C51" s="265">
        <v>0</v>
      </c>
      <c r="D51" s="265">
        <v>0</v>
      </c>
      <c r="E51" s="265">
        <v>0</v>
      </c>
      <c r="F51" s="263">
        <v>1</v>
      </c>
    </row>
    <row r="52" spans="1:6">
      <c r="A52" s="264">
        <v>5</v>
      </c>
      <c r="B52" s="265">
        <v>4</v>
      </c>
      <c r="C52" s="265">
        <v>0</v>
      </c>
      <c r="D52" s="265">
        <v>1</v>
      </c>
      <c r="E52" s="265">
        <v>0</v>
      </c>
      <c r="F52" s="263">
        <v>21</v>
      </c>
    </row>
    <row r="53" spans="1:6">
      <c r="A53" s="264">
        <v>5</v>
      </c>
      <c r="B53" s="265">
        <v>4</v>
      </c>
      <c r="C53" s="265">
        <v>1</v>
      </c>
      <c r="D53" s="265">
        <v>0</v>
      </c>
      <c r="E53" s="265">
        <v>0</v>
      </c>
      <c r="F53" s="263">
        <v>174</v>
      </c>
    </row>
    <row r="54" spans="1:6">
      <c r="A54" s="264">
        <v>5</v>
      </c>
      <c r="B54" s="265">
        <v>3</v>
      </c>
      <c r="C54" s="265">
        <v>0</v>
      </c>
      <c r="D54" s="265">
        <v>2</v>
      </c>
      <c r="E54" s="265">
        <v>0</v>
      </c>
      <c r="F54" s="263">
        <v>145</v>
      </c>
    </row>
    <row r="55" spans="1:6">
      <c r="A55" s="264">
        <v>5</v>
      </c>
      <c r="B55" s="265">
        <v>3</v>
      </c>
      <c r="C55" s="265">
        <v>1</v>
      </c>
      <c r="D55" s="265">
        <v>1</v>
      </c>
      <c r="E55" s="265">
        <v>0</v>
      </c>
      <c r="F55" s="263">
        <v>1223</v>
      </c>
    </row>
    <row r="56" spans="1:6">
      <c r="A56" s="264">
        <v>5</v>
      </c>
      <c r="B56" s="265">
        <v>3</v>
      </c>
      <c r="C56" s="265">
        <v>2</v>
      </c>
      <c r="D56" s="265">
        <v>0</v>
      </c>
      <c r="E56" s="265">
        <v>0</v>
      </c>
      <c r="F56" s="263">
        <v>1540</v>
      </c>
    </row>
    <row r="57" spans="1:6">
      <c r="A57" s="264">
        <v>5</v>
      </c>
      <c r="B57" s="265">
        <v>2</v>
      </c>
      <c r="C57" s="265">
        <v>0</v>
      </c>
      <c r="D57" s="265">
        <v>3</v>
      </c>
      <c r="E57" s="265">
        <v>0</v>
      </c>
      <c r="F57" s="263">
        <v>132</v>
      </c>
    </row>
    <row r="58" spans="1:6">
      <c r="A58" s="264">
        <v>5</v>
      </c>
      <c r="B58" s="265">
        <v>2</v>
      </c>
      <c r="C58" s="265">
        <v>1</v>
      </c>
      <c r="D58" s="265">
        <v>2</v>
      </c>
      <c r="E58" s="265">
        <v>0</v>
      </c>
      <c r="F58" s="263">
        <v>3095</v>
      </c>
    </row>
    <row r="59" spans="1:6">
      <c r="A59" s="264">
        <v>5</v>
      </c>
      <c r="B59" s="265">
        <v>2</v>
      </c>
      <c r="C59" s="265">
        <v>2</v>
      </c>
      <c r="D59" s="265">
        <v>1</v>
      </c>
      <c r="E59" s="265">
        <v>0</v>
      </c>
      <c r="F59" s="263">
        <v>8684</v>
      </c>
    </row>
    <row r="60" spans="1:6">
      <c r="A60" s="264">
        <v>5</v>
      </c>
      <c r="B60" s="265">
        <v>2</v>
      </c>
      <c r="C60" s="265">
        <v>3</v>
      </c>
      <c r="D60" s="265">
        <v>0</v>
      </c>
      <c r="E60" s="265">
        <v>0</v>
      </c>
      <c r="F60" s="263">
        <v>122</v>
      </c>
    </row>
    <row r="61" spans="1:6">
      <c r="A61" s="264">
        <v>5</v>
      </c>
      <c r="B61" s="265">
        <v>1</v>
      </c>
      <c r="C61" s="265">
        <v>0</v>
      </c>
      <c r="D61" s="265">
        <v>4</v>
      </c>
      <c r="E61" s="265">
        <v>0</v>
      </c>
      <c r="F61" s="263">
        <v>14</v>
      </c>
    </row>
    <row r="62" spans="1:6">
      <c r="A62" s="264">
        <v>5</v>
      </c>
      <c r="B62" s="265">
        <v>1</v>
      </c>
      <c r="C62" s="265">
        <v>1</v>
      </c>
      <c r="D62" s="265">
        <v>3</v>
      </c>
      <c r="E62" s="265">
        <v>0</v>
      </c>
      <c r="F62" s="263">
        <v>126</v>
      </c>
    </row>
    <row r="63" spans="1:6">
      <c r="A63" s="264">
        <v>5</v>
      </c>
      <c r="B63" s="265">
        <v>1</v>
      </c>
      <c r="C63" s="265">
        <v>2</v>
      </c>
      <c r="D63" s="265">
        <v>2</v>
      </c>
      <c r="E63" s="265">
        <v>0</v>
      </c>
      <c r="F63" s="263">
        <v>84</v>
      </c>
    </row>
    <row r="64" spans="1:6">
      <c r="A64" s="264">
        <v>5</v>
      </c>
      <c r="B64" s="265">
        <v>1</v>
      </c>
      <c r="C64" s="265">
        <v>3</v>
      </c>
      <c r="D64" s="265">
        <v>1</v>
      </c>
      <c r="E64" s="265">
        <v>0</v>
      </c>
      <c r="F64" s="263">
        <v>4</v>
      </c>
    </row>
    <row r="65" spans="1:6">
      <c r="A65" s="264">
        <v>4</v>
      </c>
      <c r="B65" s="265">
        <v>4</v>
      </c>
      <c r="C65" s="265">
        <v>0</v>
      </c>
      <c r="D65" s="265">
        <v>0</v>
      </c>
      <c r="E65" s="265">
        <v>0</v>
      </c>
      <c r="F65" s="263">
        <v>71</v>
      </c>
    </row>
    <row r="66" spans="1:6">
      <c r="A66" s="264">
        <v>4</v>
      </c>
      <c r="B66" s="265">
        <v>3</v>
      </c>
      <c r="C66" s="265">
        <v>0</v>
      </c>
      <c r="D66" s="265">
        <v>1</v>
      </c>
      <c r="E66" s="265">
        <v>0</v>
      </c>
      <c r="F66" s="263">
        <v>358</v>
      </c>
    </row>
    <row r="67" spans="1:6">
      <c r="A67" s="264">
        <v>4</v>
      </c>
      <c r="B67" s="265">
        <v>3</v>
      </c>
      <c r="C67" s="265">
        <v>1</v>
      </c>
      <c r="D67" s="265">
        <v>0</v>
      </c>
      <c r="E67" s="265">
        <v>0</v>
      </c>
      <c r="F67" s="263">
        <v>3059</v>
      </c>
    </row>
    <row r="68" spans="1:6">
      <c r="A68" s="264">
        <v>4</v>
      </c>
      <c r="B68" s="265">
        <v>2</v>
      </c>
      <c r="C68" s="265">
        <v>0</v>
      </c>
      <c r="D68" s="265">
        <v>2</v>
      </c>
      <c r="E68" s="265">
        <v>0</v>
      </c>
      <c r="F68" s="263">
        <v>2255</v>
      </c>
    </row>
    <row r="69" spans="1:6" s="111" customFormat="1" ht="15.75">
      <c r="A69" s="266">
        <v>4</v>
      </c>
      <c r="B69" s="267">
        <v>2</v>
      </c>
      <c r="C69" s="267">
        <v>1</v>
      </c>
      <c r="D69" s="267">
        <v>1</v>
      </c>
      <c r="E69" s="267">
        <v>0</v>
      </c>
      <c r="F69" s="263">
        <v>22537</v>
      </c>
    </row>
    <row r="70" spans="1:6">
      <c r="A70" s="264">
        <v>4</v>
      </c>
      <c r="B70" s="42">
        <v>2</v>
      </c>
      <c r="C70" s="42">
        <v>2</v>
      </c>
      <c r="D70" s="42">
        <v>0</v>
      </c>
      <c r="E70" s="42">
        <v>0</v>
      </c>
      <c r="F70" s="263">
        <v>36585</v>
      </c>
    </row>
    <row r="71" spans="1:6">
      <c r="A71" s="264">
        <v>4</v>
      </c>
      <c r="B71" s="42">
        <v>1</v>
      </c>
      <c r="C71" s="42">
        <v>0</v>
      </c>
      <c r="D71" s="42">
        <v>3</v>
      </c>
      <c r="E71" s="42">
        <v>0</v>
      </c>
      <c r="F71" s="263">
        <v>102</v>
      </c>
    </row>
    <row r="72" spans="1:6">
      <c r="A72" s="264">
        <v>4</v>
      </c>
      <c r="B72" s="42">
        <v>1</v>
      </c>
      <c r="C72" s="42">
        <v>1</v>
      </c>
      <c r="D72" s="42">
        <v>2</v>
      </c>
      <c r="E72" s="42">
        <v>0</v>
      </c>
      <c r="F72" s="263">
        <v>1534</v>
      </c>
    </row>
    <row r="73" spans="1:6">
      <c r="A73" s="264">
        <v>4</v>
      </c>
      <c r="B73" s="42">
        <v>1</v>
      </c>
      <c r="C73" s="42">
        <v>2</v>
      </c>
      <c r="D73" s="42">
        <v>1</v>
      </c>
      <c r="E73" s="42">
        <v>0</v>
      </c>
      <c r="F73" s="263">
        <v>626</v>
      </c>
    </row>
    <row r="74" spans="1:6">
      <c r="A74" s="264">
        <v>4</v>
      </c>
      <c r="B74" s="42">
        <v>1</v>
      </c>
      <c r="C74" s="42">
        <v>3</v>
      </c>
      <c r="D74" s="42">
        <v>0</v>
      </c>
      <c r="E74" s="42">
        <v>0</v>
      </c>
      <c r="F74" s="263">
        <v>10</v>
      </c>
    </row>
    <row r="75" spans="1:6">
      <c r="A75" s="264">
        <v>4</v>
      </c>
      <c r="B75" s="42">
        <v>0</v>
      </c>
      <c r="C75" s="42">
        <v>2</v>
      </c>
      <c r="D75" s="42">
        <v>2</v>
      </c>
      <c r="E75" s="42">
        <v>0</v>
      </c>
      <c r="F75" s="263">
        <v>1</v>
      </c>
    </row>
    <row r="76" spans="1:6">
      <c r="A76" s="264">
        <v>3</v>
      </c>
      <c r="B76" s="42">
        <v>3</v>
      </c>
      <c r="C76" s="42">
        <v>0</v>
      </c>
      <c r="D76" s="42">
        <v>0</v>
      </c>
      <c r="E76" s="42">
        <v>0</v>
      </c>
      <c r="F76" s="263">
        <v>2155</v>
      </c>
    </row>
    <row r="77" spans="1:6">
      <c r="A77" s="264">
        <v>3</v>
      </c>
      <c r="B77" s="42">
        <v>2</v>
      </c>
      <c r="C77" s="42">
        <v>0</v>
      </c>
      <c r="D77" s="42">
        <v>1</v>
      </c>
      <c r="E77" s="42">
        <v>0</v>
      </c>
      <c r="F77" s="263">
        <v>6314</v>
      </c>
    </row>
    <row r="78" spans="1:6">
      <c r="A78" s="264">
        <v>3</v>
      </c>
      <c r="B78" s="42">
        <v>2</v>
      </c>
      <c r="C78" s="42">
        <v>1</v>
      </c>
      <c r="D78" s="42">
        <v>0</v>
      </c>
      <c r="E78" s="42">
        <v>0</v>
      </c>
      <c r="F78" s="263">
        <v>90746</v>
      </c>
    </row>
    <row r="79" spans="1:6">
      <c r="A79" s="264">
        <v>3</v>
      </c>
      <c r="B79" s="42">
        <v>1</v>
      </c>
      <c r="C79" s="42">
        <v>0</v>
      </c>
      <c r="D79" s="42">
        <v>2</v>
      </c>
      <c r="E79" s="42">
        <v>0</v>
      </c>
      <c r="F79" s="263">
        <v>36126</v>
      </c>
    </row>
    <row r="80" spans="1:6">
      <c r="A80" s="264">
        <v>3</v>
      </c>
      <c r="B80" s="42">
        <v>1</v>
      </c>
      <c r="C80" s="42">
        <v>1</v>
      </c>
      <c r="D80" s="42">
        <v>1</v>
      </c>
      <c r="E80" s="42">
        <v>0</v>
      </c>
      <c r="F80" s="263">
        <v>218233</v>
      </c>
    </row>
    <row r="81" spans="1:6">
      <c r="A81" s="264">
        <v>3</v>
      </c>
      <c r="B81" s="42">
        <v>1</v>
      </c>
      <c r="C81" s="42">
        <v>2</v>
      </c>
      <c r="D81" s="42">
        <v>0</v>
      </c>
      <c r="E81" s="42">
        <v>0</v>
      </c>
      <c r="F81" s="263">
        <v>2001</v>
      </c>
    </row>
    <row r="82" spans="1:6">
      <c r="A82" s="264">
        <v>3</v>
      </c>
      <c r="B82" s="42">
        <v>0</v>
      </c>
      <c r="C82" s="42">
        <v>0</v>
      </c>
      <c r="D82" s="42">
        <v>3</v>
      </c>
      <c r="E82" s="42">
        <v>0</v>
      </c>
      <c r="F82" s="263">
        <v>3</v>
      </c>
    </row>
    <row r="83" spans="1:6">
      <c r="A83" s="264">
        <v>3</v>
      </c>
      <c r="B83" s="42">
        <v>0</v>
      </c>
      <c r="C83" s="42">
        <v>2</v>
      </c>
      <c r="D83" s="42">
        <v>1</v>
      </c>
      <c r="E83" s="42">
        <v>0</v>
      </c>
      <c r="F83" s="263">
        <v>1</v>
      </c>
    </row>
    <row r="84" spans="1:6">
      <c r="A84" s="264">
        <v>2</v>
      </c>
      <c r="B84" s="42">
        <v>2</v>
      </c>
      <c r="C84" s="42">
        <v>0</v>
      </c>
      <c r="D84" s="42">
        <v>0</v>
      </c>
      <c r="E84" s="42">
        <v>0</v>
      </c>
      <c r="F84" s="263">
        <v>80009</v>
      </c>
    </row>
    <row r="85" spans="1:6">
      <c r="A85" s="264">
        <v>2</v>
      </c>
      <c r="B85" s="42">
        <v>1</v>
      </c>
      <c r="C85" s="42">
        <v>0</v>
      </c>
      <c r="D85" s="42">
        <v>1</v>
      </c>
      <c r="E85" s="42">
        <v>0</v>
      </c>
      <c r="F85" s="263">
        <v>43857</v>
      </c>
    </row>
    <row r="86" spans="1:6">
      <c r="A86" s="264">
        <v>2</v>
      </c>
      <c r="B86" s="42">
        <v>1</v>
      </c>
      <c r="C86" s="42">
        <v>1</v>
      </c>
      <c r="D86" s="42">
        <v>0</v>
      </c>
      <c r="E86" s="42">
        <v>0</v>
      </c>
      <c r="F86" s="263">
        <v>785377</v>
      </c>
    </row>
    <row r="87" spans="1:6">
      <c r="A87" s="264">
        <v>2</v>
      </c>
      <c r="B87" s="42">
        <v>0</v>
      </c>
      <c r="C87" s="42">
        <v>0</v>
      </c>
      <c r="D87" s="42">
        <v>2</v>
      </c>
      <c r="E87" s="42">
        <v>0</v>
      </c>
      <c r="F87" s="263">
        <v>398</v>
      </c>
    </row>
    <row r="88" spans="1:6">
      <c r="A88" s="264">
        <v>2</v>
      </c>
      <c r="B88" s="42">
        <v>0</v>
      </c>
      <c r="C88" s="42">
        <v>1</v>
      </c>
      <c r="D88" s="42">
        <v>1</v>
      </c>
      <c r="E88" s="42">
        <v>0</v>
      </c>
      <c r="F88" s="263">
        <v>151</v>
      </c>
    </row>
    <row r="89" spans="1:6">
      <c r="A89" s="264">
        <v>2</v>
      </c>
      <c r="B89" s="42">
        <v>0</v>
      </c>
      <c r="C89" s="42">
        <v>2</v>
      </c>
      <c r="D89" s="42">
        <v>0</v>
      </c>
      <c r="E89" s="42">
        <v>0</v>
      </c>
      <c r="F89" s="263">
        <v>51</v>
      </c>
    </row>
    <row r="90" spans="1:6">
      <c r="A90" s="264">
        <v>1</v>
      </c>
      <c r="B90" s="42">
        <v>1</v>
      </c>
      <c r="C90" s="42">
        <v>0</v>
      </c>
      <c r="D90" s="42">
        <v>0</v>
      </c>
      <c r="E90" s="42">
        <v>0</v>
      </c>
      <c r="F90" s="263">
        <v>1173882</v>
      </c>
    </row>
    <row r="91" spans="1:6">
      <c r="A91" s="264">
        <v>1</v>
      </c>
      <c r="B91" s="42">
        <v>0</v>
      </c>
      <c r="C91" s="42">
        <v>0</v>
      </c>
      <c r="D91" s="42">
        <v>1</v>
      </c>
      <c r="E91" s="42">
        <v>0</v>
      </c>
      <c r="F91" s="263">
        <v>3746</v>
      </c>
    </row>
    <row r="92" spans="1:6" ht="15.75" thickBot="1">
      <c r="A92" s="268">
        <v>1</v>
      </c>
      <c r="B92" s="269">
        <v>0</v>
      </c>
      <c r="C92" s="269">
        <v>1</v>
      </c>
      <c r="D92" s="269">
        <v>0</v>
      </c>
      <c r="E92" s="269">
        <v>0</v>
      </c>
      <c r="F92" s="263">
        <v>3092</v>
      </c>
    </row>
    <row r="93" spans="1:6" ht="16.5" thickBot="1">
      <c r="A93" s="270"/>
      <c r="B93" s="271"/>
      <c r="C93" s="271"/>
      <c r="D93" s="271"/>
      <c r="E93" s="272"/>
      <c r="F93" s="273">
        <f>SUM(F4:F92)</f>
        <v>2535273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F16"/>
  <sheetViews>
    <sheetView workbookViewId="0">
      <selection activeCell="F11" sqref="F11"/>
    </sheetView>
  </sheetViews>
  <sheetFormatPr defaultRowHeight="15"/>
  <cols>
    <col min="1" max="1" width="22.85546875" customWidth="1"/>
    <col min="2" max="2" width="24.5703125" customWidth="1"/>
    <col min="3" max="3" width="9.140625" customWidth="1"/>
    <col min="4" max="4" width="12.28515625" customWidth="1"/>
  </cols>
  <sheetData>
    <row r="1" spans="1:6" ht="18.75">
      <c r="A1" s="455" t="s">
        <v>430</v>
      </c>
      <c r="B1" s="455"/>
      <c r="C1" s="455"/>
      <c r="D1" s="455"/>
      <c r="E1" s="190"/>
      <c r="F1" s="190"/>
    </row>
    <row r="2" spans="1:6" s="100" customFormat="1" ht="18.75">
      <c r="A2" s="188"/>
      <c r="B2" s="188"/>
      <c r="C2" s="188"/>
      <c r="D2" s="188"/>
      <c r="E2" s="188"/>
      <c r="F2" s="188"/>
    </row>
    <row r="3" spans="1:6" ht="45">
      <c r="A3" s="191" t="s">
        <v>413</v>
      </c>
      <c r="B3" s="192" t="s">
        <v>414</v>
      </c>
      <c r="C3" s="192" t="s">
        <v>415</v>
      </c>
      <c r="D3" s="193" t="s">
        <v>416</v>
      </c>
    </row>
    <row r="4" spans="1:6" ht="35.25" customHeight="1">
      <c r="A4" s="274" t="s">
        <v>417</v>
      </c>
      <c r="B4" s="214">
        <v>108315830.53999999</v>
      </c>
      <c r="C4" s="215">
        <v>7013</v>
      </c>
      <c r="D4" s="189">
        <v>0.18534007792385571</v>
      </c>
    </row>
    <row r="5" spans="1:6">
      <c r="A5" s="275" t="s">
        <v>418</v>
      </c>
      <c r="B5" s="214">
        <v>361243360.86000001</v>
      </c>
      <c r="C5" s="215">
        <v>24453</v>
      </c>
      <c r="D5" s="189">
        <v>0.17727560341553181</v>
      </c>
    </row>
    <row r="6" spans="1:6">
      <c r="A6" s="275" t="s">
        <v>419</v>
      </c>
      <c r="B6" s="214">
        <v>56690187.520000003</v>
      </c>
      <c r="C6" s="215">
        <v>4383</v>
      </c>
      <c r="D6" s="189">
        <v>0.15520927452429845</v>
      </c>
    </row>
    <row r="7" spans="1:6">
      <c r="A7" s="275" t="s">
        <v>420</v>
      </c>
      <c r="B7" s="214">
        <v>148944947.03999999</v>
      </c>
      <c r="C7" s="215">
        <v>9284</v>
      </c>
      <c r="D7" s="189">
        <v>0.19251824261956055</v>
      </c>
    </row>
    <row r="8" spans="1:6">
      <c r="A8" s="275" t="s">
        <v>421</v>
      </c>
      <c r="B8" s="214">
        <v>70091981.760000005</v>
      </c>
      <c r="C8" s="215">
        <v>3965</v>
      </c>
      <c r="D8" s="189">
        <v>0.21213210116519549</v>
      </c>
    </row>
    <row r="9" spans="1:6">
      <c r="A9" s="275" t="s">
        <v>422</v>
      </c>
      <c r="B9" s="214">
        <v>36924034.399999999</v>
      </c>
      <c r="C9" s="216">
        <v>3054</v>
      </c>
      <c r="D9" s="189">
        <v>0.1450846145383104</v>
      </c>
    </row>
    <row r="10" spans="1:6">
      <c r="A10" s="275" t="s">
        <v>423</v>
      </c>
      <c r="B10" s="214">
        <v>125887588.08</v>
      </c>
      <c r="C10" s="215">
        <v>8318</v>
      </c>
      <c r="D10" s="189">
        <v>0.1816122934551575</v>
      </c>
    </row>
    <row r="11" spans="1:6">
      <c r="A11" s="275" t="s">
        <v>424</v>
      </c>
      <c r="B11" s="214">
        <v>107666827.31999999</v>
      </c>
      <c r="C11" s="215">
        <v>8315</v>
      </c>
      <c r="D11" s="189">
        <v>0.15538207189897776</v>
      </c>
    </row>
    <row r="12" spans="1:6">
      <c r="A12" s="275" t="s">
        <v>425</v>
      </c>
      <c r="B12" s="214">
        <v>109263207.73999999</v>
      </c>
      <c r="C12" s="215">
        <v>7910</v>
      </c>
      <c r="D12" s="189">
        <v>0.16575960719089758</v>
      </c>
    </row>
    <row r="13" spans="1:6">
      <c r="A13" s="275" t="s">
        <v>426</v>
      </c>
      <c r="B13" s="214">
        <v>925800330.91999996</v>
      </c>
      <c r="C13" s="215">
        <v>86468</v>
      </c>
      <c r="D13" s="189">
        <v>0.1284822589980108</v>
      </c>
    </row>
    <row r="14" spans="1:6">
      <c r="A14" s="275" t="s">
        <v>427</v>
      </c>
      <c r="B14" s="214">
        <v>38541214.640000001</v>
      </c>
      <c r="C14" s="215">
        <v>2654</v>
      </c>
      <c r="D14" s="189">
        <v>0.17426321615674453</v>
      </c>
    </row>
    <row r="15" spans="1:6">
      <c r="A15" s="275" t="s">
        <v>428</v>
      </c>
      <c r="B15" s="214">
        <v>49055398.350000001</v>
      </c>
      <c r="C15" s="215">
        <v>5832</v>
      </c>
      <c r="D15" s="189">
        <v>0.1009370336419753</v>
      </c>
    </row>
    <row r="16" spans="1:6">
      <c r="A16" s="275" t="s">
        <v>429</v>
      </c>
      <c r="B16" s="214">
        <v>110441396.51000001</v>
      </c>
      <c r="C16" s="215">
        <v>8831</v>
      </c>
      <c r="D16" s="189">
        <v>0.150073237246065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style="100" bestFit="1" customWidth="1"/>
    <col min="2" max="2" width="15.140625" style="100" customWidth="1"/>
    <col min="3" max="3" width="22.85546875" style="100" customWidth="1"/>
    <col min="4" max="5" width="17.140625" style="100" customWidth="1"/>
    <col min="6" max="6" width="7.42578125" style="100" customWidth="1"/>
    <col min="7" max="16384" width="9.140625" style="100"/>
  </cols>
  <sheetData>
    <row r="1" spans="1:5" s="11" customFormat="1" ht="18.75">
      <c r="A1" s="455" t="s">
        <v>757</v>
      </c>
      <c r="B1" s="455"/>
      <c r="C1" s="455"/>
      <c r="D1" s="455"/>
      <c r="E1" s="455"/>
    </row>
    <row r="2" spans="1:5">
      <c r="A2" s="10"/>
    </row>
    <row r="3" spans="1:5" s="44" customFormat="1" ht="15.75">
      <c r="A3" s="278" t="s">
        <v>454</v>
      </c>
      <c r="B3" s="230" t="s">
        <v>0</v>
      </c>
      <c r="C3" s="230" t="s">
        <v>1</v>
      </c>
      <c r="D3" s="230" t="s">
        <v>455</v>
      </c>
      <c r="E3" s="230" t="s">
        <v>253</v>
      </c>
    </row>
    <row r="4" spans="1:5">
      <c r="A4" s="1" t="s">
        <v>456</v>
      </c>
      <c r="B4" s="279">
        <f>B5+B6+B7+B8+B9</f>
        <v>2805133</v>
      </c>
      <c r="C4" s="280">
        <f>C5+C6+C7+C8+C9</f>
        <v>2005285592.2199996</v>
      </c>
      <c r="D4" s="280">
        <f>C4/B4</f>
        <v>714.86292885934449</v>
      </c>
      <c r="E4" s="280"/>
    </row>
    <row r="5" spans="1:5">
      <c r="A5" s="3" t="s">
        <v>2</v>
      </c>
      <c r="B5" s="281">
        <v>1924217</v>
      </c>
      <c r="C5" s="282">
        <v>1553602879.78</v>
      </c>
      <c r="D5" s="282">
        <v>807.39</v>
      </c>
      <c r="E5" s="282">
        <v>678.98</v>
      </c>
    </row>
    <row r="6" spans="1:5">
      <c r="A6" s="3" t="s">
        <v>3</v>
      </c>
      <c r="B6" s="281">
        <v>594695</v>
      </c>
      <c r="C6" s="282">
        <v>296206167.13</v>
      </c>
      <c r="D6" s="282">
        <v>498.08</v>
      </c>
      <c r="E6" s="282">
        <v>433.47</v>
      </c>
    </row>
    <row r="7" spans="1:5">
      <c r="A7" s="3" t="s">
        <v>457</v>
      </c>
      <c r="B7" s="281">
        <v>246793</v>
      </c>
      <c r="C7" s="282">
        <v>140839504.09</v>
      </c>
      <c r="D7" s="282">
        <v>570.67999999999995</v>
      </c>
      <c r="E7" s="282">
        <v>485.25</v>
      </c>
    </row>
    <row r="8" spans="1:5">
      <c r="A8" s="3" t="s">
        <v>4</v>
      </c>
      <c r="B8" s="281">
        <v>5354</v>
      </c>
      <c r="C8" s="282">
        <v>4081179.87</v>
      </c>
      <c r="D8" s="282">
        <v>762.27</v>
      </c>
      <c r="E8" s="282">
        <v>783.3</v>
      </c>
    </row>
    <row r="9" spans="1:5">
      <c r="A9" s="283" t="s">
        <v>458</v>
      </c>
      <c r="B9" s="281">
        <v>34074</v>
      </c>
      <c r="C9" s="282">
        <v>10555861.35</v>
      </c>
      <c r="D9" s="282">
        <v>309.79000000000002</v>
      </c>
      <c r="E9" s="282">
        <v>360</v>
      </c>
    </row>
    <row r="10" spans="1:5">
      <c r="A10" s="3"/>
      <c r="B10" s="203"/>
      <c r="C10" s="4"/>
      <c r="D10" s="4"/>
      <c r="E10" s="55"/>
    </row>
    <row r="11" spans="1:5">
      <c r="A11" s="1" t="s">
        <v>459</v>
      </c>
      <c r="B11" s="279">
        <f>B12+B13+B14+B15</f>
        <v>1241279</v>
      </c>
      <c r="C11" s="280">
        <f>C12+C13+C14+C15</f>
        <v>213917125.03999999</v>
      </c>
      <c r="D11" s="280">
        <f>C11/B11</f>
        <v>172.33605421504754</v>
      </c>
      <c r="E11" s="55"/>
    </row>
    <row r="12" spans="1:5">
      <c r="A12" s="3" t="s">
        <v>2</v>
      </c>
      <c r="B12" s="281">
        <v>910723</v>
      </c>
      <c r="C12" s="282">
        <v>172731369.13</v>
      </c>
      <c r="D12" s="282">
        <v>189.66</v>
      </c>
      <c r="E12" s="282">
        <v>186.85</v>
      </c>
    </row>
    <row r="13" spans="1:5">
      <c r="A13" s="3" t="s">
        <v>3</v>
      </c>
      <c r="B13" s="281">
        <v>259604</v>
      </c>
      <c r="C13" s="282">
        <v>30671432.239999998</v>
      </c>
      <c r="D13" s="282">
        <v>118.15</v>
      </c>
      <c r="E13" s="282">
        <v>107.14</v>
      </c>
    </row>
    <row r="14" spans="1:5">
      <c r="A14" s="3" t="s">
        <v>457</v>
      </c>
      <c r="B14" s="281">
        <v>70952</v>
      </c>
      <c r="C14" s="282">
        <v>10514323.67</v>
      </c>
      <c r="D14" s="282">
        <v>148.19</v>
      </c>
      <c r="E14" s="282">
        <v>142.31</v>
      </c>
    </row>
    <row r="15" spans="1:5">
      <c r="A15" s="3" t="s">
        <v>4</v>
      </c>
      <c r="B15" s="282">
        <v>0</v>
      </c>
      <c r="C15" s="282">
        <v>0</v>
      </c>
      <c r="D15" s="282">
        <v>0</v>
      </c>
      <c r="E15" s="282" t="s">
        <v>252</v>
      </c>
    </row>
    <row r="16" spans="1:5">
      <c r="A16" s="3"/>
      <c r="B16" s="281"/>
      <c r="C16" s="282"/>
      <c r="D16" s="282"/>
      <c r="E16" s="55"/>
    </row>
    <row r="17" spans="1:5">
      <c r="A17" s="1" t="s">
        <v>460</v>
      </c>
      <c r="B17" s="279">
        <f>B18+B19+B20</f>
        <v>406512</v>
      </c>
      <c r="C17" s="280">
        <f>C18+C19+C20</f>
        <v>39874676.979999997</v>
      </c>
      <c r="D17" s="280">
        <f>C17/B17</f>
        <v>98.089790658086343</v>
      </c>
      <c r="E17" s="55"/>
    </row>
    <row r="18" spans="1:5">
      <c r="A18" s="3" t="s">
        <v>2</v>
      </c>
      <c r="B18" s="281">
        <v>338320</v>
      </c>
      <c r="C18" s="282">
        <v>35275277.719999999</v>
      </c>
      <c r="D18" s="282">
        <v>104.27</v>
      </c>
      <c r="E18" s="282">
        <v>97.09</v>
      </c>
    </row>
    <row r="19" spans="1:5">
      <c r="A19" s="3" t="s">
        <v>3</v>
      </c>
      <c r="B19" s="281">
        <v>68171</v>
      </c>
      <c r="C19" s="282">
        <v>4594399.83</v>
      </c>
      <c r="D19" s="282">
        <v>67.400000000000006</v>
      </c>
      <c r="E19" s="282">
        <v>49.89</v>
      </c>
    </row>
    <row r="20" spans="1:5">
      <c r="A20" s="3" t="s">
        <v>457</v>
      </c>
      <c r="B20" s="281">
        <v>21</v>
      </c>
      <c r="C20" s="282">
        <v>4999.43</v>
      </c>
      <c r="D20" s="282">
        <v>238.07</v>
      </c>
      <c r="E20" s="282">
        <v>251.37</v>
      </c>
    </row>
    <row r="21" spans="1:5">
      <c r="A21" s="3" t="s">
        <v>4</v>
      </c>
      <c r="B21" s="281">
        <v>0</v>
      </c>
      <c r="C21" s="282">
        <v>0</v>
      </c>
      <c r="D21" s="282">
        <v>0</v>
      </c>
      <c r="E21" s="282" t="s">
        <v>252</v>
      </c>
    </row>
    <row r="22" spans="1:5">
      <c r="A22" s="3"/>
      <c r="B22" s="284"/>
      <c r="C22" s="285"/>
      <c r="D22" s="285"/>
      <c r="E22" s="286"/>
    </row>
    <row r="23" spans="1:5" s="11" customFormat="1">
      <c r="A23" s="1" t="s">
        <v>461</v>
      </c>
      <c r="B23" s="279">
        <v>0</v>
      </c>
      <c r="C23" s="280">
        <v>0</v>
      </c>
      <c r="D23" s="280">
        <v>0</v>
      </c>
      <c r="E23" s="281" t="s">
        <v>252</v>
      </c>
    </row>
    <row r="24" spans="1:5">
      <c r="A24" s="3" t="s">
        <v>2</v>
      </c>
      <c r="B24" s="281">
        <v>0</v>
      </c>
      <c r="C24" s="282">
        <v>0</v>
      </c>
      <c r="D24" s="282">
        <v>0</v>
      </c>
      <c r="E24" s="282" t="s">
        <v>252</v>
      </c>
    </row>
    <row r="25" spans="1:5">
      <c r="A25" s="3" t="s">
        <v>3</v>
      </c>
      <c r="B25" s="281">
        <v>0</v>
      </c>
      <c r="C25" s="282">
        <v>0</v>
      </c>
      <c r="D25" s="282">
        <v>0</v>
      </c>
      <c r="E25" s="282" t="s">
        <v>252</v>
      </c>
    </row>
    <row r="26" spans="1:5">
      <c r="A26" s="3" t="s">
        <v>457</v>
      </c>
      <c r="B26" s="281">
        <v>0</v>
      </c>
      <c r="C26" s="282">
        <v>0</v>
      </c>
      <c r="D26" s="282">
        <v>0</v>
      </c>
      <c r="E26" s="282" t="s">
        <v>252</v>
      </c>
    </row>
    <row r="27" spans="1:5">
      <c r="A27" s="3" t="s">
        <v>4</v>
      </c>
      <c r="B27" s="281">
        <v>0</v>
      </c>
      <c r="C27" s="282">
        <v>0</v>
      </c>
      <c r="D27" s="282">
        <v>0</v>
      </c>
      <c r="E27" s="282" t="s">
        <v>252</v>
      </c>
    </row>
    <row r="28" spans="1:5" ht="15.75">
      <c r="A28" s="287" t="s">
        <v>5</v>
      </c>
      <c r="B28" s="288">
        <f>B4+B11+B17+B23</f>
        <v>4452924</v>
      </c>
      <c r="C28" s="289">
        <f>C4+C11+C17+C23</f>
        <v>2259077394.2399998</v>
      </c>
      <c r="D28" s="290"/>
      <c r="E28" s="290"/>
    </row>
    <row r="29" spans="1:5">
      <c r="E29" s="291"/>
    </row>
    <row r="30" spans="1:5">
      <c r="A30" s="101"/>
    </row>
    <row r="33" spans="3:3">
      <c r="C33" s="9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sqref="A1:E1"/>
    </sheetView>
  </sheetViews>
  <sheetFormatPr defaultRowHeight="15"/>
  <cols>
    <col min="1" max="1" width="35.28515625" style="100" bestFit="1" customWidth="1"/>
    <col min="2" max="2" width="16.28515625" style="100" customWidth="1"/>
    <col min="3" max="3" width="23.42578125" style="100" customWidth="1"/>
    <col min="4" max="4" width="15.140625" style="100" bestFit="1" customWidth="1"/>
    <col min="5" max="5" width="12.7109375" style="100" customWidth="1"/>
    <col min="6" max="16384" width="9.140625" style="100"/>
  </cols>
  <sheetData>
    <row r="1" spans="1:5" ht="18.75">
      <c r="A1" s="455" t="s">
        <v>758</v>
      </c>
      <c r="B1" s="455"/>
      <c r="C1" s="455"/>
      <c r="D1" s="455"/>
      <c r="E1" s="455"/>
    </row>
    <row r="2" spans="1:5">
      <c r="A2" s="10"/>
    </row>
    <row r="3" spans="1:5" ht="15.75">
      <c r="A3" s="278" t="s">
        <v>454</v>
      </c>
      <c r="B3" s="230" t="s">
        <v>0</v>
      </c>
      <c r="C3" s="230" t="s">
        <v>1</v>
      </c>
      <c r="D3" s="230" t="s">
        <v>455</v>
      </c>
      <c r="E3" s="230" t="s">
        <v>253</v>
      </c>
    </row>
    <row r="4" spans="1:5">
      <c r="A4" s="1" t="s">
        <v>456</v>
      </c>
      <c r="B4" s="279">
        <f>B5+B6+B7+B8+B9</f>
        <v>2805133</v>
      </c>
      <c r="C4" s="280">
        <f>C5+C6+C7+C8+C9</f>
        <v>1882217024.2300003</v>
      </c>
      <c r="D4" s="280">
        <f>C4/B4</f>
        <v>670.99029679876151</v>
      </c>
      <c r="E4" s="280"/>
    </row>
    <row r="5" spans="1:5">
      <c r="A5" s="3" t="s">
        <v>2</v>
      </c>
      <c r="B5" s="281">
        <v>1924217</v>
      </c>
      <c r="C5" s="282">
        <v>1455594676.6500001</v>
      </c>
      <c r="D5" s="282">
        <v>756.46</v>
      </c>
      <c r="E5" s="282">
        <v>637.18000000000006</v>
      </c>
    </row>
    <row r="6" spans="1:5">
      <c r="A6" s="3" t="s">
        <v>3</v>
      </c>
      <c r="B6" s="281">
        <v>594695</v>
      </c>
      <c r="C6" s="282">
        <v>279306191.83999997</v>
      </c>
      <c r="D6" s="282">
        <v>469.66</v>
      </c>
      <c r="E6" s="282">
        <v>420.18</v>
      </c>
    </row>
    <row r="7" spans="1:5">
      <c r="A7" s="3" t="s">
        <v>457</v>
      </c>
      <c r="B7" s="281">
        <v>246793</v>
      </c>
      <c r="C7" s="282">
        <v>133329045.95</v>
      </c>
      <c r="D7" s="282">
        <v>540.25</v>
      </c>
      <c r="E7" s="282">
        <v>459.06</v>
      </c>
    </row>
    <row r="8" spans="1:5">
      <c r="A8" s="3" t="s">
        <v>4</v>
      </c>
      <c r="B8" s="281">
        <v>5354</v>
      </c>
      <c r="C8" s="282">
        <v>3955441.16</v>
      </c>
      <c r="D8" s="282">
        <v>738.78</v>
      </c>
      <c r="E8" s="282">
        <v>736.3</v>
      </c>
    </row>
    <row r="9" spans="1:5">
      <c r="A9" s="283" t="s">
        <v>458</v>
      </c>
      <c r="B9" s="281">
        <v>34074</v>
      </c>
      <c r="C9" s="282">
        <v>10031668.630000001</v>
      </c>
      <c r="D9" s="282">
        <v>294.41000000000003</v>
      </c>
      <c r="E9" s="282">
        <v>338.4</v>
      </c>
    </row>
    <row r="10" spans="1:5">
      <c r="A10" s="3"/>
      <c r="B10" s="203"/>
      <c r="C10" s="4"/>
      <c r="D10" s="4"/>
      <c r="E10" s="55"/>
    </row>
    <row r="11" spans="1:5">
      <c r="A11" s="1" t="s">
        <v>459</v>
      </c>
      <c r="B11" s="279">
        <f>B12+B13+B14+B15</f>
        <v>1241279</v>
      </c>
      <c r="C11" s="280">
        <f>C12+C13+C14+C15</f>
        <v>200021308.80000001</v>
      </c>
      <c r="D11" s="280">
        <f>C11/B11</f>
        <v>161.14129764541252</v>
      </c>
      <c r="E11" s="55"/>
    </row>
    <row r="12" spans="1:5">
      <c r="A12" s="3" t="s">
        <v>2</v>
      </c>
      <c r="B12" s="281">
        <v>910723</v>
      </c>
      <c r="C12" s="282">
        <v>161355827.72</v>
      </c>
      <c r="D12" s="282">
        <v>177.17</v>
      </c>
      <c r="E12" s="282">
        <v>175.65</v>
      </c>
    </row>
    <row r="13" spans="1:5">
      <c r="A13" s="3" t="s">
        <v>3</v>
      </c>
      <c r="B13" s="281">
        <v>259604</v>
      </c>
      <c r="C13" s="282">
        <v>28797641.469999999</v>
      </c>
      <c r="D13" s="282">
        <v>110.93</v>
      </c>
      <c r="E13" s="282">
        <v>100.72</v>
      </c>
    </row>
    <row r="14" spans="1:5">
      <c r="A14" s="3" t="s">
        <v>457</v>
      </c>
      <c r="B14" s="281">
        <v>70952</v>
      </c>
      <c r="C14" s="282">
        <v>9867839.6099999994</v>
      </c>
      <c r="D14" s="282">
        <v>139.08000000000001</v>
      </c>
      <c r="E14" s="282">
        <v>133.78</v>
      </c>
    </row>
    <row r="15" spans="1:5">
      <c r="A15" s="3" t="s">
        <v>4</v>
      </c>
      <c r="B15" s="282">
        <v>0</v>
      </c>
      <c r="C15" s="282">
        <v>0</v>
      </c>
      <c r="D15" s="282">
        <v>0</v>
      </c>
      <c r="E15" s="282" t="s">
        <v>252</v>
      </c>
    </row>
    <row r="16" spans="1:5">
      <c r="A16" s="3"/>
      <c r="B16" s="281"/>
      <c r="C16" s="282"/>
      <c r="D16" s="282"/>
      <c r="E16" s="55"/>
    </row>
    <row r="17" spans="1:5">
      <c r="A17" s="1" t="s">
        <v>460</v>
      </c>
      <c r="B17" s="279">
        <f>B18+B19+B20</f>
        <v>406512</v>
      </c>
      <c r="C17" s="280">
        <f>C18+C19+C20+C21</f>
        <v>39643921.339999996</v>
      </c>
      <c r="D17" s="280">
        <f>C17/B17</f>
        <v>97.522142864171286</v>
      </c>
      <c r="E17" s="55"/>
    </row>
    <row r="18" spans="1:5">
      <c r="A18" s="3" t="s">
        <v>2</v>
      </c>
      <c r="B18" s="281">
        <v>338320</v>
      </c>
      <c r="C18" s="282">
        <v>35069035.829999998</v>
      </c>
      <c r="D18" s="282">
        <v>103.66</v>
      </c>
      <c r="E18" s="282">
        <v>96.69</v>
      </c>
    </row>
    <row r="19" spans="1:5">
      <c r="A19" s="3" t="s">
        <v>3</v>
      </c>
      <c r="B19" s="281">
        <v>68171</v>
      </c>
      <c r="C19" s="282">
        <v>4569902.43</v>
      </c>
      <c r="D19" s="282">
        <v>67.040000000000006</v>
      </c>
      <c r="E19" s="282">
        <v>49.81</v>
      </c>
    </row>
    <row r="20" spans="1:5">
      <c r="A20" s="3" t="s">
        <v>457</v>
      </c>
      <c r="B20" s="281">
        <v>21</v>
      </c>
      <c r="C20" s="282">
        <v>4983.08</v>
      </c>
      <c r="D20" s="282">
        <v>237.29</v>
      </c>
      <c r="E20" s="282">
        <v>248.99</v>
      </c>
    </row>
    <row r="21" spans="1:5">
      <c r="A21" s="3" t="s">
        <v>4</v>
      </c>
      <c r="B21" s="281">
        <v>0</v>
      </c>
      <c r="C21" s="282">
        <v>0</v>
      </c>
      <c r="D21" s="282">
        <v>0</v>
      </c>
      <c r="E21" s="282" t="s">
        <v>252</v>
      </c>
    </row>
    <row r="22" spans="1:5">
      <c r="A22" s="3"/>
      <c r="B22" s="284"/>
      <c r="C22" s="285"/>
      <c r="D22" s="285"/>
      <c r="E22" s="286"/>
    </row>
    <row r="23" spans="1:5">
      <c r="A23" s="1" t="s">
        <v>461</v>
      </c>
      <c r="B23" s="279">
        <v>0</v>
      </c>
      <c r="C23" s="280">
        <v>0</v>
      </c>
      <c r="D23" s="280">
        <v>0</v>
      </c>
      <c r="E23" s="281" t="s">
        <v>252</v>
      </c>
    </row>
    <row r="24" spans="1:5">
      <c r="A24" s="3" t="s">
        <v>2</v>
      </c>
      <c r="B24" s="281">
        <v>0</v>
      </c>
      <c r="C24" s="282">
        <v>0</v>
      </c>
      <c r="D24" s="282">
        <v>0</v>
      </c>
      <c r="E24" s="282" t="s">
        <v>252</v>
      </c>
    </row>
    <row r="25" spans="1:5">
      <c r="A25" s="3" t="s">
        <v>3</v>
      </c>
      <c r="B25" s="281">
        <v>0</v>
      </c>
      <c r="C25" s="282">
        <v>0</v>
      </c>
      <c r="D25" s="282">
        <v>0</v>
      </c>
      <c r="E25" s="282" t="s">
        <v>252</v>
      </c>
    </row>
    <row r="26" spans="1:5">
      <c r="A26" s="3" t="s">
        <v>457</v>
      </c>
      <c r="B26" s="281">
        <v>0</v>
      </c>
      <c r="C26" s="282">
        <v>0</v>
      </c>
      <c r="D26" s="282">
        <v>0</v>
      </c>
      <c r="E26" s="282" t="s">
        <v>252</v>
      </c>
    </row>
    <row r="27" spans="1:5">
      <c r="A27" s="3" t="s">
        <v>4</v>
      </c>
      <c r="B27" s="281">
        <v>0</v>
      </c>
      <c r="C27" s="282">
        <v>0</v>
      </c>
      <c r="D27" s="282">
        <v>0</v>
      </c>
      <c r="E27" s="282" t="s">
        <v>252</v>
      </c>
    </row>
    <row r="28" spans="1:5" ht="15.75">
      <c r="A28" s="287" t="s">
        <v>5</v>
      </c>
      <c r="B28" s="288">
        <f>B4+B11+B17+B23</f>
        <v>4452924</v>
      </c>
      <c r="C28" s="289">
        <f>C4+C11+C17+C23</f>
        <v>2121882254.3700001</v>
      </c>
      <c r="D28" s="290"/>
      <c r="E28" s="290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31"/>
  <sheetViews>
    <sheetView workbookViewId="0">
      <selection sqref="A1:F1"/>
    </sheetView>
  </sheetViews>
  <sheetFormatPr defaultRowHeight="15"/>
  <cols>
    <col min="1" max="1" width="32.7109375" style="100" customWidth="1"/>
    <col min="2" max="2" width="16.42578125" style="100" customWidth="1"/>
    <col min="3" max="3" width="21" style="100" customWidth="1"/>
    <col min="4" max="4" width="19.28515625" style="100" customWidth="1"/>
    <col min="5" max="5" width="22" style="100" customWidth="1"/>
    <col min="6" max="6" width="18.140625" style="100" bestFit="1" customWidth="1"/>
    <col min="7" max="7" width="19.42578125" style="100" customWidth="1"/>
    <col min="8" max="16384" width="9.140625" style="100"/>
  </cols>
  <sheetData>
    <row r="1" spans="1:7" s="11" customFormat="1" ht="18.75">
      <c r="A1" s="455" t="s">
        <v>759</v>
      </c>
      <c r="B1" s="455"/>
      <c r="C1" s="455"/>
      <c r="D1" s="455"/>
      <c r="E1" s="455"/>
      <c r="F1" s="455"/>
      <c r="G1" s="292"/>
    </row>
    <row r="2" spans="1:7">
      <c r="A2" s="10"/>
    </row>
    <row r="3" spans="1:7" s="12" customFormat="1" ht="47.25">
      <c r="A3" s="30" t="s">
        <v>462</v>
      </c>
      <c r="B3" s="30" t="s">
        <v>463</v>
      </c>
      <c r="C3" s="30" t="s">
        <v>464</v>
      </c>
      <c r="D3" s="293" t="s">
        <v>465</v>
      </c>
      <c r="E3" s="293" t="s">
        <v>466</v>
      </c>
      <c r="F3" s="293" t="s">
        <v>467</v>
      </c>
    </row>
    <row r="4" spans="1:7">
      <c r="A4" s="238" t="s">
        <v>2</v>
      </c>
      <c r="B4" s="41">
        <v>1900543</v>
      </c>
      <c r="C4" s="294">
        <v>1856961524.4200001</v>
      </c>
      <c r="D4" s="294" t="s">
        <v>468</v>
      </c>
      <c r="E4" s="294">
        <v>100888110.88</v>
      </c>
      <c r="F4" s="294" t="s">
        <v>469</v>
      </c>
    </row>
    <row r="5" spans="1:7">
      <c r="A5" s="238" t="s">
        <v>458</v>
      </c>
      <c r="B5" s="41">
        <v>24316</v>
      </c>
      <c r="C5" s="294">
        <v>8760262.8100000005</v>
      </c>
      <c r="D5" s="294" t="s">
        <v>470</v>
      </c>
      <c r="E5" s="294">
        <v>525115.93000000005</v>
      </c>
      <c r="F5" s="294" t="s">
        <v>471</v>
      </c>
    </row>
    <row r="6" spans="1:7" ht="15" customHeight="1">
      <c r="A6" s="238" t="s">
        <v>3</v>
      </c>
      <c r="B6" s="41">
        <v>385802</v>
      </c>
      <c r="C6" s="294">
        <v>241839579.27000001</v>
      </c>
      <c r="D6" s="294" t="s">
        <v>472</v>
      </c>
      <c r="E6" s="294">
        <v>13093444.48</v>
      </c>
      <c r="F6" s="294" t="s">
        <v>473</v>
      </c>
    </row>
    <row r="7" spans="1:7">
      <c r="A7" s="238" t="s">
        <v>23</v>
      </c>
      <c r="B7" s="41">
        <v>212830</v>
      </c>
      <c r="C7" s="294">
        <v>132749345.75</v>
      </c>
      <c r="D7" s="294" t="s">
        <v>474</v>
      </c>
      <c r="E7" s="294">
        <v>7229970.4800000004</v>
      </c>
      <c r="F7" s="294" t="s">
        <v>475</v>
      </c>
    </row>
    <row r="8" spans="1:7" ht="15" customHeight="1">
      <c r="A8" s="238" t="s">
        <v>4</v>
      </c>
      <c r="B8" s="41">
        <v>11782</v>
      </c>
      <c r="C8" s="294">
        <v>3403465.84</v>
      </c>
      <c r="D8" s="295" t="s">
        <v>476</v>
      </c>
      <c r="E8" s="294">
        <v>95281.95</v>
      </c>
      <c r="F8" s="295" t="s">
        <v>477</v>
      </c>
    </row>
    <row r="9" spans="1:7" ht="15.75">
      <c r="A9" s="225" t="s">
        <v>5</v>
      </c>
      <c r="B9" s="288">
        <f>SUM(B4:B8)</f>
        <v>2535273</v>
      </c>
      <c r="C9" s="289">
        <f>SUM(C4:C8)</f>
        <v>2243714178.0900002</v>
      </c>
      <c r="D9" s="289"/>
      <c r="E9" s="289">
        <f>SUM(E4:E8)</f>
        <v>121831923.72000001</v>
      </c>
      <c r="F9" s="289"/>
    </row>
    <row r="10" spans="1:7" ht="15" customHeight="1"/>
    <row r="12" spans="1:7" ht="15.75">
      <c r="A12" s="475" t="s">
        <v>478</v>
      </c>
      <c r="B12" s="475"/>
      <c r="C12" s="475"/>
      <c r="D12" s="475"/>
      <c r="E12" s="475"/>
      <c r="F12" s="475"/>
    </row>
    <row r="13" spans="1:7">
      <c r="A13" s="10"/>
    </row>
    <row r="14" spans="1:7" ht="47.25">
      <c r="A14" s="30" t="s">
        <v>462</v>
      </c>
      <c r="B14" s="30" t="s">
        <v>463</v>
      </c>
      <c r="C14" s="30" t="s">
        <v>464</v>
      </c>
      <c r="D14" s="293" t="s">
        <v>465</v>
      </c>
      <c r="E14" s="293" t="s">
        <v>466</v>
      </c>
      <c r="F14" s="293" t="s">
        <v>467</v>
      </c>
    </row>
    <row r="15" spans="1:7">
      <c r="A15" s="238" t="s">
        <v>2</v>
      </c>
      <c r="B15" s="296">
        <v>1902840</v>
      </c>
      <c r="C15" s="294">
        <v>1857661972.47</v>
      </c>
      <c r="D15" s="294" t="s">
        <v>479</v>
      </c>
      <c r="E15" s="294">
        <v>100924504.36</v>
      </c>
      <c r="F15" s="294" t="s">
        <v>469</v>
      </c>
    </row>
    <row r="16" spans="1:7">
      <c r="A16" s="238" t="s">
        <v>458</v>
      </c>
      <c r="B16" s="296">
        <v>24447</v>
      </c>
      <c r="C16" s="294">
        <v>8807830.0600000005</v>
      </c>
      <c r="D16" s="294" t="s">
        <v>480</v>
      </c>
      <c r="E16" s="294">
        <v>527956.61</v>
      </c>
      <c r="F16" s="294" t="s">
        <v>471</v>
      </c>
    </row>
    <row r="17" spans="1:6">
      <c r="A17" s="238" t="s">
        <v>3</v>
      </c>
      <c r="B17" s="296">
        <v>385079</v>
      </c>
      <c r="C17" s="294">
        <v>241489475.62</v>
      </c>
      <c r="D17" s="294" t="s">
        <v>481</v>
      </c>
      <c r="E17" s="294">
        <v>13087287.609999999</v>
      </c>
      <c r="F17" s="294" t="s">
        <v>473</v>
      </c>
    </row>
    <row r="18" spans="1:6">
      <c r="A18" s="238" t="s">
        <v>23</v>
      </c>
      <c r="B18" s="296">
        <v>212980</v>
      </c>
      <c r="C18" s="294">
        <v>132766061.18000001</v>
      </c>
      <c r="D18" s="294" t="s">
        <v>482</v>
      </c>
      <c r="E18" s="294">
        <v>7231960.1399999997</v>
      </c>
      <c r="F18" s="294" t="s">
        <v>475</v>
      </c>
    </row>
    <row r="19" spans="1:6">
      <c r="A19" s="238" t="s">
        <v>4</v>
      </c>
      <c r="B19" s="297">
        <v>11547</v>
      </c>
      <c r="C19" s="295">
        <v>3325571.37</v>
      </c>
      <c r="D19" s="295" t="s">
        <v>483</v>
      </c>
      <c r="E19" s="294">
        <v>93754.45</v>
      </c>
      <c r="F19" s="295" t="s">
        <v>477</v>
      </c>
    </row>
    <row r="20" spans="1:6" ht="15.75">
      <c r="A20" s="298" t="s">
        <v>5</v>
      </c>
      <c r="B20" s="288">
        <f>SUM(B15:B19)</f>
        <v>2536893</v>
      </c>
      <c r="C20" s="289">
        <f>SUM(C15:C19)</f>
        <v>2244050910.6999998</v>
      </c>
      <c r="D20" s="289"/>
      <c r="E20" s="289">
        <f>SUM(E15:E19)</f>
        <v>121865463.17</v>
      </c>
      <c r="F20" s="289"/>
    </row>
    <row r="23" spans="1:6" ht="15.75">
      <c r="A23" s="475" t="s">
        <v>484</v>
      </c>
      <c r="B23" s="475"/>
      <c r="C23" s="475"/>
      <c r="D23" s="475"/>
      <c r="E23" s="475"/>
      <c r="F23" s="475"/>
    </row>
    <row r="24" spans="1:6">
      <c r="A24" s="10"/>
    </row>
    <row r="25" spans="1:6" ht="47.25">
      <c r="A25" s="30" t="s">
        <v>462</v>
      </c>
      <c r="B25" s="30" t="s">
        <v>463</v>
      </c>
      <c r="C25" s="30" t="s">
        <v>464</v>
      </c>
      <c r="D25" s="293" t="s">
        <v>465</v>
      </c>
      <c r="E25" s="293" t="s">
        <v>466</v>
      </c>
      <c r="F25" s="293" t="s">
        <v>467</v>
      </c>
    </row>
    <row r="26" spans="1:6">
      <c r="A26" s="238" t="s">
        <v>2</v>
      </c>
      <c r="B26" s="296">
        <v>1904824</v>
      </c>
      <c r="C26" s="294">
        <v>1858766105.5999999</v>
      </c>
      <c r="D26" s="294" t="s">
        <v>485</v>
      </c>
      <c r="E26" s="294">
        <v>101020666.76000001</v>
      </c>
      <c r="F26" s="294" t="s">
        <v>469</v>
      </c>
    </row>
    <row r="27" spans="1:6">
      <c r="A27" s="238" t="s">
        <v>458</v>
      </c>
      <c r="B27" s="296">
        <v>24602</v>
      </c>
      <c r="C27" s="294">
        <v>8865313.6199999992</v>
      </c>
      <c r="D27" s="294" t="s">
        <v>486</v>
      </c>
      <c r="E27" s="294">
        <v>531405.62</v>
      </c>
      <c r="F27" s="294" t="s">
        <v>471</v>
      </c>
    </row>
    <row r="28" spans="1:6">
      <c r="A28" s="238" t="s">
        <v>3</v>
      </c>
      <c r="B28" s="296">
        <v>384391</v>
      </c>
      <c r="C28" s="294">
        <v>241386236.88</v>
      </c>
      <c r="D28" s="294" t="s">
        <v>487</v>
      </c>
      <c r="E28" s="294">
        <v>13127280.74</v>
      </c>
      <c r="F28" s="294" t="s">
        <v>473</v>
      </c>
    </row>
    <row r="29" spans="1:6">
      <c r="A29" s="238" t="s">
        <v>23</v>
      </c>
      <c r="B29" s="296">
        <v>213168</v>
      </c>
      <c r="C29" s="294">
        <v>132795375</v>
      </c>
      <c r="D29" s="294" t="s">
        <v>488</v>
      </c>
      <c r="E29" s="294">
        <v>7235653.0700000003</v>
      </c>
      <c r="F29" s="294" t="s">
        <v>475</v>
      </c>
    </row>
    <row r="30" spans="1:6">
      <c r="A30" s="238" t="s">
        <v>4</v>
      </c>
      <c r="B30" s="297">
        <v>11248</v>
      </c>
      <c r="C30" s="295">
        <v>3241336.97</v>
      </c>
      <c r="D30" s="295" t="s">
        <v>489</v>
      </c>
      <c r="E30" s="294">
        <v>92628.78</v>
      </c>
      <c r="F30" s="295" t="s">
        <v>477</v>
      </c>
    </row>
    <row r="31" spans="1:6" ht="15.75">
      <c r="A31" s="298" t="s">
        <v>5</v>
      </c>
      <c r="B31" s="288">
        <v>2538233</v>
      </c>
      <c r="C31" s="289">
        <v>2245054368.0699997</v>
      </c>
      <c r="D31" s="289"/>
      <c r="E31" s="289">
        <v>122007634.97</v>
      </c>
      <c r="F31" s="289"/>
    </row>
  </sheetData>
  <mergeCells count="3">
    <mergeCell ref="A1:F1"/>
    <mergeCell ref="A12:F12"/>
    <mergeCell ref="A23:F2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M53"/>
  <sheetViews>
    <sheetView workbookViewId="0">
      <selection sqref="A1:M1"/>
    </sheetView>
  </sheetViews>
  <sheetFormatPr defaultRowHeight="15"/>
  <cols>
    <col min="1" max="1" width="23.7109375" style="100" bestFit="1" customWidth="1"/>
    <col min="2" max="2" width="11.85546875" style="100" customWidth="1"/>
    <col min="3" max="3" width="13.85546875" style="100" customWidth="1"/>
    <col min="4" max="4" width="12.42578125" style="100" customWidth="1"/>
    <col min="5" max="5" width="13.5703125" style="100" customWidth="1"/>
    <col min="6" max="6" width="13.42578125" style="100" customWidth="1"/>
    <col min="7" max="7" width="15.140625" style="100" customWidth="1"/>
    <col min="8" max="8" width="13.5703125" style="100" customWidth="1"/>
    <col min="9" max="9" width="14.28515625" style="100" customWidth="1"/>
    <col min="10" max="10" width="14.42578125" style="100" customWidth="1"/>
    <col min="11" max="11" width="13.5703125" style="100" customWidth="1"/>
    <col min="12" max="12" width="13.28515625" style="100" customWidth="1"/>
    <col min="13" max="13" width="15" style="100" customWidth="1"/>
    <col min="14" max="16384" width="9.140625" style="100"/>
  </cols>
  <sheetData>
    <row r="1" spans="1:13" ht="18.75">
      <c r="A1" s="455" t="s">
        <v>760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>
      <c r="A2" s="10"/>
      <c r="B2" s="99"/>
      <c r="C2" s="99"/>
      <c r="D2" s="101"/>
      <c r="E2" s="99"/>
      <c r="F2" s="101"/>
      <c r="G2" s="101"/>
      <c r="H2" s="99"/>
      <c r="I2" s="99"/>
      <c r="J2" s="101"/>
    </row>
    <row r="3" spans="1:13" ht="15.75">
      <c r="A3" s="499" t="s">
        <v>10</v>
      </c>
      <c r="B3" s="501" t="s">
        <v>2</v>
      </c>
      <c r="C3" s="501"/>
      <c r="D3" s="501"/>
      <c r="E3" s="501" t="s">
        <v>3</v>
      </c>
      <c r="F3" s="501"/>
      <c r="G3" s="187"/>
      <c r="H3" s="501" t="s">
        <v>11</v>
      </c>
      <c r="I3" s="501"/>
      <c r="J3" s="501"/>
      <c r="K3" s="501" t="s">
        <v>12</v>
      </c>
      <c r="L3" s="501"/>
      <c r="M3" s="501"/>
    </row>
    <row r="4" spans="1:13" ht="15.75">
      <c r="A4" s="500"/>
      <c r="B4" s="187" t="s">
        <v>0</v>
      </c>
      <c r="C4" s="19" t="s">
        <v>13</v>
      </c>
      <c r="D4" s="19" t="s">
        <v>253</v>
      </c>
      <c r="E4" s="187" t="s">
        <v>0</v>
      </c>
      <c r="F4" s="19" t="s">
        <v>13</v>
      </c>
      <c r="G4" s="19" t="s">
        <v>253</v>
      </c>
      <c r="H4" s="187" t="s">
        <v>0</v>
      </c>
      <c r="I4" s="19" t="s">
        <v>13</v>
      </c>
      <c r="J4" s="19" t="s">
        <v>253</v>
      </c>
      <c r="K4" s="187" t="s">
        <v>0</v>
      </c>
      <c r="L4" s="19" t="s">
        <v>13</v>
      </c>
      <c r="M4" s="19" t="s">
        <v>253</v>
      </c>
    </row>
    <row r="5" spans="1:13">
      <c r="A5" s="1" t="s">
        <v>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02"/>
    </row>
    <row r="6" spans="1:13">
      <c r="A6" s="3" t="s">
        <v>256</v>
      </c>
      <c r="B6" s="6">
        <v>654319</v>
      </c>
      <c r="C6" s="14">
        <v>370.05</v>
      </c>
      <c r="D6" s="89">
        <v>412.05</v>
      </c>
      <c r="E6" s="56">
        <v>411326</v>
      </c>
      <c r="F6" s="89">
        <v>329.34</v>
      </c>
      <c r="G6" s="89">
        <v>356</v>
      </c>
      <c r="H6" s="56">
        <v>151303</v>
      </c>
      <c r="I6" s="89">
        <v>377.6</v>
      </c>
      <c r="J6" s="89">
        <v>377.78</v>
      </c>
      <c r="K6" s="56">
        <v>312</v>
      </c>
      <c r="L6" s="89">
        <v>382.25</v>
      </c>
      <c r="M6" s="89">
        <v>391.65</v>
      </c>
    </row>
    <row r="7" spans="1:13">
      <c r="A7" s="3" t="s">
        <v>257</v>
      </c>
      <c r="B7" s="6">
        <v>681828</v>
      </c>
      <c r="C7" s="14">
        <v>697.79</v>
      </c>
      <c r="D7" s="89">
        <v>664.09</v>
      </c>
      <c r="E7" s="56">
        <v>154258</v>
      </c>
      <c r="F7" s="89">
        <v>702.1</v>
      </c>
      <c r="G7" s="89">
        <v>676.8</v>
      </c>
      <c r="H7" s="56">
        <v>78627</v>
      </c>
      <c r="I7" s="89">
        <v>700.38</v>
      </c>
      <c r="J7" s="89">
        <v>702.36</v>
      </c>
      <c r="K7" s="56">
        <v>5038</v>
      </c>
      <c r="L7" s="89">
        <v>760.41</v>
      </c>
      <c r="M7" s="89">
        <v>773.15</v>
      </c>
    </row>
    <row r="8" spans="1:13">
      <c r="A8" s="3" t="s">
        <v>258</v>
      </c>
      <c r="B8" s="6">
        <v>528709</v>
      </c>
      <c r="C8" s="14">
        <v>1204.99</v>
      </c>
      <c r="D8" s="89">
        <v>1190.83</v>
      </c>
      <c r="E8" s="56">
        <v>28208</v>
      </c>
      <c r="F8" s="89">
        <v>1146.44</v>
      </c>
      <c r="G8" s="89">
        <v>1127.99</v>
      </c>
      <c r="H8" s="56">
        <v>15007</v>
      </c>
      <c r="I8" s="89">
        <v>1180.3800000000001</v>
      </c>
      <c r="J8" s="89">
        <v>1145.25</v>
      </c>
      <c r="K8" s="56">
        <v>4</v>
      </c>
      <c r="L8" s="89">
        <v>1308.83</v>
      </c>
      <c r="M8" s="89">
        <v>1367.42</v>
      </c>
    </row>
    <row r="9" spans="1:13">
      <c r="A9" s="3" t="s">
        <v>259</v>
      </c>
      <c r="B9" s="6">
        <v>55835</v>
      </c>
      <c r="C9" s="14">
        <v>1634.52</v>
      </c>
      <c r="D9" s="89">
        <v>1616.2</v>
      </c>
      <c r="E9" s="56">
        <v>574</v>
      </c>
      <c r="F9" s="89">
        <v>1699.63</v>
      </c>
      <c r="G9" s="89">
        <v>1680.68</v>
      </c>
      <c r="H9" s="56">
        <v>1650</v>
      </c>
      <c r="I9" s="89">
        <v>1651.83</v>
      </c>
      <c r="J9" s="89">
        <v>1621.99</v>
      </c>
      <c r="K9" s="56">
        <v>0</v>
      </c>
      <c r="L9" s="89">
        <v>0</v>
      </c>
      <c r="M9" s="89" t="s">
        <v>252</v>
      </c>
    </row>
    <row r="10" spans="1:13">
      <c r="A10" s="3" t="s">
        <v>260</v>
      </c>
      <c r="B10" s="6">
        <v>2291</v>
      </c>
      <c r="C10" s="14">
        <v>2184.2199999999998</v>
      </c>
      <c r="D10" s="89">
        <v>2149.2800000000002</v>
      </c>
      <c r="E10" s="56">
        <v>295</v>
      </c>
      <c r="F10" s="89">
        <v>2217.31</v>
      </c>
      <c r="G10" s="89">
        <v>2210.3200000000002</v>
      </c>
      <c r="H10" s="56">
        <v>148</v>
      </c>
      <c r="I10" s="89">
        <v>2179.91</v>
      </c>
      <c r="J10" s="89">
        <v>2160.48</v>
      </c>
      <c r="K10" s="56">
        <v>0</v>
      </c>
      <c r="L10" s="89">
        <v>0</v>
      </c>
      <c r="M10" s="89" t="s">
        <v>252</v>
      </c>
    </row>
    <row r="11" spans="1:13">
      <c r="A11" s="3" t="s">
        <v>261</v>
      </c>
      <c r="B11" s="6">
        <v>1235</v>
      </c>
      <c r="C11" s="14">
        <v>2973.88</v>
      </c>
      <c r="D11" s="89">
        <v>2938.86</v>
      </c>
      <c r="E11" s="56">
        <v>34</v>
      </c>
      <c r="F11" s="89">
        <v>3226.19</v>
      </c>
      <c r="G11" s="89">
        <v>2909.38</v>
      </c>
      <c r="H11" s="56">
        <v>58</v>
      </c>
      <c r="I11" s="89">
        <v>3088.59</v>
      </c>
      <c r="J11" s="89">
        <v>2763.52</v>
      </c>
      <c r="K11" s="56">
        <v>0</v>
      </c>
      <c r="L11" s="89">
        <v>0</v>
      </c>
      <c r="M11" s="89" t="s">
        <v>252</v>
      </c>
    </row>
    <row r="12" spans="1:13" ht="15.75">
      <c r="A12" s="20" t="s">
        <v>15</v>
      </c>
      <c r="B12" s="13">
        <f>SUM(B6:B11)</f>
        <v>1924217</v>
      </c>
      <c r="C12" s="21"/>
      <c r="D12" s="21"/>
      <c r="E12" s="13">
        <f>SUM(E6:E11)</f>
        <v>594695</v>
      </c>
      <c r="F12" s="21"/>
      <c r="G12" s="21"/>
      <c r="H12" s="13">
        <f>SUM(H6:H11)</f>
        <v>246793</v>
      </c>
      <c r="I12" s="21"/>
      <c r="J12" s="21"/>
      <c r="K12" s="13">
        <f>SUM(K6:K11)</f>
        <v>5354</v>
      </c>
      <c r="L12" s="21"/>
      <c r="M12" s="21"/>
    </row>
    <row r="13" spans="1:13">
      <c r="A13" s="24" t="s">
        <v>16</v>
      </c>
      <c r="B13" s="7"/>
      <c r="C13" s="15"/>
      <c r="D13" s="15"/>
      <c r="E13" s="7"/>
      <c r="F13" s="15"/>
      <c r="G13" s="15"/>
      <c r="H13" s="7"/>
      <c r="I13" s="15"/>
      <c r="J13" s="15"/>
      <c r="K13" s="7"/>
      <c r="L13" s="15"/>
      <c r="M13" s="15"/>
    </row>
    <row r="14" spans="1:13">
      <c r="A14" s="3" t="s">
        <v>262</v>
      </c>
      <c r="B14" s="6">
        <v>72636</v>
      </c>
      <c r="C14" s="14">
        <v>76.7</v>
      </c>
      <c r="D14" s="14">
        <v>81.239999999999995</v>
      </c>
      <c r="E14" s="6">
        <v>128693</v>
      </c>
      <c r="F14" s="14">
        <v>69.91</v>
      </c>
      <c r="G14" s="14">
        <v>78.319999999999993</v>
      </c>
      <c r="H14" s="6">
        <v>17205</v>
      </c>
      <c r="I14" s="14">
        <v>70.959999999999994</v>
      </c>
      <c r="J14" s="14">
        <v>75.91</v>
      </c>
      <c r="K14" s="6">
        <v>0</v>
      </c>
      <c r="L14" s="14">
        <v>0</v>
      </c>
      <c r="M14" s="14" t="s">
        <v>252</v>
      </c>
    </row>
    <row r="15" spans="1:13">
      <c r="A15" s="3" t="s">
        <v>263</v>
      </c>
      <c r="B15" s="6">
        <v>583607</v>
      </c>
      <c r="C15" s="14">
        <v>156.47999999999999</v>
      </c>
      <c r="D15" s="14">
        <v>162.08000000000001</v>
      </c>
      <c r="E15" s="6">
        <v>118638</v>
      </c>
      <c r="F15" s="14">
        <v>141.57</v>
      </c>
      <c r="G15" s="14">
        <v>137.75</v>
      </c>
      <c r="H15" s="6">
        <v>44861</v>
      </c>
      <c r="I15" s="14">
        <v>143.32</v>
      </c>
      <c r="J15" s="14">
        <v>141.84</v>
      </c>
      <c r="K15" s="6">
        <v>0</v>
      </c>
      <c r="L15" s="14">
        <v>0</v>
      </c>
      <c r="M15" s="14" t="s">
        <v>252</v>
      </c>
    </row>
    <row r="16" spans="1:13">
      <c r="A16" s="3" t="s">
        <v>264</v>
      </c>
      <c r="B16" s="6">
        <v>213169</v>
      </c>
      <c r="C16" s="14">
        <v>228.15</v>
      </c>
      <c r="D16" s="14">
        <v>219.14</v>
      </c>
      <c r="E16" s="6">
        <v>10907</v>
      </c>
      <c r="F16" s="14">
        <v>227.27</v>
      </c>
      <c r="G16" s="14">
        <v>219.14</v>
      </c>
      <c r="H16" s="6">
        <v>7687</v>
      </c>
      <c r="I16" s="14">
        <v>229.74</v>
      </c>
      <c r="J16" s="14">
        <v>224.98</v>
      </c>
      <c r="K16" s="6">
        <v>0</v>
      </c>
      <c r="L16" s="14">
        <v>0</v>
      </c>
      <c r="M16" s="14" t="s">
        <v>252</v>
      </c>
    </row>
    <row r="17" spans="1:13">
      <c r="A17" s="3" t="s">
        <v>265</v>
      </c>
      <c r="B17" s="6">
        <v>30495</v>
      </c>
      <c r="C17" s="14">
        <v>336.85</v>
      </c>
      <c r="D17" s="14">
        <v>332.98</v>
      </c>
      <c r="E17" s="6">
        <v>956</v>
      </c>
      <c r="F17" s="14">
        <v>338.66</v>
      </c>
      <c r="G17" s="14">
        <v>334.45</v>
      </c>
      <c r="H17" s="6">
        <v>885</v>
      </c>
      <c r="I17" s="14">
        <v>339.28</v>
      </c>
      <c r="J17" s="14">
        <v>334.61</v>
      </c>
      <c r="K17" s="6">
        <v>0</v>
      </c>
      <c r="L17" s="14">
        <v>0</v>
      </c>
      <c r="M17" s="14" t="s">
        <v>252</v>
      </c>
    </row>
    <row r="18" spans="1:13">
      <c r="A18" s="3" t="s">
        <v>266</v>
      </c>
      <c r="B18" s="6">
        <v>6335</v>
      </c>
      <c r="C18" s="14">
        <v>445.69</v>
      </c>
      <c r="D18" s="14">
        <v>442.03</v>
      </c>
      <c r="E18" s="6">
        <v>274</v>
      </c>
      <c r="F18" s="14">
        <v>442.88</v>
      </c>
      <c r="G18" s="14">
        <v>440.5</v>
      </c>
      <c r="H18" s="6">
        <v>226</v>
      </c>
      <c r="I18" s="14">
        <v>440.52</v>
      </c>
      <c r="J18" s="14">
        <v>437.23</v>
      </c>
      <c r="K18" s="6">
        <v>0</v>
      </c>
      <c r="L18" s="14">
        <v>0</v>
      </c>
      <c r="M18" s="14" t="s">
        <v>252</v>
      </c>
    </row>
    <row r="19" spans="1:13">
      <c r="A19" s="23" t="s">
        <v>267</v>
      </c>
      <c r="B19" s="6">
        <v>4445</v>
      </c>
      <c r="C19" s="14">
        <v>604.79</v>
      </c>
      <c r="D19" s="14">
        <v>581.79</v>
      </c>
      <c r="E19" s="6">
        <v>133</v>
      </c>
      <c r="F19" s="14">
        <v>574.92999999999995</v>
      </c>
      <c r="G19" s="14">
        <v>545.30999999999995</v>
      </c>
      <c r="H19" s="6">
        <v>88</v>
      </c>
      <c r="I19" s="14">
        <v>587.77</v>
      </c>
      <c r="J19" s="14">
        <v>556.92999999999995</v>
      </c>
      <c r="K19" s="6">
        <v>0</v>
      </c>
      <c r="L19" s="14">
        <v>0</v>
      </c>
      <c r="M19" s="14" t="s">
        <v>252</v>
      </c>
    </row>
    <row r="20" spans="1:13">
      <c r="A20" s="3" t="s">
        <v>268</v>
      </c>
      <c r="B20" s="6">
        <v>35</v>
      </c>
      <c r="C20" s="14">
        <v>1113.18</v>
      </c>
      <c r="D20" s="14">
        <v>1079.5</v>
      </c>
      <c r="E20" s="6">
        <v>2</v>
      </c>
      <c r="F20" s="14">
        <v>1095.8399999999999</v>
      </c>
      <c r="G20" s="14">
        <v>1095.8399999999999</v>
      </c>
      <c r="H20" s="6">
        <v>0</v>
      </c>
      <c r="I20" s="14">
        <v>0</v>
      </c>
      <c r="J20" s="14" t="s">
        <v>252</v>
      </c>
      <c r="K20" s="6">
        <v>0</v>
      </c>
      <c r="L20" s="14">
        <v>0</v>
      </c>
      <c r="M20" s="14" t="s">
        <v>252</v>
      </c>
    </row>
    <row r="21" spans="1:13">
      <c r="A21" s="3" t="s">
        <v>269</v>
      </c>
      <c r="B21" s="6">
        <v>1</v>
      </c>
      <c r="C21" s="14">
        <v>1526.93</v>
      </c>
      <c r="D21" s="14">
        <v>1526.93</v>
      </c>
      <c r="E21" s="6">
        <v>1</v>
      </c>
      <c r="F21" s="14">
        <v>1709.99</v>
      </c>
      <c r="G21" s="14">
        <v>1709.99</v>
      </c>
      <c r="H21" s="6">
        <v>0</v>
      </c>
      <c r="I21" s="14">
        <v>0</v>
      </c>
      <c r="J21" s="14" t="s">
        <v>252</v>
      </c>
      <c r="K21" s="6">
        <v>0</v>
      </c>
      <c r="L21" s="14">
        <v>0</v>
      </c>
      <c r="M21" s="14" t="s">
        <v>252</v>
      </c>
    </row>
    <row r="22" spans="1:13">
      <c r="A22" s="3" t="s">
        <v>270</v>
      </c>
      <c r="B22" s="6">
        <v>0</v>
      </c>
      <c r="C22" s="14">
        <v>0</v>
      </c>
      <c r="D22" s="14" t="s">
        <v>252</v>
      </c>
      <c r="E22" s="6">
        <v>0</v>
      </c>
      <c r="F22" s="14">
        <v>0</v>
      </c>
      <c r="G22" s="14" t="s">
        <v>252</v>
      </c>
      <c r="H22" s="6">
        <v>0</v>
      </c>
      <c r="I22" s="14">
        <v>0</v>
      </c>
      <c r="J22" s="14" t="s">
        <v>252</v>
      </c>
      <c r="K22" s="6">
        <v>0</v>
      </c>
      <c r="L22" s="14">
        <v>0</v>
      </c>
      <c r="M22" s="14" t="s">
        <v>252</v>
      </c>
    </row>
    <row r="23" spans="1:13">
      <c r="A23" s="3" t="s">
        <v>261</v>
      </c>
      <c r="B23" s="6">
        <v>0</v>
      </c>
      <c r="C23" s="14">
        <v>0</v>
      </c>
      <c r="D23" s="14" t="s">
        <v>252</v>
      </c>
      <c r="E23" s="6">
        <v>0</v>
      </c>
      <c r="F23" s="14">
        <v>0</v>
      </c>
      <c r="G23" s="14" t="s">
        <v>252</v>
      </c>
      <c r="H23" s="6">
        <v>0</v>
      </c>
      <c r="I23" s="14">
        <v>0</v>
      </c>
      <c r="J23" s="14" t="s">
        <v>252</v>
      </c>
      <c r="K23" s="6">
        <v>0</v>
      </c>
      <c r="L23" s="14">
        <v>0</v>
      </c>
      <c r="M23" s="14" t="s">
        <v>252</v>
      </c>
    </row>
    <row r="24" spans="1:13" ht="15.75">
      <c r="A24" s="20" t="s">
        <v>17</v>
      </c>
      <c r="B24" s="13">
        <f>SUM(B14:B23)</f>
        <v>910723</v>
      </c>
      <c r="C24" s="21"/>
      <c r="D24" s="21"/>
      <c r="E24" s="13">
        <f>SUM(E14:E23)</f>
        <v>259604</v>
      </c>
      <c r="F24" s="21"/>
      <c r="G24" s="21"/>
      <c r="H24" s="13">
        <f>SUM(H14:H23)</f>
        <v>70952</v>
      </c>
      <c r="I24" s="21"/>
      <c r="J24" s="21"/>
      <c r="K24" s="13">
        <f>SUM(K14:K23)</f>
        <v>0</v>
      </c>
      <c r="L24" s="21"/>
      <c r="M24" s="21"/>
    </row>
    <row r="25" spans="1:13">
      <c r="A25" s="1" t="s">
        <v>254</v>
      </c>
      <c r="B25" s="7"/>
      <c r="C25" s="15"/>
      <c r="D25" s="15"/>
      <c r="E25" s="7"/>
      <c r="F25" s="15"/>
      <c r="G25" s="15"/>
      <c r="H25" s="7"/>
      <c r="I25" s="15"/>
      <c r="J25" s="15"/>
      <c r="K25" s="7"/>
      <c r="L25" s="15"/>
      <c r="M25" s="15"/>
    </row>
    <row r="26" spans="1:13">
      <c r="A26" s="3" t="s">
        <v>262</v>
      </c>
      <c r="B26" s="6">
        <v>182029</v>
      </c>
      <c r="C26" s="89">
        <v>72.44</v>
      </c>
      <c r="D26" s="89">
        <v>74.3</v>
      </c>
      <c r="E26" s="6">
        <v>54387</v>
      </c>
      <c r="F26" s="14">
        <v>46.84</v>
      </c>
      <c r="G26" s="14">
        <v>44.7</v>
      </c>
      <c r="H26" s="6">
        <v>2</v>
      </c>
      <c r="I26" s="14">
        <v>47.78</v>
      </c>
      <c r="J26" s="14">
        <v>47.78</v>
      </c>
      <c r="K26" s="56">
        <v>0</v>
      </c>
      <c r="L26" s="89">
        <v>0</v>
      </c>
      <c r="M26" s="89" t="s">
        <v>252</v>
      </c>
    </row>
    <row r="27" spans="1:13">
      <c r="A27" s="3" t="s">
        <v>263</v>
      </c>
      <c r="B27" s="6">
        <v>137073</v>
      </c>
      <c r="C27" s="89">
        <v>124.86</v>
      </c>
      <c r="D27" s="89">
        <v>117.57</v>
      </c>
      <c r="E27" s="6">
        <v>12305</v>
      </c>
      <c r="F27" s="14">
        <v>134.1</v>
      </c>
      <c r="G27" s="14">
        <v>126.89</v>
      </c>
      <c r="H27" s="6">
        <v>1</v>
      </c>
      <c r="I27" s="14">
        <v>152.84</v>
      </c>
      <c r="J27" s="14">
        <v>152.84</v>
      </c>
      <c r="K27" s="56">
        <v>0</v>
      </c>
      <c r="L27" s="89">
        <v>0</v>
      </c>
      <c r="M27" s="89" t="s">
        <v>252</v>
      </c>
    </row>
    <row r="28" spans="1:13">
      <c r="A28" s="3" t="s">
        <v>264</v>
      </c>
      <c r="B28" s="6">
        <v>18222</v>
      </c>
      <c r="C28" s="89">
        <v>243.55</v>
      </c>
      <c r="D28" s="89">
        <v>242.76</v>
      </c>
      <c r="E28" s="6">
        <v>1324</v>
      </c>
      <c r="F28" s="14">
        <v>244.14</v>
      </c>
      <c r="G28" s="14">
        <v>243.68</v>
      </c>
      <c r="H28" s="6">
        <v>12</v>
      </c>
      <c r="I28" s="14">
        <v>241.84</v>
      </c>
      <c r="J28" s="14">
        <v>247.93</v>
      </c>
      <c r="K28" s="56">
        <v>0</v>
      </c>
      <c r="L28" s="89">
        <v>0</v>
      </c>
      <c r="M28" s="89" t="s">
        <v>252</v>
      </c>
    </row>
    <row r="29" spans="1:13">
      <c r="A29" s="3" t="s">
        <v>265</v>
      </c>
      <c r="B29" s="6">
        <v>982</v>
      </c>
      <c r="C29" s="89">
        <v>329.47</v>
      </c>
      <c r="D29" s="89">
        <v>324.45</v>
      </c>
      <c r="E29" s="6">
        <v>153</v>
      </c>
      <c r="F29" s="14">
        <v>314.43</v>
      </c>
      <c r="G29" s="14">
        <v>309.86</v>
      </c>
      <c r="H29" s="6">
        <v>6</v>
      </c>
      <c r="I29" s="14">
        <v>305.43</v>
      </c>
      <c r="J29" s="14">
        <v>303.8</v>
      </c>
      <c r="K29" s="56">
        <v>0</v>
      </c>
      <c r="L29" s="89">
        <v>0</v>
      </c>
      <c r="M29" s="89" t="s">
        <v>252</v>
      </c>
    </row>
    <row r="30" spans="1:13">
      <c r="A30" s="3" t="s">
        <v>266</v>
      </c>
      <c r="B30" s="6">
        <v>10</v>
      </c>
      <c r="C30" s="89">
        <v>442</v>
      </c>
      <c r="D30" s="89">
        <v>435.81</v>
      </c>
      <c r="E30" s="6">
        <v>2</v>
      </c>
      <c r="F30" s="14">
        <v>441.77</v>
      </c>
      <c r="G30" s="14">
        <v>441.77</v>
      </c>
      <c r="H30" s="6">
        <v>0</v>
      </c>
      <c r="I30" s="14">
        <v>0</v>
      </c>
      <c r="J30" s="14" t="s">
        <v>252</v>
      </c>
      <c r="K30" s="56">
        <v>0</v>
      </c>
      <c r="L30" s="89">
        <v>0</v>
      </c>
      <c r="M30" s="89" t="s">
        <v>252</v>
      </c>
    </row>
    <row r="31" spans="1:13">
      <c r="A31" s="23" t="s">
        <v>267</v>
      </c>
      <c r="B31" s="6">
        <v>4</v>
      </c>
      <c r="C31" s="89">
        <v>564.4</v>
      </c>
      <c r="D31" s="89">
        <v>558.47</v>
      </c>
      <c r="E31" s="6">
        <v>0</v>
      </c>
      <c r="F31" s="14">
        <v>0</v>
      </c>
      <c r="G31" s="14" t="s">
        <v>252</v>
      </c>
      <c r="H31" s="6">
        <v>0</v>
      </c>
      <c r="I31" s="14">
        <v>0</v>
      </c>
      <c r="J31" s="14" t="s">
        <v>252</v>
      </c>
      <c r="K31" s="56">
        <v>0</v>
      </c>
      <c r="L31" s="89">
        <v>0</v>
      </c>
      <c r="M31" s="89" t="s">
        <v>252</v>
      </c>
    </row>
    <row r="32" spans="1:13">
      <c r="A32" s="3" t="s">
        <v>268</v>
      </c>
      <c r="B32" s="6">
        <v>0</v>
      </c>
      <c r="C32" s="89">
        <v>0</v>
      </c>
      <c r="D32" s="89" t="s">
        <v>252</v>
      </c>
      <c r="E32" s="6">
        <v>0</v>
      </c>
      <c r="F32" s="14">
        <v>0</v>
      </c>
      <c r="G32" s="14" t="s">
        <v>252</v>
      </c>
      <c r="H32" s="6">
        <v>0</v>
      </c>
      <c r="I32" s="14">
        <v>0</v>
      </c>
      <c r="J32" s="14" t="s">
        <v>252</v>
      </c>
      <c r="K32" s="6">
        <v>0</v>
      </c>
      <c r="L32" s="14">
        <v>0</v>
      </c>
      <c r="M32" s="14" t="s">
        <v>252</v>
      </c>
    </row>
    <row r="33" spans="1:13">
      <c r="A33" s="3" t="s">
        <v>269</v>
      </c>
      <c r="B33" s="6">
        <v>0</v>
      </c>
      <c r="C33" s="89">
        <v>0</v>
      </c>
      <c r="D33" s="89" t="s">
        <v>252</v>
      </c>
      <c r="E33" s="6">
        <v>0</v>
      </c>
      <c r="F33" s="14">
        <v>0</v>
      </c>
      <c r="G33" s="14" t="s">
        <v>252</v>
      </c>
      <c r="H33" s="6">
        <v>0</v>
      </c>
      <c r="I33" s="14">
        <v>0</v>
      </c>
      <c r="J33" s="14" t="s">
        <v>252</v>
      </c>
      <c r="K33" s="6">
        <v>0</v>
      </c>
      <c r="L33" s="14">
        <v>0</v>
      </c>
      <c r="M33" s="14" t="s">
        <v>252</v>
      </c>
    </row>
    <row r="34" spans="1:13">
      <c r="A34" s="3" t="s">
        <v>270</v>
      </c>
      <c r="B34" s="6">
        <v>0</v>
      </c>
      <c r="C34" s="89">
        <v>0</v>
      </c>
      <c r="D34" s="89" t="s">
        <v>252</v>
      </c>
      <c r="E34" s="6">
        <v>0</v>
      </c>
      <c r="F34" s="14">
        <v>0</v>
      </c>
      <c r="G34" s="14" t="s">
        <v>252</v>
      </c>
      <c r="H34" s="6">
        <v>0</v>
      </c>
      <c r="I34" s="14">
        <v>0</v>
      </c>
      <c r="J34" s="14" t="s">
        <v>252</v>
      </c>
      <c r="K34" s="6">
        <v>0</v>
      </c>
      <c r="L34" s="14">
        <v>0</v>
      </c>
      <c r="M34" s="14" t="s">
        <v>252</v>
      </c>
    </row>
    <row r="35" spans="1:13">
      <c r="A35" s="3" t="s">
        <v>261</v>
      </c>
      <c r="B35" s="6">
        <v>0</v>
      </c>
      <c r="C35" s="89">
        <v>0</v>
      </c>
      <c r="D35" s="89" t="s">
        <v>252</v>
      </c>
      <c r="E35" s="6">
        <v>0</v>
      </c>
      <c r="F35" s="14">
        <v>0</v>
      </c>
      <c r="G35" s="14" t="s">
        <v>252</v>
      </c>
      <c r="H35" s="6">
        <v>0</v>
      </c>
      <c r="I35" s="14">
        <v>0</v>
      </c>
      <c r="J35" s="14" t="s">
        <v>252</v>
      </c>
      <c r="K35" s="6">
        <v>0</v>
      </c>
      <c r="L35" s="14">
        <v>0</v>
      </c>
      <c r="M35" s="14" t="s">
        <v>252</v>
      </c>
    </row>
    <row r="36" spans="1:13" ht="15.75">
      <c r="A36" s="20" t="s">
        <v>255</v>
      </c>
      <c r="B36" s="13">
        <f>SUM(B26:B35)</f>
        <v>338320</v>
      </c>
      <c r="C36" s="21"/>
      <c r="D36" s="21"/>
      <c r="E36" s="13">
        <f>SUM(E26:E35)</f>
        <v>68171</v>
      </c>
      <c r="F36" s="21"/>
      <c r="G36" s="21"/>
      <c r="H36" s="13">
        <f>SUM(H26:H35)</f>
        <v>21</v>
      </c>
      <c r="I36" s="21"/>
      <c r="J36" s="21"/>
      <c r="K36" s="13">
        <f>SUM(K26:K35)</f>
        <v>0</v>
      </c>
      <c r="L36" s="21"/>
      <c r="M36" s="21"/>
    </row>
    <row r="37" spans="1:13">
      <c r="A37" s="1" t="s">
        <v>360</v>
      </c>
      <c r="B37" s="8"/>
      <c r="C37" s="202"/>
      <c r="D37" s="15"/>
      <c r="E37" s="7"/>
      <c r="F37" s="15"/>
      <c r="G37" s="15"/>
      <c r="H37" s="7"/>
      <c r="I37" s="15"/>
      <c r="J37" s="15"/>
      <c r="K37" s="7"/>
      <c r="L37" s="15"/>
      <c r="M37" s="15"/>
    </row>
    <row r="38" spans="1:13">
      <c r="A38" s="3" t="s">
        <v>256</v>
      </c>
      <c r="B38" s="6">
        <v>24260</v>
      </c>
      <c r="C38" s="89">
        <v>338.51</v>
      </c>
      <c r="D38" s="89">
        <v>338.4</v>
      </c>
      <c r="E38" s="6">
        <v>0</v>
      </c>
      <c r="F38" s="14">
        <v>0</v>
      </c>
      <c r="G38" s="14" t="s">
        <v>252</v>
      </c>
      <c r="H38" s="6">
        <v>0</v>
      </c>
      <c r="I38" s="14">
        <v>0</v>
      </c>
      <c r="J38" s="14" t="s">
        <v>252</v>
      </c>
      <c r="K38" s="6">
        <v>9814</v>
      </c>
      <c r="L38" s="14">
        <v>185.38</v>
      </c>
      <c r="M38" s="14">
        <v>149.91999999999999</v>
      </c>
    </row>
    <row r="39" spans="1:13">
      <c r="A39" s="3" t="s">
        <v>257</v>
      </c>
      <c r="B39" s="56">
        <v>0</v>
      </c>
      <c r="C39" s="89">
        <v>0</v>
      </c>
      <c r="D39" s="89" t="s">
        <v>252</v>
      </c>
      <c r="E39" s="203">
        <v>0</v>
      </c>
      <c r="F39" s="4">
        <v>0</v>
      </c>
      <c r="G39" s="4" t="s">
        <v>252</v>
      </c>
      <c r="H39" s="203">
        <v>0</v>
      </c>
      <c r="I39" s="4">
        <v>0</v>
      </c>
      <c r="J39" s="4" t="s">
        <v>252</v>
      </c>
      <c r="K39" s="203">
        <v>0</v>
      </c>
      <c r="L39" s="4">
        <v>0</v>
      </c>
      <c r="M39" s="4" t="s">
        <v>252</v>
      </c>
    </row>
    <row r="40" spans="1:13">
      <c r="A40" s="3" t="s">
        <v>258</v>
      </c>
      <c r="B40" s="56">
        <v>0</v>
      </c>
      <c r="C40" s="89">
        <v>0</v>
      </c>
      <c r="D40" s="89" t="s">
        <v>252</v>
      </c>
      <c r="E40" s="203">
        <v>0</v>
      </c>
      <c r="F40" s="4">
        <v>0</v>
      </c>
      <c r="G40" s="4" t="s">
        <v>252</v>
      </c>
      <c r="H40" s="203">
        <v>0</v>
      </c>
      <c r="I40" s="4">
        <v>0</v>
      </c>
      <c r="J40" s="4" t="s">
        <v>252</v>
      </c>
      <c r="K40" s="203">
        <v>0</v>
      </c>
      <c r="L40" s="4">
        <v>0</v>
      </c>
      <c r="M40" s="4" t="s">
        <v>252</v>
      </c>
    </row>
    <row r="41" spans="1:13">
      <c r="A41" s="3" t="s">
        <v>259</v>
      </c>
      <c r="B41" s="56">
        <v>0</v>
      </c>
      <c r="C41" s="89">
        <v>0</v>
      </c>
      <c r="D41" s="89" t="s">
        <v>252</v>
      </c>
      <c r="E41" s="203">
        <v>0</v>
      </c>
      <c r="F41" s="4">
        <v>0</v>
      </c>
      <c r="G41" s="4" t="s">
        <v>252</v>
      </c>
      <c r="H41" s="203">
        <v>0</v>
      </c>
      <c r="I41" s="4">
        <v>0</v>
      </c>
      <c r="J41" s="4" t="s">
        <v>252</v>
      </c>
      <c r="K41" s="203">
        <v>0</v>
      </c>
      <c r="L41" s="4">
        <v>0</v>
      </c>
      <c r="M41" s="4" t="s">
        <v>252</v>
      </c>
    </row>
    <row r="42" spans="1:13">
      <c r="A42" s="3" t="s">
        <v>260</v>
      </c>
      <c r="B42" s="56">
        <v>0</v>
      </c>
      <c r="C42" s="89">
        <v>0</v>
      </c>
      <c r="D42" s="89" t="s">
        <v>252</v>
      </c>
      <c r="E42" s="203">
        <v>0</v>
      </c>
      <c r="F42" s="4">
        <v>0</v>
      </c>
      <c r="G42" s="4" t="s">
        <v>252</v>
      </c>
      <c r="H42" s="203">
        <v>0</v>
      </c>
      <c r="I42" s="4">
        <v>0</v>
      </c>
      <c r="J42" s="4" t="s">
        <v>252</v>
      </c>
      <c r="K42" s="203">
        <v>0</v>
      </c>
      <c r="L42" s="4">
        <v>0</v>
      </c>
      <c r="M42" s="4" t="s">
        <v>252</v>
      </c>
    </row>
    <row r="43" spans="1:13">
      <c r="A43" s="3" t="s">
        <v>261</v>
      </c>
      <c r="B43" s="56">
        <v>0</v>
      </c>
      <c r="C43" s="89">
        <v>0</v>
      </c>
      <c r="D43" s="89" t="s">
        <v>252</v>
      </c>
      <c r="E43" s="203">
        <v>0</v>
      </c>
      <c r="F43" s="4">
        <v>0</v>
      </c>
      <c r="G43" s="4" t="s">
        <v>252</v>
      </c>
      <c r="H43" s="203">
        <v>0</v>
      </c>
      <c r="I43" s="4">
        <v>0</v>
      </c>
      <c r="J43" s="4" t="s">
        <v>252</v>
      </c>
      <c r="K43" s="203">
        <v>0</v>
      </c>
      <c r="L43" s="4">
        <v>0</v>
      </c>
      <c r="M43" s="4" t="s">
        <v>252</v>
      </c>
    </row>
    <row r="44" spans="1:13" ht="15.75">
      <c r="A44" s="20" t="s">
        <v>366</v>
      </c>
      <c r="B44" s="22">
        <f>SUM(B38:B43)</f>
        <v>24260</v>
      </c>
      <c r="C44" s="204"/>
      <c r="D44" s="21"/>
      <c r="E44" s="13">
        <f>SUM(E38:E43)</f>
        <v>0</v>
      </c>
      <c r="F44" s="21"/>
      <c r="G44" s="21"/>
      <c r="H44" s="13">
        <f>SUM(H38:H43)</f>
        <v>0</v>
      </c>
      <c r="I44" s="21"/>
      <c r="J44" s="21"/>
      <c r="K44" s="13">
        <f>SUM(K38:K43)</f>
        <v>9814</v>
      </c>
      <c r="L44" s="21"/>
      <c r="M44" s="21"/>
    </row>
    <row r="45" spans="1:13">
      <c r="A45" s="1" t="s">
        <v>490</v>
      </c>
      <c r="B45" s="8"/>
      <c r="C45" s="202"/>
      <c r="D45" s="15"/>
      <c r="E45" s="7"/>
      <c r="F45" s="15"/>
      <c r="G45" s="15"/>
      <c r="H45" s="7"/>
      <c r="I45" s="15"/>
      <c r="J45" s="15"/>
      <c r="K45" s="7"/>
      <c r="L45" s="15"/>
      <c r="M45" s="15"/>
    </row>
    <row r="46" spans="1:13">
      <c r="A46" s="3" t="s">
        <v>256</v>
      </c>
      <c r="B46" s="6">
        <v>0</v>
      </c>
      <c r="C46" s="89">
        <v>0</v>
      </c>
      <c r="D46" s="89" t="s">
        <v>252</v>
      </c>
      <c r="E46" s="6">
        <v>0</v>
      </c>
      <c r="F46" s="14">
        <v>0</v>
      </c>
      <c r="G46" s="14" t="s">
        <v>252</v>
      </c>
      <c r="H46" s="6">
        <v>0</v>
      </c>
      <c r="I46" s="14">
        <v>0</v>
      </c>
      <c r="J46" s="14" t="s">
        <v>252</v>
      </c>
      <c r="K46" s="6">
        <v>0</v>
      </c>
      <c r="L46" s="14">
        <v>0</v>
      </c>
      <c r="M46" s="14" t="s">
        <v>252</v>
      </c>
    </row>
    <row r="47" spans="1:13">
      <c r="A47" s="3" t="s">
        <v>257</v>
      </c>
      <c r="B47" s="56">
        <v>0</v>
      </c>
      <c r="C47" s="89">
        <v>0</v>
      </c>
      <c r="D47" s="89" t="s">
        <v>252</v>
      </c>
      <c r="E47" s="203">
        <v>0</v>
      </c>
      <c r="F47" s="4">
        <v>0</v>
      </c>
      <c r="G47" s="4" t="s">
        <v>252</v>
      </c>
      <c r="H47" s="203">
        <v>0</v>
      </c>
      <c r="I47" s="4">
        <v>0</v>
      </c>
      <c r="J47" s="4" t="s">
        <v>252</v>
      </c>
      <c r="K47" s="203">
        <v>0</v>
      </c>
      <c r="L47" s="4">
        <v>0</v>
      </c>
      <c r="M47" s="4" t="s">
        <v>252</v>
      </c>
    </row>
    <row r="48" spans="1:13">
      <c r="A48" s="3" t="s">
        <v>258</v>
      </c>
      <c r="B48" s="56">
        <v>0</v>
      </c>
      <c r="C48" s="89">
        <v>0</v>
      </c>
      <c r="D48" s="89" t="s">
        <v>252</v>
      </c>
      <c r="E48" s="203">
        <v>0</v>
      </c>
      <c r="F48" s="4">
        <v>0</v>
      </c>
      <c r="G48" s="4" t="s">
        <v>252</v>
      </c>
      <c r="H48" s="203">
        <v>0</v>
      </c>
      <c r="I48" s="4">
        <v>0</v>
      </c>
      <c r="J48" s="4" t="s">
        <v>252</v>
      </c>
      <c r="K48" s="203">
        <v>0</v>
      </c>
      <c r="L48" s="4">
        <v>0</v>
      </c>
      <c r="M48" s="4" t="s">
        <v>252</v>
      </c>
    </row>
    <row r="49" spans="1:13">
      <c r="A49" s="3" t="s">
        <v>259</v>
      </c>
      <c r="B49" s="56">
        <v>0</v>
      </c>
      <c r="C49" s="89">
        <v>0</v>
      </c>
      <c r="D49" s="89" t="s">
        <v>252</v>
      </c>
      <c r="E49" s="203">
        <v>0</v>
      </c>
      <c r="F49" s="4">
        <v>0</v>
      </c>
      <c r="G49" s="4" t="s">
        <v>252</v>
      </c>
      <c r="H49" s="203">
        <v>0</v>
      </c>
      <c r="I49" s="4">
        <v>0</v>
      </c>
      <c r="J49" s="4" t="s">
        <v>252</v>
      </c>
      <c r="K49" s="203">
        <v>0</v>
      </c>
      <c r="L49" s="4">
        <v>0</v>
      </c>
      <c r="M49" s="4" t="s">
        <v>252</v>
      </c>
    </row>
    <row r="50" spans="1:13">
      <c r="A50" s="3" t="s">
        <v>260</v>
      </c>
      <c r="B50" s="56">
        <v>0</v>
      </c>
      <c r="C50" s="89">
        <v>0</v>
      </c>
      <c r="D50" s="89" t="s">
        <v>252</v>
      </c>
      <c r="E50" s="203">
        <v>0</v>
      </c>
      <c r="F50" s="4">
        <v>0</v>
      </c>
      <c r="G50" s="4" t="s">
        <v>252</v>
      </c>
      <c r="H50" s="203">
        <v>0</v>
      </c>
      <c r="I50" s="4">
        <v>0</v>
      </c>
      <c r="J50" s="4" t="s">
        <v>252</v>
      </c>
      <c r="K50" s="203">
        <v>0</v>
      </c>
      <c r="L50" s="4">
        <v>0</v>
      </c>
      <c r="M50" s="4" t="s">
        <v>252</v>
      </c>
    </row>
    <row r="51" spans="1:13">
      <c r="A51" s="3" t="s">
        <v>261</v>
      </c>
      <c r="B51" s="56">
        <v>0</v>
      </c>
      <c r="C51" s="89">
        <v>0</v>
      </c>
      <c r="D51" s="89" t="s">
        <v>252</v>
      </c>
      <c r="E51" s="203">
        <v>0</v>
      </c>
      <c r="F51" s="4">
        <v>0</v>
      </c>
      <c r="G51" s="4" t="s">
        <v>252</v>
      </c>
      <c r="H51" s="203">
        <v>0</v>
      </c>
      <c r="I51" s="4">
        <v>0</v>
      </c>
      <c r="J51" s="4" t="s">
        <v>252</v>
      </c>
      <c r="K51" s="203">
        <v>0</v>
      </c>
      <c r="L51" s="4">
        <v>0</v>
      </c>
      <c r="M51" s="4" t="s">
        <v>252</v>
      </c>
    </row>
    <row r="52" spans="1:13" ht="15.75">
      <c r="A52" s="20" t="s">
        <v>434</v>
      </c>
      <c r="B52" s="22">
        <f>SUM(B46:B51)</f>
        <v>0</v>
      </c>
      <c r="C52" s="204"/>
      <c r="D52" s="21"/>
      <c r="E52" s="13">
        <f>SUM(E46:E51)</f>
        <v>0</v>
      </c>
      <c r="F52" s="21"/>
      <c r="G52" s="21"/>
      <c r="H52" s="13">
        <f>SUM(H46:H51)</f>
        <v>0</v>
      </c>
      <c r="I52" s="21"/>
      <c r="J52" s="21"/>
      <c r="K52" s="13">
        <f>SUM(K46:K51)</f>
        <v>0</v>
      </c>
      <c r="L52" s="21"/>
      <c r="M52" s="21"/>
    </row>
    <row r="53" spans="1:13">
      <c r="H53" s="99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workbookViewId="0">
      <selection sqref="A1:G1"/>
    </sheetView>
  </sheetViews>
  <sheetFormatPr defaultRowHeight="15"/>
  <cols>
    <col min="1" max="1" width="6.140625" style="100" bestFit="1" customWidth="1"/>
    <col min="2" max="2" width="50.42578125" style="100" customWidth="1"/>
    <col min="3" max="3" width="16.5703125" style="100" customWidth="1"/>
    <col min="4" max="4" width="19" style="100" customWidth="1"/>
    <col min="5" max="5" width="23.7109375" style="100" customWidth="1"/>
    <col min="6" max="6" width="17.5703125" style="100" customWidth="1"/>
    <col min="7" max="7" width="17.7109375" style="100" customWidth="1"/>
    <col min="8" max="16384" width="9.140625" style="100"/>
  </cols>
  <sheetData>
    <row r="1" spans="1:10" s="44" customFormat="1" ht="18.75">
      <c r="A1" s="455" t="s">
        <v>761</v>
      </c>
      <c r="B1" s="455"/>
      <c r="C1" s="455"/>
      <c r="D1" s="455"/>
      <c r="E1" s="455"/>
      <c r="F1" s="455"/>
      <c r="G1" s="455"/>
    </row>
    <row r="2" spans="1:10">
      <c r="A2" s="10"/>
    </row>
    <row r="3" spans="1:10" s="44" customFormat="1" ht="15.75">
      <c r="A3" s="230" t="s">
        <v>9</v>
      </c>
      <c r="B3" s="47" t="s">
        <v>403</v>
      </c>
      <c r="C3" s="230" t="s">
        <v>491</v>
      </c>
      <c r="D3" s="230" t="s">
        <v>404</v>
      </c>
      <c r="E3" s="230" t="s">
        <v>405</v>
      </c>
      <c r="F3" s="230" t="s">
        <v>406</v>
      </c>
      <c r="G3" s="230" t="s">
        <v>407</v>
      </c>
    </row>
    <row r="4" spans="1:10">
      <c r="A4" s="43">
        <v>1</v>
      </c>
      <c r="B4" s="55">
        <v>10</v>
      </c>
      <c r="C4" s="41">
        <v>3</v>
      </c>
      <c r="D4" s="41">
        <v>11</v>
      </c>
      <c r="E4" s="41">
        <v>11</v>
      </c>
      <c r="F4" s="41">
        <v>8</v>
      </c>
      <c r="G4" s="41">
        <v>0</v>
      </c>
    </row>
    <row r="5" spans="1:10">
      <c r="A5" s="43">
        <v>2</v>
      </c>
      <c r="B5" s="55">
        <v>9</v>
      </c>
      <c r="C5" s="41">
        <v>9</v>
      </c>
      <c r="D5" s="41">
        <v>36</v>
      </c>
      <c r="E5" s="41">
        <v>22</v>
      </c>
      <c r="F5" s="41">
        <v>23</v>
      </c>
      <c r="G5" s="41">
        <v>0</v>
      </c>
    </row>
    <row r="6" spans="1:10">
      <c r="A6" s="43">
        <v>3</v>
      </c>
      <c r="B6" s="55">
        <v>8</v>
      </c>
      <c r="C6" s="41">
        <v>68</v>
      </c>
      <c r="D6" s="41">
        <v>254</v>
      </c>
      <c r="E6" s="41">
        <v>156</v>
      </c>
      <c r="F6" s="41">
        <v>134</v>
      </c>
      <c r="G6" s="41">
        <v>0</v>
      </c>
    </row>
    <row r="7" spans="1:10">
      <c r="A7" s="43">
        <v>4</v>
      </c>
      <c r="B7" s="55">
        <v>7</v>
      </c>
      <c r="C7" s="41">
        <v>461</v>
      </c>
      <c r="D7" s="41">
        <v>1498</v>
      </c>
      <c r="E7" s="41">
        <v>878</v>
      </c>
      <c r="F7" s="41">
        <v>851</v>
      </c>
      <c r="G7" s="41">
        <v>0</v>
      </c>
    </row>
    <row r="8" spans="1:10">
      <c r="A8" s="43">
        <v>5</v>
      </c>
      <c r="B8" s="55">
        <v>6</v>
      </c>
      <c r="C8" s="41">
        <v>6087</v>
      </c>
      <c r="D8" s="41">
        <v>13891</v>
      </c>
      <c r="E8" s="41">
        <v>11311</v>
      </c>
      <c r="F8" s="41">
        <v>11320</v>
      </c>
      <c r="G8" s="41">
        <v>0</v>
      </c>
    </row>
    <row r="9" spans="1:10">
      <c r="A9" s="43">
        <v>6</v>
      </c>
      <c r="B9" s="55">
        <v>5</v>
      </c>
      <c r="C9" s="41">
        <v>15365</v>
      </c>
      <c r="D9" s="41">
        <v>33803</v>
      </c>
      <c r="E9" s="41">
        <v>25612</v>
      </c>
      <c r="F9" s="41">
        <v>17410</v>
      </c>
      <c r="G9" s="41">
        <v>0</v>
      </c>
    </row>
    <row r="10" spans="1:10">
      <c r="A10" s="43">
        <v>7</v>
      </c>
      <c r="B10" s="55">
        <v>4</v>
      </c>
      <c r="C10" s="41">
        <v>67138</v>
      </c>
      <c r="D10" s="41">
        <v>135561</v>
      </c>
      <c r="E10" s="41">
        <v>101584</v>
      </c>
      <c r="F10" s="41">
        <v>31407</v>
      </c>
      <c r="G10" s="41">
        <v>0</v>
      </c>
    </row>
    <row r="11" spans="1:10">
      <c r="A11" s="43">
        <v>8</v>
      </c>
      <c r="B11" s="55">
        <v>3</v>
      </c>
      <c r="C11" s="41">
        <v>355579</v>
      </c>
      <c r="D11" s="41">
        <v>456945</v>
      </c>
      <c r="E11" s="41">
        <v>312983</v>
      </c>
      <c r="F11" s="41">
        <v>296809</v>
      </c>
      <c r="G11" s="41">
        <v>0</v>
      </c>
    </row>
    <row r="12" spans="1:10">
      <c r="A12" s="43">
        <v>9</v>
      </c>
      <c r="B12" s="55">
        <v>2</v>
      </c>
      <c r="C12" s="41">
        <v>909843</v>
      </c>
      <c r="D12" s="41">
        <v>989252</v>
      </c>
      <c r="E12" s="41">
        <v>785630</v>
      </c>
      <c r="F12" s="41">
        <v>44804</v>
      </c>
      <c r="G12" s="41">
        <v>0</v>
      </c>
    </row>
    <row r="13" spans="1:10">
      <c r="A13" s="43">
        <v>10</v>
      </c>
      <c r="B13" s="55">
        <v>1</v>
      </c>
      <c r="C13" s="41">
        <v>1180720</v>
      </c>
      <c r="D13" s="41">
        <v>1173882</v>
      </c>
      <c r="E13" s="41">
        <v>3092</v>
      </c>
      <c r="F13" s="41">
        <v>3746</v>
      </c>
      <c r="G13" s="41">
        <v>0</v>
      </c>
    </row>
    <row r="14" spans="1:10" s="11" customFormat="1" ht="15.75">
      <c r="A14" s="299"/>
      <c r="B14" s="225" t="s">
        <v>492</v>
      </c>
      <c r="C14" s="46">
        <v>2535273</v>
      </c>
      <c r="D14" s="46">
        <v>2805133</v>
      </c>
      <c r="E14" s="46">
        <f>SUM(E4:E13)</f>
        <v>1241279</v>
      </c>
      <c r="F14" s="46">
        <f>SUM(F4:F13)</f>
        <v>406512</v>
      </c>
      <c r="G14" s="46">
        <v>0</v>
      </c>
      <c r="J14" s="300"/>
    </row>
    <row r="15" spans="1:10">
      <c r="C15" s="99"/>
    </row>
    <row r="16" spans="1:10" s="12" customFormat="1" ht="15.75">
      <c r="A16" s="44" t="s">
        <v>493</v>
      </c>
      <c r="D16" s="301"/>
      <c r="E16" s="301"/>
      <c r="G16" s="302"/>
    </row>
    <row r="17" spans="1:9">
      <c r="E17" s="99"/>
    </row>
    <row r="18" spans="1:9" s="12" customFormat="1" ht="15.75">
      <c r="A18" s="230" t="s">
        <v>9</v>
      </c>
      <c r="B18" s="47" t="s">
        <v>494</v>
      </c>
      <c r="C18" s="230" t="s">
        <v>491</v>
      </c>
      <c r="E18" s="82"/>
      <c r="F18" s="82"/>
      <c r="G18" s="100"/>
      <c r="H18" s="100"/>
      <c r="I18" s="100"/>
    </row>
    <row r="19" spans="1:9">
      <c r="A19" s="303">
        <v>1</v>
      </c>
      <c r="B19" s="256">
        <v>6</v>
      </c>
      <c r="C19" s="56">
        <v>1</v>
      </c>
      <c r="D19" s="304"/>
      <c r="E19" s="305"/>
      <c r="F19" s="82"/>
    </row>
    <row r="20" spans="1:9">
      <c r="A20" s="303">
        <v>2</v>
      </c>
      <c r="B20" s="256">
        <v>5</v>
      </c>
      <c r="C20" s="56">
        <v>12</v>
      </c>
      <c r="D20" s="304"/>
      <c r="E20" s="305"/>
      <c r="F20" s="82"/>
    </row>
    <row r="21" spans="1:9">
      <c r="A21" s="303">
        <v>3</v>
      </c>
      <c r="B21" s="256">
        <v>4</v>
      </c>
      <c r="C21" s="56">
        <v>668</v>
      </c>
      <c r="D21" s="304"/>
      <c r="E21" s="305"/>
      <c r="F21" s="82"/>
      <c r="G21" s="177"/>
      <c r="H21" s="82"/>
      <c r="I21" s="177"/>
    </row>
    <row r="22" spans="1:9">
      <c r="A22" s="303">
        <v>4</v>
      </c>
      <c r="B22" s="256">
        <v>3</v>
      </c>
      <c r="C22" s="56">
        <v>10075</v>
      </c>
      <c r="D22" s="304"/>
      <c r="E22" s="305"/>
      <c r="F22" s="82"/>
      <c r="H22" s="305"/>
      <c r="I22" s="177"/>
    </row>
    <row r="23" spans="1:9">
      <c r="A23" s="303">
        <v>5</v>
      </c>
      <c r="B23" s="256">
        <v>2</v>
      </c>
      <c r="C23" s="56">
        <v>255096</v>
      </c>
      <c r="D23" s="99"/>
      <c r="E23" s="306"/>
      <c r="F23" s="307"/>
      <c r="H23" s="305"/>
      <c r="I23" s="177"/>
    </row>
    <row r="24" spans="1:9">
      <c r="A24" s="303">
        <v>6</v>
      </c>
      <c r="B24" s="256">
        <v>1</v>
      </c>
      <c r="C24" s="56">
        <v>2261978</v>
      </c>
      <c r="D24" s="308"/>
      <c r="H24" s="305"/>
      <c r="I24" s="177"/>
    </row>
    <row r="25" spans="1:9" ht="15.75">
      <c r="A25" s="309"/>
      <c r="B25" s="46" t="s">
        <v>492</v>
      </c>
      <c r="C25" s="46">
        <v>2527830</v>
      </c>
      <c r="D25" s="308"/>
      <c r="H25" s="177"/>
      <c r="I25" s="177"/>
    </row>
    <row r="26" spans="1:9">
      <c r="D26" s="308"/>
    </row>
    <row r="27" spans="1:9" ht="15.75">
      <c r="A27" s="44" t="s">
        <v>495</v>
      </c>
      <c r="D27" s="308"/>
    </row>
    <row r="28" spans="1:9">
      <c r="D28" s="308"/>
    </row>
    <row r="29" spans="1:9" ht="15.75">
      <c r="A29" s="230" t="s">
        <v>9</v>
      </c>
      <c r="B29" s="47" t="s">
        <v>496</v>
      </c>
      <c r="C29" s="230" t="s">
        <v>491</v>
      </c>
    </row>
    <row r="30" spans="1:9">
      <c r="A30" s="284">
        <v>1</v>
      </c>
      <c r="B30" s="56">
        <v>4</v>
      </c>
      <c r="C30" s="56">
        <v>11</v>
      </c>
    </row>
    <row r="31" spans="1:9">
      <c r="A31" s="310">
        <v>2</v>
      </c>
      <c r="B31" s="259">
        <v>3</v>
      </c>
      <c r="C31" s="259">
        <v>353</v>
      </c>
    </row>
    <row r="32" spans="1:9">
      <c r="A32" s="311">
        <v>3</v>
      </c>
      <c r="B32" s="312">
        <v>2</v>
      </c>
      <c r="C32" s="312">
        <v>54925</v>
      </c>
    </row>
    <row r="33" spans="1:3">
      <c r="A33" s="284">
        <v>4</v>
      </c>
      <c r="B33" s="41">
        <v>1</v>
      </c>
      <c r="C33" s="41">
        <v>1130326</v>
      </c>
    </row>
    <row r="34" spans="1:3" ht="15.75">
      <c r="A34" s="309"/>
      <c r="B34" s="46" t="s">
        <v>492</v>
      </c>
      <c r="C34" s="46">
        <v>1185615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4.85546875" style="100" bestFit="1" customWidth="1"/>
    <col min="2" max="2" width="21.5703125" style="100" customWidth="1"/>
    <col min="3" max="3" width="13.85546875" style="100" customWidth="1"/>
    <col min="4" max="4" width="13.140625" style="100" customWidth="1"/>
    <col min="5" max="5" width="12.85546875" style="100" customWidth="1"/>
    <col min="6" max="6" width="14" style="100" customWidth="1"/>
    <col min="7" max="7" width="14.7109375" style="100" customWidth="1"/>
    <col min="8" max="8" width="13.85546875" style="100" customWidth="1"/>
    <col min="9" max="16384" width="9.140625" style="100"/>
  </cols>
  <sheetData>
    <row r="1" spans="1:8" s="44" customFormat="1" ht="18.75">
      <c r="A1" s="455" t="s">
        <v>762</v>
      </c>
      <c r="B1" s="455"/>
      <c r="C1" s="455"/>
      <c r="D1" s="455"/>
      <c r="E1" s="455"/>
      <c r="F1" s="455"/>
      <c r="G1" s="455"/>
      <c r="H1" s="455"/>
    </row>
    <row r="2" spans="1:8">
      <c r="A2" s="10"/>
    </row>
    <row r="3" spans="1:8" s="292" customFormat="1" ht="31.5">
      <c r="A3" s="57" t="s">
        <v>30</v>
      </c>
      <c r="B3" s="57" t="s">
        <v>18</v>
      </c>
      <c r="C3" s="57" t="s">
        <v>498</v>
      </c>
      <c r="D3" s="57" t="s">
        <v>2</v>
      </c>
      <c r="E3" s="57" t="s">
        <v>3</v>
      </c>
      <c r="F3" s="57" t="s">
        <v>23</v>
      </c>
      <c r="G3" s="30" t="s">
        <v>499</v>
      </c>
      <c r="H3" s="30" t="s">
        <v>500</v>
      </c>
    </row>
    <row r="4" spans="1:8">
      <c r="A4" s="43">
        <v>1</v>
      </c>
      <c r="B4" s="55" t="s">
        <v>21</v>
      </c>
      <c r="C4" s="41">
        <v>77095</v>
      </c>
      <c r="D4" s="41">
        <v>54908</v>
      </c>
      <c r="E4" s="41">
        <v>13906</v>
      </c>
      <c r="F4" s="41">
        <v>8081</v>
      </c>
      <c r="G4" s="41">
        <v>200</v>
      </c>
      <c r="H4" s="41">
        <v>0</v>
      </c>
    </row>
    <row r="5" spans="1:8">
      <c r="A5" s="43">
        <v>2</v>
      </c>
      <c r="B5" s="55" t="s">
        <v>144</v>
      </c>
      <c r="C5" s="41">
        <v>35619</v>
      </c>
      <c r="D5" s="41">
        <v>26239</v>
      </c>
      <c r="E5" s="41">
        <v>6469</v>
      </c>
      <c r="F5" s="41">
        <v>2806</v>
      </c>
      <c r="G5" s="41">
        <v>105</v>
      </c>
      <c r="H5" s="41">
        <v>0</v>
      </c>
    </row>
    <row r="6" spans="1:8">
      <c r="A6" s="43">
        <v>3</v>
      </c>
      <c r="B6" s="55" t="s">
        <v>145</v>
      </c>
      <c r="C6" s="41">
        <v>34411</v>
      </c>
      <c r="D6" s="41">
        <v>26369</v>
      </c>
      <c r="E6" s="41">
        <v>5600</v>
      </c>
      <c r="F6" s="41">
        <v>2366</v>
      </c>
      <c r="G6" s="41">
        <v>76</v>
      </c>
      <c r="H6" s="41">
        <v>0</v>
      </c>
    </row>
    <row r="7" spans="1:8">
      <c r="A7" s="43">
        <v>4</v>
      </c>
      <c r="B7" s="55" t="s">
        <v>146</v>
      </c>
      <c r="C7" s="41">
        <v>32819</v>
      </c>
      <c r="D7" s="41">
        <v>23815</v>
      </c>
      <c r="E7" s="41">
        <v>5599</v>
      </c>
      <c r="F7" s="41">
        <v>3353</v>
      </c>
      <c r="G7" s="41">
        <v>52</v>
      </c>
      <c r="H7" s="41">
        <v>0</v>
      </c>
    </row>
    <row r="8" spans="1:8">
      <c r="A8" s="43">
        <v>5</v>
      </c>
      <c r="B8" s="55" t="s">
        <v>147</v>
      </c>
      <c r="C8" s="41">
        <v>1730230</v>
      </c>
      <c r="D8" s="41">
        <v>1226234</v>
      </c>
      <c r="E8" s="41">
        <v>406747</v>
      </c>
      <c r="F8" s="41">
        <v>91197</v>
      </c>
      <c r="G8" s="41">
        <v>6052</v>
      </c>
      <c r="H8" s="41">
        <v>0</v>
      </c>
    </row>
    <row r="9" spans="1:8">
      <c r="A9" s="43">
        <v>6</v>
      </c>
      <c r="B9" s="55" t="s">
        <v>148</v>
      </c>
      <c r="C9" s="41">
        <v>126655</v>
      </c>
      <c r="D9" s="41">
        <v>91284</v>
      </c>
      <c r="E9" s="41">
        <v>25636</v>
      </c>
      <c r="F9" s="41">
        <v>9346</v>
      </c>
      <c r="G9" s="41">
        <v>389</v>
      </c>
      <c r="H9" s="41">
        <v>0</v>
      </c>
    </row>
    <row r="10" spans="1:8">
      <c r="A10" s="43">
        <v>7</v>
      </c>
      <c r="B10" s="55" t="s">
        <v>149</v>
      </c>
      <c r="C10" s="41">
        <v>42741</v>
      </c>
      <c r="D10" s="41">
        <v>30310</v>
      </c>
      <c r="E10" s="41">
        <v>9240</v>
      </c>
      <c r="F10" s="41">
        <v>3100</v>
      </c>
      <c r="G10" s="41">
        <v>91</v>
      </c>
      <c r="H10" s="41">
        <v>0</v>
      </c>
    </row>
    <row r="11" spans="1:8">
      <c r="A11" s="43">
        <v>8</v>
      </c>
      <c r="B11" s="55" t="s">
        <v>150</v>
      </c>
      <c r="C11" s="41">
        <v>13320</v>
      </c>
      <c r="D11" s="41">
        <v>9958</v>
      </c>
      <c r="E11" s="41">
        <v>1909</v>
      </c>
      <c r="F11" s="41">
        <v>1443</v>
      </c>
      <c r="G11" s="41">
        <v>10</v>
      </c>
      <c r="H11" s="41">
        <v>0</v>
      </c>
    </row>
    <row r="12" spans="1:8">
      <c r="A12" s="43">
        <v>9</v>
      </c>
      <c r="B12" s="55" t="s">
        <v>151</v>
      </c>
      <c r="C12" s="41">
        <v>42383</v>
      </c>
      <c r="D12" s="41">
        <v>30441</v>
      </c>
      <c r="E12" s="41">
        <v>7860</v>
      </c>
      <c r="F12" s="41">
        <v>3891</v>
      </c>
      <c r="G12" s="41">
        <v>191</v>
      </c>
      <c r="H12" s="41">
        <v>0</v>
      </c>
    </row>
    <row r="13" spans="1:8">
      <c r="A13" s="43">
        <v>10</v>
      </c>
      <c r="B13" s="55" t="s">
        <v>152</v>
      </c>
      <c r="C13" s="41">
        <v>62516</v>
      </c>
      <c r="D13" s="41">
        <v>45748</v>
      </c>
      <c r="E13" s="41">
        <v>12323</v>
      </c>
      <c r="F13" s="41">
        <v>4268</v>
      </c>
      <c r="G13" s="41">
        <v>177</v>
      </c>
      <c r="H13" s="41">
        <v>0</v>
      </c>
    </row>
    <row r="14" spans="1:8">
      <c r="A14" s="43">
        <v>11</v>
      </c>
      <c r="B14" s="55" t="s">
        <v>153</v>
      </c>
      <c r="C14" s="41">
        <v>57804</v>
      </c>
      <c r="D14" s="41">
        <v>42980</v>
      </c>
      <c r="E14" s="41">
        <v>8709</v>
      </c>
      <c r="F14" s="41">
        <v>5824</v>
      </c>
      <c r="G14" s="41">
        <v>291</v>
      </c>
      <c r="H14" s="41">
        <v>0</v>
      </c>
    </row>
    <row r="15" spans="1:8">
      <c r="A15" s="43">
        <v>12</v>
      </c>
      <c r="B15" s="55" t="s">
        <v>154</v>
      </c>
      <c r="C15" s="41">
        <v>85945</v>
      </c>
      <c r="D15" s="41">
        <v>60734</v>
      </c>
      <c r="E15" s="41">
        <v>19359</v>
      </c>
      <c r="F15" s="41">
        <v>5705</v>
      </c>
      <c r="G15" s="41">
        <v>147</v>
      </c>
      <c r="H15" s="41">
        <v>0</v>
      </c>
    </row>
    <row r="16" spans="1:8">
      <c r="A16" s="43">
        <v>13</v>
      </c>
      <c r="B16" s="55" t="s">
        <v>155</v>
      </c>
      <c r="C16" s="41">
        <v>6829</v>
      </c>
      <c r="D16" s="41">
        <v>5130</v>
      </c>
      <c r="E16" s="41">
        <v>1035</v>
      </c>
      <c r="F16" s="41">
        <v>648</v>
      </c>
      <c r="G16" s="41">
        <v>16</v>
      </c>
      <c r="H16" s="41">
        <v>0</v>
      </c>
    </row>
    <row r="17" spans="1:8">
      <c r="A17" s="43">
        <v>14</v>
      </c>
      <c r="B17" s="55" t="s">
        <v>156</v>
      </c>
      <c r="C17" s="41">
        <v>11943</v>
      </c>
      <c r="D17" s="41">
        <v>9183</v>
      </c>
      <c r="E17" s="41">
        <v>1798</v>
      </c>
      <c r="F17" s="41">
        <v>875</v>
      </c>
      <c r="G17" s="41">
        <v>87</v>
      </c>
      <c r="H17" s="41">
        <v>0</v>
      </c>
    </row>
    <row r="18" spans="1:8">
      <c r="A18" s="43">
        <v>15</v>
      </c>
      <c r="B18" s="55" t="s">
        <v>157</v>
      </c>
      <c r="C18" s="41">
        <v>53555</v>
      </c>
      <c r="D18" s="41">
        <v>39599</v>
      </c>
      <c r="E18" s="41">
        <v>9106</v>
      </c>
      <c r="F18" s="41">
        <v>4728</v>
      </c>
      <c r="G18" s="41">
        <v>122</v>
      </c>
      <c r="H18" s="41">
        <v>0</v>
      </c>
    </row>
    <row r="19" spans="1:8">
      <c r="A19" s="43">
        <v>16</v>
      </c>
      <c r="B19" s="55" t="s">
        <v>158</v>
      </c>
      <c r="C19" s="41">
        <v>56764</v>
      </c>
      <c r="D19" s="41">
        <v>41568</v>
      </c>
      <c r="E19" s="41">
        <v>9749</v>
      </c>
      <c r="F19" s="41">
        <v>5302</v>
      </c>
      <c r="G19" s="41">
        <v>145</v>
      </c>
      <c r="H19" s="41">
        <v>0</v>
      </c>
    </row>
    <row r="20" spans="1:8">
      <c r="A20" s="43">
        <v>17</v>
      </c>
      <c r="B20" s="55" t="s">
        <v>159</v>
      </c>
      <c r="C20" s="41">
        <v>106773</v>
      </c>
      <c r="D20" s="41">
        <v>77299</v>
      </c>
      <c r="E20" s="41">
        <v>18070</v>
      </c>
      <c r="F20" s="41">
        <v>11150</v>
      </c>
      <c r="G20" s="41">
        <v>254</v>
      </c>
      <c r="H20" s="41">
        <v>0</v>
      </c>
    </row>
    <row r="21" spans="1:8">
      <c r="A21" s="43">
        <v>18</v>
      </c>
      <c r="B21" s="55" t="s">
        <v>160</v>
      </c>
      <c r="C21" s="41">
        <v>16237</v>
      </c>
      <c r="D21" s="41">
        <v>12494</v>
      </c>
      <c r="E21" s="41">
        <v>2194</v>
      </c>
      <c r="F21" s="41">
        <v>1510</v>
      </c>
      <c r="G21" s="41">
        <v>39</v>
      </c>
      <c r="H21" s="41">
        <v>0</v>
      </c>
    </row>
    <row r="22" spans="1:8">
      <c r="A22" s="43">
        <v>19</v>
      </c>
      <c r="B22" s="55" t="s">
        <v>161</v>
      </c>
      <c r="C22" s="41">
        <v>449040</v>
      </c>
      <c r="D22" s="41">
        <v>321237</v>
      </c>
      <c r="E22" s="41">
        <v>98109</v>
      </c>
      <c r="F22" s="41">
        <v>27198</v>
      </c>
      <c r="G22" s="41">
        <v>2496</v>
      </c>
      <c r="H22" s="41">
        <v>0</v>
      </c>
    </row>
    <row r="23" spans="1:8">
      <c r="A23" s="43">
        <v>20</v>
      </c>
      <c r="B23" s="55" t="s">
        <v>162</v>
      </c>
      <c r="C23" s="41">
        <v>72803</v>
      </c>
      <c r="D23" s="41">
        <v>53504</v>
      </c>
      <c r="E23" s="41">
        <v>13223</v>
      </c>
      <c r="F23" s="41">
        <v>5858</v>
      </c>
      <c r="G23" s="41">
        <v>218</v>
      </c>
      <c r="H23" s="41">
        <v>0</v>
      </c>
    </row>
    <row r="24" spans="1:8">
      <c r="A24" s="43">
        <v>21</v>
      </c>
      <c r="B24" s="55" t="s">
        <v>163</v>
      </c>
      <c r="C24" s="41">
        <v>60128</v>
      </c>
      <c r="D24" s="41">
        <v>42528</v>
      </c>
      <c r="E24" s="41">
        <v>12000</v>
      </c>
      <c r="F24" s="41">
        <v>5355</v>
      </c>
      <c r="G24" s="41">
        <v>245</v>
      </c>
      <c r="H24" s="41">
        <v>0</v>
      </c>
    </row>
    <row r="25" spans="1:8">
      <c r="A25" s="43">
        <v>22</v>
      </c>
      <c r="B25" s="55" t="s">
        <v>164</v>
      </c>
      <c r="C25" s="41">
        <v>47266</v>
      </c>
      <c r="D25" s="41">
        <v>33863</v>
      </c>
      <c r="E25" s="41">
        <v>7492</v>
      </c>
      <c r="F25" s="41">
        <v>5828</v>
      </c>
      <c r="G25" s="41">
        <v>83</v>
      </c>
      <c r="H25" s="41">
        <v>0</v>
      </c>
    </row>
    <row r="26" spans="1:8">
      <c r="A26" s="43">
        <v>23</v>
      </c>
      <c r="B26" s="55" t="s">
        <v>165</v>
      </c>
      <c r="C26" s="41">
        <v>17153</v>
      </c>
      <c r="D26" s="41">
        <v>12094</v>
      </c>
      <c r="E26" s="41">
        <v>3346</v>
      </c>
      <c r="F26" s="41">
        <v>1639</v>
      </c>
      <c r="G26" s="41">
        <v>74</v>
      </c>
      <c r="H26" s="41">
        <v>0</v>
      </c>
    </row>
    <row r="27" spans="1:8">
      <c r="A27" s="43">
        <v>24</v>
      </c>
      <c r="B27" s="55" t="s">
        <v>166</v>
      </c>
      <c r="C27" s="41">
        <v>41862</v>
      </c>
      <c r="D27" s="41">
        <v>29929</v>
      </c>
      <c r="E27" s="41">
        <v>8237</v>
      </c>
      <c r="F27" s="41">
        <v>3565</v>
      </c>
      <c r="G27" s="41">
        <v>131</v>
      </c>
      <c r="H27" s="41">
        <v>0</v>
      </c>
    </row>
    <row r="28" spans="1:8">
      <c r="A28" s="43">
        <v>25</v>
      </c>
      <c r="B28" s="55" t="s">
        <v>167</v>
      </c>
      <c r="C28" s="41">
        <v>14066</v>
      </c>
      <c r="D28" s="41">
        <v>10519</v>
      </c>
      <c r="E28" s="41">
        <v>2627</v>
      </c>
      <c r="F28" s="41">
        <v>878</v>
      </c>
      <c r="G28" s="41">
        <v>42</v>
      </c>
      <c r="H28" s="41">
        <v>0</v>
      </c>
    </row>
    <row r="29" spans="1:8">
      <c r="A29" s="43">
        <v>26</v>
      </c>
      <c r="B29" s="55" t="s">
        <v>168</v>
      </c>
      <c r="C29" s="41">
        <v>28962</v>
      </c>
      <c r="D29" s="41">
        <v>21676</v>
      </c>
      <c r="E29" s="41">
        <v>4273</v>
      </c>
      <c r="F29" s="41">
        <v>2854</v>
      </c>
      <c r="G29" s="41">
        <v>159</v>
      </c>
      <c r="H29" s="41">
        <v>0</v>
      </c>
    </row>
    <row r="30" spans="1:8">
      <c r="A30" s="43">
        <v>27</v>
      </c>
      <c r="B30" s="55" t="s">
        <v>169</v>
      </c>
      <c r="C30" s="41">
        <v>60835</v>
      </c>
      <c r="D30" s="41">
        <v>43984</v>
      </c>
      <c r="E30" s="41">
        <v>12431</v>
      </c>
      <c r="F30" s="41">
        <v>4316</v>
      </c>
      <c r="G30" s="41">
        <v>104</v>
      </c>
      <c r="H30" s="41">
        <v>0</v>
      </c>
    </row>
    <row r="31" spans="1:8">
      <c r="A31" s="43">
        <v>28</v>
      </c>
      <c r="B31" s="55" t="s">
        <v>170</v>
      </c>
      <c r="C31" s="41">
        <v>54573</v>
      </c>
      <c r="D31" s="41">
        <v>39768</v>
      </c>
      <c r="E31" s="41">
        <v>10581</v>
      </c>
      <c r="F31" s="41">
        <v>3972</v>
      </c>
      <c r="G31" s="41">
        <v>252</v>
      </c>
      <c r="H31" s="41">
        <v>0</v>
      </c>
    </row>
    <row r="32" spans="1:8">
      <c r="A32" s="43">
        <v>29</v>
      </c>
      <c r="B32" s="55" t="s">
        <v>171</v>
      </c>
      <c r="C32" s="41">
        <v>37048</v>
      </c>
      <c r="D32" s="41">
        <v>26669</v>
      </c>
      <c r="E32" s="41">
        <v>7588</v>
      </c>
      <c r="F32" s="41">
        <v>2729</v>
      </c>
      <c r="G32" s="41">
        <v>62</v>
      </c>
      <c r="H32" s="41">
        <v>0</v>
      </c>
    </row>
    <row r="33" spans="1:8">
      <c r="A33" s="43">
        <v>30</v>
      </c>
      <c r="B33" s="55" t="s">
        <v>172</v>
      </c>
      <c r="C33" s="41">
        <v>30946</v>
      </c>
      <c r="D33" s="41">
        <v>23523</v>
      </c>
      <c r="E33" s="41">
        <v>4688</v>
      </c>
      <c r="F33" s="41">
        <v>2676</v>
      </c>
      <c r="G33" s="41">
        <v>59</v>
      </c>
      <c r="H33" s="41">
        <v>0</v>
      </c>
    </row>
    <row r="34" spans="1:8">
      <c r="A34" s="43">
        <v>31</v>
      </c>
      <c r="B34" s="55" t="s">
        <v>173</v>
      </c>
      <c r="C34" s="41">
        <v>112621</v>
      </c>
      <c r="D34" s="41">
        <v>83120</v>
      </c>
      <c r="E34" s="41">
        <v>19387</v>
      </c>
      <c r="F34" s="41">
        <v>9908</v>
      </c>
      <c r="G34" s="41">
        <v>206</v>
      </c>
      <c r="H34" s="41">
        <v>0</v>
      </c>
    </row>
    <row r="35" spans="1:8">
      <c r="A35" s="43">
        <v>32</v>
      </c>
      <c r="B35" s="55" t="s">
        <v>174</v>
      </c>
      <c r="C35" s="41">
        <v>31348</v>
      </c>
      <c r="D35" s="41">
        <v>23528</v>
      </c>
      <c r="E35" s="41">
        <v>5116</v>
      </c>
      <c r="F35" s="41">
        <v>2653</v>
      </c>
      <c r="G35" s="41">
        <v>51</v>
      </c>
      <c r="H35" s="41">
        <v>0</v>
      </c>
    </row>
    <row r="36" spans="1:8">
      <c r="A36" s="43">
        <v>33</v>
      </c>
      <c r="B36" s="55" t="s">
        <v>175</v>
      </c>
      <c r="C36" s="41">
        <v>40066</v>
      </c>
      <c r="D36" s="41">
        <v>28711</v>
      </c>
      <c r="E36" s="41">
        <v>7416</v>
      </c>
      <c r="F36" s="41">
        <v>3886</v>
      </c>
      <c r="G36" s="41">
        <v>53</v>
      </c>
      <c r="H36" s="41">
        <v>0</v>
      </c>
    </row>
    <row r="37" spans="1:8">
      <c r="A37" s="43">
        <v>34</v>
      </c>
      <c r="B37" s="55" t="s">
        <v>176</v>
      </c>
      <c r="C37" s="41">
        <v>9265</v>
      </c>
      <c r="D37" s="41">
        <v>6663</v>
      </c>
      <c r="E37" s="41">
        <v>1640</v>
      </c>
      <c r="F37" s="41">
        <v>932</v>
      </c>
      <c r="G37" s="41">
        <v>30</v>
      </c>
      <c r="H37" s="41">
        <v>0</v>
      </c>
    </row>
    <row r="38" spans="1:8">
      <c r="A38" s="43">
        <v>35</v>
      </c>
      <c r="B38" s="55" t="s">
        <v>177</v>
      </c>
      <c r="C38" s="41">
        <v>87835</v>
      </c>
      <c r="D38" s="41">
        <v>61357</v>
      </c>
      <c r="E38" s="41">
        <v>19456</v>
      </c>
      <c r="F38" s="41">
        <v>6848</v>
      </c>
      <c r="G38" s="41">
        <v>174</v>
      </c>
      <c r="H38" s="41">
        <v>0</v>
      </c>
    </row>
    <row r="39" spans="1:8">
      <c r="A39" s="43">
        <v>36</v>
      </c>
      <c r="B39" s="55" t="s">
        <v>178</v>
      </c>
      <c r="C39" s="41">
        <v>63407</v>
      </c>
      <c r="D39" s="41">
        <v>46862</v>
      </c>
      <c r="E39" s="41">
        <v>10971</v>
      </c>
      <c r="F39" s="41">
        <v>5401</v>
      </c>
      <c r="G39" s="41">
        <v>173</v>
      </c>
      <c r="H39" s="41">
        <v>0</v>
      </c>
    </row>
    <row r="40" spans="1:8">
      <c r="A40" s="43">
        <v>37</v>
      </c>
      <c r="B40" s="55" t="s">
        <v>179</v>
      </c>
      <c r="C40" s="41">
        <v>36455</v>
      </c>
      <c r="D40" s="41">
        <v>26066</v>
      </c>
      <c r="E40" s="41">
        <v>6112</v>
      </c>
      <c r="F40" s="41">
        <v>3930</v>
      </c>
      <c r="G40" s="41">
        <v>347</v>
      </c>
      <c r="H40" s="41">
        <v>0</v>
      </c>
    </row>
    <row r="41" spans="1:8">
      <c r="A41" s="43">
        <v>38</v>
      </c>
      <c r="B41" s="55" t="s">
        <v>180</v>
      </c>
      <c r="C41" s="41">
        <v>50678</v>
      </c>
      <c r="D41" s="41">
        <v>36469</v>
      </c>
      <c r="E41" s="41">
        <v>7864</v>
      </c>
      <c r="F41" s="41">
        <v>6175</v>
      </c>
      <c r="G41" s="41">
        <v>170</v>
      </c>
      <c r="H41" s="41">
        <v>0</v>
      </c>
    </row>
    <row r="42" spans="1:8">
      <c r="A42" s="43">
        <v>39</v>
      </c>
      <c r="B42" s="55" t="s">
        <v>181</v>
      </c>
      <c r="C42" s="41">
        <v>44810</v>
      </c>
      <c r="D42" s="41">
        <v>32447</v>
      </c>
      <c r="E42" s="41">
        <v>7596</v>
      </c>
      <c r="F42" s="41">
        <v>4575</v>
      </c>
      <c r="G42" s="41">
        <v>192</v>
      </c>
      <c r="H42" s="41">
        <v>0</v>
      </c>
    </row>
    <row r="43" spans="1:8">
      <c r="A43" s="43">
        <v>40</v>
      </c>
      <c r="B43" s="55" t="s">
        <v>182</v>
      </c>
      <c r="C43" s="41">
        <v>27121</v>
      </c>
      <c r="D43" s="41">
        <v>20192</v>
      </c>
      <c r="E43" s="41">
        <v>4041</v>
      </c>
      <c r="F43" s="41">
        <v>2824</v>
      </c>
      <c r="G43" s="41">
        <v>64</v>
      </c>
      <c r="H43" s="41">
        <v>0</v>
      </c>
    </row>
    <row r="44" spans="1:8">
      <c r="A44" s="43">
        <v>41</v>
      </c>
      <c r="B44" s="55" t="s">
        <v>183</v>
      </c>
      <c r="C44" s="41">
        <v>27978</v>
      </c>
      <c r="D44" s="41">
        <v>19877</v>
      </c>
      <c r="E44" s="41">
        <v>5351</v>
      </c>
      <c r="F44" s="41">
        <v>2686</v>
      </c>
      <c r="G44" s="41">
        <v>64</v>
      </c>
      <c r="H44" s="41">
        <v>0</v>
      </c>
    </row>
    <row r="45" spans="1:8">
      <c r="A45" s="43">
        <v>42</v>
      </c>
      <c r="B45" s="55" t="s">
        <v>184</v>
      </c>
      <c r="C45" s="41">
        <v>37785</v>
      </c>
      <c r="D45" s="41">
        <v>27863</v>
      </c>
      <c r="E45" s="41">
        <v>5391</v>
      </c>
      <c r="F45" s="41">
        <v>4273</v>
      </c>
      <c r="G45" s="41">
        <v>258</v>
      </c>
      <c r="H45" s="41">
        <v>0</v>
      </c>
    </row>
    <row r="46" spans="1:8">
      <c r="A46" s="43">
        <v>43</v>
      </c>
      <c r="B46" s="55" t="s">
        <v>185</v>
      </c>
      <c r="C46" s="41">
        <v>16091</v>
      </c>
      <c r="D46" s="41">
        <v>12220</v>
      </c>
      <c r="E46" s="41">
        <v>2832</v>
      </c>
      <c r="F46" s="41">
        <v>1021</v>
      </c>
      <c r="G46" s="41">
        <v>18</v>
      </c>
      <c r="H46" s="41">
        <v>0</v>
      </c>
    </row>
    <row r="47" spans="1:8">
      <c r="A47" s="43">
        <v>44</v>
      </c>
      <c r="B47" s="55" t="s">
        <v>186</v>
      </c>
      <c r="C47" s="41">
        <v>73307</v>
      </c>
      <c r="D47" s="41">
        <v>54778</v>
      </c>
      <c r="E47" s="41">
        <v>11892</v>
      </c>
      <c r="F47" s="41">
        <v>6401</v>
      </c>
      <c r="G47" s="41">
        <v>236</v>
      </c>
      <c r="H47" s="41">
        <v>0</v>
      </c>
    </row>
    <row r="48" spans="1:8">
      <c r="A48" s="43">
        <v>45</v>
      </c>
      <c r="B48" s="55" t="s">
        <v>187</v>
      </c>
      <c r="C48" s="41">
        <v>57924</v>
      </c>
      <c r="D48" s="41">
        <v>42375</v>
      </c>
      <c r="E48" s="41">
        <v>9644</v>
      </c>
      <c r="F48" s="41">
        <v>5818</v>
      </c>
      <c r="G48" s="41">
        <v>87</v>
      </c>
      <c r="H48" s="41">
        <v>0</v>
      </c>
    </row>
    <row r="49" spans="1:9">
      <c r="A49" s="43">
        <v>46</v>
      </c>
      <c r="B49" s="55" t="s">
        <v>188</v>
      </c>
      <c r="C49" s="41">
        <v>66140</v>
      </c>
      <c r="D49" s="41">
        <v>46597</v>
      </c>
      <c r="E49" s="41">
        <v>13068</v>
      </c>
      <c r="F49" s="41">
        <v>6340</v>
      </c>
      <c r="G49" s="41">
        <v>135</v>
      </c>
      <c r="H49" s="41">
        <v>0</v>
      </c>
    </row>
    <row r="50" spans="1:9">
      <c r="A50" s="43">
        <v>47</v>
      </c>
      <c r="B50" s="55" t="s">
        <v>189</v>
      </c>
      <c r="C50" s="41">
        <v>18050</v>
      </c>
      <c r="D50" s="41">
        <v>13416</v>
      </c>
      <c r="E50" s="41">
        <v>2983</v>
      </c>
      <c r="F50" s="41">
        <v>1604</v>
      </c>
      <c r="G50" s="41">
        <v>47</v>
      </c>
      <c r="H50" s="41">
        <v>0</v>
      </c>
    </row>
    <row r="51" spans="1:9">
      <c r="A51" s="43">
        <v>48</v>
      </c>
      <c r="B51" s="55" t="s">
        <v>190</v>
      </c>
      <c r="C51" s="41">
        <v>15476</v>
      </c>
      <c r="D51" s="41">
        <v>11018</v>
      </c>
      <c r="E51" s="41">
        <v>3427</v>
      </c>
      <c r="F51" s="41">
        <v>1006</v>
      </c>
      <c r="G51" s="41">
        <v>25</v>
      </c>
      <c r="H51" s="41">
        <v>0</v>
      </c>
    </row>
    <row r="52" spans="1:9">
      <c r="A52" s="43">
        <v>49</v>
      </c>
      <c r="B52" s="55" t="s">
        <v>191</v>
      </c>
      <c r="C52" s="41">
        <v>34446</v>
      </c>
      <c r="D52" s="41">
        <v>25368</v>
      </c>
      <c r="E52" s="41">
        <v>6543</v>
      </c>
      <c r="F52" s="41">
        <v>2379</v>
      </c>
      <c r="G52" s="41">
        <v>156</v>
      </c>
      <c r="H52" s="41">
        <v>0</v>
      </c>
    </row>
    <row r="53" spans="1:9">
      <c r="A53" s="43">
        <v>50</v>
      </c>
      <c r="B53" s="55" t="s">
        <v>192</v>
      </c>
      <c r="C53" s="41">
        <v>56695</v>
      </c>
      <c r="D53" s="41">
        <v>39862</v>
      </c>
      <c r="E53" s="41">
        <v>11954</v>
      </c>
      <c r="F53" s="41">
        <v>4731</v>
      </c>
      <c r="G53" s="41">
        <v>148</v>
      </c>
      <c r="H53" s="41">
        <v>0</v>
      </c>
    </row>
    <row r="54" spans="1:9">
      <c r="A54" s="43">
        <v>51</v>
      </c>
      <c r="B54" s="55" t="s">
        <v>193</v>
      </c>
      <c r="C54" s="41">
        <v>20716</v>
      </c>
      <c r="D54" s="41">
        <v>14729</v>
      </c>
      <c r="E54" s="41">
        <v>4671</v>
      </c>
      <c r="F54" s="41">
        <v>1285</v>
      </c>
      <c r="G54" s="41">
        <v>31</v>
      </c>
      <c r="H54" s="41">
        <v>0</v>
      </c>
    </row>
    <row r="55" spans="1:9">
      <c r="A55" s="43">
        <v>52</v>
      </c>
      <c r="B55" s="314" t="s">
        <v>252</v>
      </c>
      <c r="C55" s="41">
        <v>16389</v>
      </c>
      <c r="D55" s="41">
        <v>10415</v>
      </c>
      <c r="E55" s="41">
        <v>5211</v>
      </c>
      <c r="F55" s="41">
        <v>629</v>
      </c>
      <c r="G55" s="41">
        <v>134</v>
      </c>
      <c r="H55" s="41">
        <v>0</v>
      </c>
    </row>
    <row r="56" spans="1:9" s="11" customFormat="1" ht="15.75">
      <c r="A56" s="225"/>
      <c r="B56" s="315" t="s">
        <v>5</v>
      </c>
      <c r="C56" s="46">
        <f t="shared" ref="C56:H56" si="0">SUM(C4:C55)</f>
        <v>4452924</v>
      </c>
      <c r="D56" s="46">
        <f t="shared" si="0"/>
        <v>3197520</v>
      </c>
      <c r="E56" s="46">
        <f t="shared" si="0"/>
        <v>922470</v>
      </c>
      <c r="F56" s="46">
        <f t="shared" si="0"/>
        <v>317766</v>
      </c>
      <c r="G56" s="46">
        <f t="shared" si="0"/>
        <v>15168</v>
      </c>
      <c r="H56" s="46">
        <f t="shared" si="0"/>
        <v>0</v>
      </c>
      <c r="I56" s="316"/>
    </row>
    <row r="57" spans="1:9">
      <c r="C57" s="99"/>
      <c r="D57" s="99"/>
      <c r="E57" s="99"/>
      <c r="F57" s="99"/>
      <c r="G57" s="99"/>
      <c r="H57" s="99"/>
    </row>
    <row r="58" spans="1:9">
      <c r="B58" s="100" t="s">
        <v>25</v>
      </c>
    </row>
    <row r="60" spans="1:9">
      <c r="D60" s="99"/>
    </row>
    <row r="65" spans="4:4">
      <c r="D65" s="9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E22" sqref="E22"/>
    </sheetView>
  </sheetViews>
  <sheetFormatPr defaultRowHeight="15"/>
  <cols>
    <col min="1" max="1" width="13.42578125" style="100" customWidth="1"/>
    <col min="2" max="2" width="10.140625" style="100" bestFit="1" customWidth="1"/>
    <col min="3" max="3" width="17.28515625" style="100" bestFit="1" customWidth="1"/>
    <col min="4" max="4" width="13.5703125" style="100" customWidth="1"/>
    <col min="5" max="5" width="14.5703125" style="100" customWidth="1"/>
    <col min="6" max="6" width="12.85546875" style="100" customWidth="1"/>
    <col min="7" max="7" width="15.42578125" style="100" bestFit="1" customWidth="1"/>
    <col min="8" max="8" width="12.85546875" style="100" customWidth="1"/>
    <col min="9" max="9" width="14.140625" style="100" customWidth="1"/>
    <col min="10" max="10" width="12.85546875" style="100" customWidth="1"/>
    <col min="11" max="11" width="15.42578125" style="100" bestFit="1" customWidth="1"/>
    <col min="12" max="12" width="13.28515625" style="100" customWidth="1"/>
    <col min="13" max="13" width="14.140625" style="100" customWidth="1"/>
    <col min="14" max="14" width="12.42578125" style="100" customWidth="1"/>
    <col min="15" max="15" width="13.140625" style="100" bestFit="1" customWidth="1"/>
    <col min="16" max="16" width="11" style="100" customWidth="1"/>
    <col min="17" max="17" width="13.28515625" style="100" customWidth="1"/>
    <col min="18" max="16384" width="9.140625" style="100"/>
  </cols>
  <sheetData>
    <row r="1" spans="1:17" ht="37.5" customHeight="1">
      <c r="A1" s="455" t="s">
        <v>391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17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</row>
    <row r="3" spans="1:17" ht="15.75">
      <c r="A3" s="457" t="s">
        <v>441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</row>
    <row r="4" spans="1:17" ht="16.5" thickBot="1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117"/>
    </row>
    <row r="5" spans="1:17">
      <c r="A5" s="458" t="s">
        <v>10</v>
      </c>
      <c r="B5" s="460" t="s">
        <v>2</v>
      </c>
      <c r="C5" s="461"/>
      <c r="D5" s="461"/>
      <c r="E5" s="462"/>
      <c r="F5" s="460" t="s">
        <v>3</v>
      </c>
      <c r="G5" s="461"/>
      <c r="H5" s="461"/>
      <c r="I5" s="462"/>
      <c r="J5" s="460" t="s">
        <v>11</v>
      </c>
      <c r="K5" s="461"/>
      <c r="L5" s="461"/>
      <c r="M5" s="462"/>
      <c r="N5" s="460" t="s">
        <v>12</v>
      </c>
      <c r="O5" s="461"/>
      <c r="P5" s="461"/>
      <c r="Q5" s="463"/>
    </row>
    <row r="6" spans="1:17" ht="15.75" thickBot="1">
      <c r="A6" s="459"/>
      <c r="B6" s="49" t="s">
        <v>0</v>
      </c>
      <c r="C6" s="50" t="s">
        <v>28</v>
      </c>
      <c r="D6" s="50" t="s">
        <v>13</v>
      </c>
      <c r="E6" s="50" t="s">
        <v>253</v>
      </c>
      <c r="F6" s="49" t="s">
        <v>0</v>
      </c>
      <c r="G6" s="50" t="s">
        <v>28</v>
      </c>
      <c r="H6" s="50" t="s">
        <v>13</v>
      </c>
      <c r="I6" s="50" t="s">
        <v>253</v>
      </c>
      <c r="J6" s="49" t="s">
        <v>0</v>
      </c>
      <c r="K6" s="50" t="s">
        <v>28</v>
      </c>
      <c r="L6" s="50" t="s">
        <v>13</v>
      </c>
      <c r="M6" s="50" t="s">
        <v>253</v>
      </c>
      <c r="N6" s="49" t="s">
        <v>0</v>
      </c>
      <c r="O6" s="50" t="s">
        <v>28</v>
      </c>
      <c r="P6" s="50" t="s">
        <v>13</v>
      </c>
      <c r="Q6" s="51" t="s">
        <v>253</v>
      </c>
    </row>
    <row r="7" spans="1:17">
      <c r="A7" s="118" t="s">
        <v>271</v>
      </c>
      <c r="B7" s="119">
        <v>34904</v>
      </c>
      <c r="C7" s="120">
        <v>1932049.13</v>
      </c>
      <c r="D7" s="120">
        <v>55.35</v>
      </c>
      <c r="E7" s="120">
        <v>54.14</v>
      </c>
      <c r="F7" s="119">
        <v>12336</v>
      </c>
      <c r="G7" s="120">
        <v>750573.04</v>
      </c>
      <c r="H7" s="120">
        <v>60.84</v>
      </c>
      <c r="I7" s="120">
        <v>61.63</v>
      </c>
      <c r="J7" s="119">
        <v>1768</v>
      </c>
      <c r="K7" s="120">
        <v>98969.41</v>
      </c>
      <c r="L7" s="120">
        <v>55.98</v>
      </c>
      <c r="M7" s="120">
        <v>56.17</v>
      </c>
      <c r="N7" s="119">
        <v>2823</v>
      </c>
      <c r="O7" s="120">
        <v>194103.24</v>
      </c>
      <c r="P7" s="121">
        <v>68.760000000000005</v>
      </c>
      <c r="Q7" s="122">
        <v>66.900000000000006</v>
      </c>
    </row>
    <row r="8" spans="1:17">
      <c r="A8" s="123" t="s">
        <v>272</v>
      </c>
      <c r="B8" s="124">
        <v>22257</v>
      </c>
      <c r="C8" s="125">
        <v>3209118.9</v>
      </c>
      <c r="D8" s="125">
        <v>144.18</v>
      </c>
      <c r="E8" s="125">
        <v>141</v>
      </c>
      <c r="F8" s="124">
        <v>16332</v>
      </c>
      <c r="G8" s="125">
        <v>2473371.36</v>
      </c>
      <c r="H8" s="125">
        <v>151.44</v>
      </c>
      <c r="I8" s="125">
        <v>155.49</v>
      </c>
      <c r="J8" s="124">
        <v>1447</v>
      </c>
      <c r="K8" s="125">
        <v>216831.11</v>
      </c>
      <c r="L8" s="125">
        <v>149.85</v>
      </c>
      <c r="M8" s="125">
        <v>149.84</v>
      </c>
      <c r="N8" s="124">
        <v>3576</v>
      </c>
      <c r="O8" s="125">
        <v>514381.07</v>
      </c>
      <c r="P8" s="126">
        <v>143.84</v>
      </c>
      <c r="Q8" s="127">
        <v>143.01</v>
      </c>
    </row>
    <row r="9" spans="1:17">
      <c r="A9" s="123" t="s">
        <v>273</v>
      </c>
      <c r="B9" s="124">
        <v>13458</v>
      </c>
      <c r="C9" s="125">
        <v>3371048.21</v>
      </c>
      <c r="D9" s="125">
        <v>250.49</v>
      </c>
      <c r="E9" s="125">
        <v>251.14</v>
      </c>
      <c r="F9" s="124">
        <v>15372</v>
      </c>
      <c r="G9" s="125">
        <v>3811113.41</v>
      </c>
      <c r="H9" s="125">
        <v>247.93</v>
      </c>
      <c r="I9" s="125">
        <v>249.25</v>
      </c>
      <c r="J9" s="124">
        <v>5592</v>
      </c>
      <c r="K9" s="125">
        <v>1475608.88</v>
      </c>
      <c r="L9" s="125">
        <v>263.88</v>
      </c>
      <c r="M9" s="125">
        <v>270.72000000000003</v>
      </c>
      <c r="N9" s="124">
        <v>792</v>
      </c>
      <c r="O9" s="125">
        <v>184599.27</v>
      </c>
      <c r="P9" s="126">
        <v>233.08</v>
      </c>
      <c r="Q9" s="127">
        <v>226.29</v>
      </c>
    </row>
    <row r="10" spans="1:17">
      <c r="A10" s="123" t="s">
        <v>274</v>
      </c>
      <c r="B10" s="124">
        <v>147491</v>
      </c>
      <c r="C10" s="125">
        <v>52216120.439999998</v>
      </c>
      <c r="D10" s="125">
        <v>354.03</v>
      </c>
      <c r="E10" s="125">
        <v>350.96</v>
      </c>
      <c r="F10" s="124">
        <v>63865</v>
      </c>
      <c r="G10" s="125">
        <v>22423408.859999999</v>
      </c>
      <c r="H10" s="125">
        <v>351.11</v>
      </c>
      <c r="I10" s="125">
        <v>351.94</v>
      </c>
      <c r="J10" s="124">
        <v>52789</v>
      </c>
      <c r="K10" s="125">
        <v>18434242.199999999</v>
      </c>
      <c r="L10" s="125">
        <v>349.21</v>
      </c>
      <c r="M10" s="125">
        <v>338.4</v>
      </c>
      <c r="N10" s="124">
        <v>2580</v>
      </c>
      <c r="O10" s="125">
        <v>927504.4</v>
      </c>
      <c r="P10" s="126">
        <v>359.5</v>
      </c>
      <c r="Q10" s="127">
        <v>360</v>
      </c>
    </row>
    <row r="11" spans="1:17">
      <c r="A11" s="123" t="s">
        <v>275</v>
      </c>
      <c r="B11" s="124">
        <v>230478</v>
      </c>
      <c r="C11" s="125">
        <v>104110925.98</v>
      </c>
      <c r="D11" s="125">
        <v>451.72</v>
      </c>
      <c r="E11" s="125">
        <v>452.6</v>
      </c>
      <c r="F11" s="124">
        <v>66289</v>
      </c>
      <c r="G11" s="125">
        <v>29265666.09</v>
      </c>
      <c r="H11" s="125">
        <v>441.49</v>
      </c>
      <c r="I11" s="125">
        <v>423.87</v>
      </c>
      <c r="J11" s="124">
        <v>46770</v>
      </c>
      <c r="K11" s="125">
        <v>21151308.600000001</v>
      </c>
      <c r="L11" s="125">
        <v>452.24</v>
      </c>
      <c r="M11" s="125">
        <v>456.13</v>
      </c>
      <c r="N11" s="124">
        <v>0</v>
      </c>
      <c r="O11" s="125">
        <v>0</v>
      </c>
      <c r="P11" s="126">
        <v>0</v>
      </c>
      <c r="Q11" s="127" t="s">
        <v>252</v>
      </c>
    </row>
    <row r="12" spans="1:17">
      <c r="A12" s="123" t="s">
        <v>276</v>
      </c>
      <c r="B12" s="124">
        <v>196783</v>
      </c>
      <c r="C12" s="125">
        <v>107226442.7</v>
      </c>
      <c r="D12" s="125">
        <v>544.9</v>
      </c>
      <c r="E12" s="125">
        <v>543.04999999999995</v>
      </c>
      <c r="F12" s="124">
        <v>70901</v>
      </c>
      <c r="G12" s="125">
        <v>38299013.609999999</v>
      </c>
      <c r="H12" s="125">
        <v>540.17999999999995</v>
      </c>
      <c r="I12" s="125">
        <v>536.37</v>
      </c>
      <c r="J12" s="124">
        <v>27953</v>
      </c>
      <c r="K12" s="125">
        <v>15263823.539999999</v>
      </c>
      <c r="L12" s="125">
        <v>546.04999999999995</v>
      </c>
      <c r="M12" s="125">
        <v>544.77</v>
      </c>
      <c r="N12" s="124">
        <v>0</v>
      </c>
      <c r="O12" s="125">
        <v>0</v>
      </c>
      <c r="P12" s="126">
        <v>0</v>
      </c>
      <c r="Q12" s="127" t="s">
        <v>252</v>
      </c>
    </row>
    <row r="13" spans="1:17">
      <c r="A13" s="123" t="s">
        <v>277</v>
      </c>
      <c r="B13" s="124">
        <v>164777</v>
      </c>
      <c r="C13" s="125">
        <v>106545053.73</v>
      </c>
      <c r="D13" s="125">
        <v>646.6</v>
      </c>
      <c r="E13" s="125">
        <v>643.94000000000005</v>
      </c>
      <c r="F13" s="124">
        <v>31170</v>
      </c>
      <c r="G13" s="125">
        <v>20159273.559999999</v>
      </c>
      <c r="H13" s="125">
        <v>646.75</v>
      </c>
      <c r="I13" s="125">
        <v>645.73</v>
      </c>
      <c r="J13" s="124">
        <v>20884</v>
      </c>
      <c r="K13" s="125">
        <v>13428845.369999999</v>
      </c>
      <c r="L13" s="125">
        <v>643.02</v>
      </c>
      <c r="M13" s="125">
        <v>639.85</v>
      </c>
      <c r="N13" s="124">
        <v>2</v>
      </c>
      <c r="O13" s="125">
        <v>1262.24</v>
      </c>
      <c r="P13" s="126">
        <v>631.12</v>
      </c>
      <c r="Q13" s="127">
        <v>631.12</v>
      </c>
    </row>
    <row r="14" spans="1:17">
      <c r="A14" s="123" t="s">
        <v>278</v>
      </c>
      <c r="B14" s="124">
        <v>121919</v>
      </c>
      <c r="C14" s="125">
        <v>91123490.340000004</v>
      </c>
      <c r="D14" s="125">
        <v>747.41</v>
      </c>
      <c r="E14" s="125">
        <v>745.63</v>
      </c>
      <c r="F14" s="124">
        <v>23117</v>
      </c>
      <c r="G14" s="125">
        <v>17278345.079999998</v>
      </c>
      <c r="H14" s="125">
        <v>747.43</v>
      </c>
      <c r="I14" s="125">
        <v>745.59</v>
      </c>
      <c r="J14" s="124">
        <v>16370</v>
      </c>
      <c r="K14" s="125">
        <v>12161443.710000001</v>
      </c>
      <c r="L14" s="125">
        <v>742.91</v>
      </c>
      <c r="M14" s="125">
        <v>736.3</v>
      </c>
      <c r="N14" s="124">
        <v>2004</v>
      </c>
      <c r="O14" s="125">
        <v>1480293.85</v>
      </c>
      <c r="P14" s="126">
        <v>738.67</v>
      </c>
      <c r="Q14" s="127">
        <v>736.3</v>
      </c>
    </row>
    <row r="15" spans="1:17">
      <c r="A15" s="123" t="s">
        <v>279</v>
      </c>
      <c r="B15" s="124">
        <v>94719</v>
      </c>
      <c r="C15" s="125">
        <v>80334585.780000001</v>
      </c>
      <c r="D15" s="125">
        <v>848.14</v>
      </c>
      <c r="E15" s="125">
        <v>847.12</v>
      </c>
      <c r="F15" s="124">
        <v>19259</v>
      </c>
      <c r="G15" s="125">
        <v>16348811.93</v>
      </c>
      <c r="H15" s="125">
        <v>848.89</v>
      </c>
      <c r="I15" s="125">
        <v>848.54</v>
      </c>
      <c r="J15" s="124">
        <v>7048</v>
      </c>
      <c r="K15" s="125">
        <v>5974737.5499999998</v>
      </c>
      <c r="L15" s="125">
        <v>847.72</v>
      </c>
      <c r="M15" s="125">
        <v>845.67</v>
      </c>
      <c r="N15" s="124">
        <v>1</v>
      </c>
      <c r="O15" s="125">
        <v>804.5</v>
      </c>
      <c r="P15" s="126">
        <v>804.5</v>
      </c>
      <c r="Q15" s="127">
        <v>804.5</v>
      </c>
    </row>
    <row r="16" spans="1:17">
      <c r="A16" s="123" t="s">
        <v>280</v>
      </c>
      <c r="B16" s="124">
        <v>112793</v>
      </c>
      <c r="C16" s="125">
        <v>106846181.47</v>
      </c>
      <c r="D16" s="125">
        <v>947.28</v>
      </c>
      <c r="E16" s="125">
        <v>940.9</v>
      </c>
      <c r="F16" s="124">
        <v>20947</v>
      </c>
      <c r="G16" s="125">
        <v>19825111.379999999</v>
      </c>
      <c r="H16" s="125">
        <v>946.44</v>
      </c>
      <c r="I16" s="125">
        <v>940.73</v>
      </c>
      <c r="J16" s="124">
        <v>11503</v>
      </c>
      <c r="K16" s="125">
        <v>10858369.369999999</v>
      </c>
      <c r="L16" s="125">
        <v>943.96</v>
      </c>
      <c r="M16" s="125">
        <v>940.01</v>
      </c>
      <c r="N16" s="124">
        <v>0</v>
      </c>
      <c r="O16" s="125">
        <v>0</v>
      </c>
      <c r="P16" s="126">
        <v>0</v>
      </c>
      <c r="Q16" s="127" t="s">
        <v>252</v>
      </c>
    </row>
    <row r="17" spans="1:17">
      <c r="A17" s="123" t="s">
        <v>258</v>
      </c>
      <c r="B17" s="124">
        <v>552510</v>
      </c>
      <c r="C17" s="125">
        <v>698461155.28999996</v>
      </c>
      <c r="D17" s="125">
        <v>1264.1600000000001</v>
      </c>
      <c r="E17" s="125">
        <v>1263.2</v>
      </c>
      <c r="F17" s="124">
        <v>40831</v>
      </c>
      <c r="G17" s="125">
        <v>48761579.409999996</v>
      </c>
      <c r="H17" s="125">
        <v>1194.23</v>
      </c>
      <c r="I17" s="125">
        <v>1185.79</v>
      </c>
      <c r="J17" s="124">
        <v>18044</v>
      </c>
      <c r="K17" s="125">
        <v>21664675.16</v>
      </c>
      <c r="L17" s="125">
        <v>1200.6600000000001</v>
      </c>
      <c r="M17" s="125">
        <v>1196.1099999999999</v>
      </c>
      <c r="N17" s="124">
        <v>4</v>
      </c>
      <c r="O17" s="125">
        <v>5235.32</v>
      </c>
      <c r="P17" s="126">
        <v>1308.83</v>
      </c>
      <c r="Q17" s="127">
        <v>1367.42</v>
      </c>
    </row>
    <row r="18" spans="1:17">
      <c r="A18" s="123" t="s">
        <v>259</v>
      </c>
      <c r="B18" s="124">
        <v>197079</v>
      </c>
      <c r="C18" s="125">
        <v>326352340.75</v>
      </c>
      <c r="D18" s="125">
        <v>1655.95</v>
      </c>
      <c r="E18" s="125">
        <v>1622.65</v>
      </c>
      <c r="F18" s="124">
        <v>4711</v>
      </c>
      <c r="G18" s="125">
        <v>7765887.0800000001</v>
      </c>
      <c r="H18" s="125">
        <v>1648.46</v>
      </c>
      <c r="I18" s="125">
        <v>1625.69</v>
      </c>
      <c r="J18" s="124">
        <v>2180</v>
      </c>
      <c r="K18" s="125">
        <v>3652828.33</v>
      </c>
      <c r="L18" s="125">
        <v>1675.61</v>
      </c>
      <c r="M18" s="125">
        <v>1658.93</v>
      </c>
      <c r="N18" s="124">
        <v>0</v>
      </c>
      <c r="O18" s="125">
        <v>0</v>
      </c>
      <c r="P18" s="126">
        <v>0</v>
      </c>
      <c r="Q18" s="127" t="s">
        <v>252</v>
      </c>
    </row>
    <row r="19" spans="1:17">
      <c r="A19" s="123" t="s">
        <v>260</v>
      </c>
      <c r="B19" s="124">
        <v>28703</v>
      </c>
      <c r="C19" s="125">
        <v>62508929.539999999</v>
      </c>
      <c r="D19" s="125">
        <v>2177.7800000000002</v>
      </c>
      <c r="E19" s="125">
        <v>2132.56</v>
      </c>
      <c r="F19" s="124">
        <v>487</v>
      </c>
      <c r="G19" s="125">
        <v>1072449.1100000001</v>
      </c>
      <c r="H19" s="125">
        <v>2202.15</v>
      </c>
      <c r="I19" s="125">
        <v>2181.4499999999998</v>
      </c>
      <c r="J19" s="124">
        <v>341</v>
      </c>
      <c r="K19" s="125">
        <v>737445.61</v>
      </c>
      <c r="L19" s="125">
        <v>2162.6</v>
      </c>
      <c r="M19" s="125">
        <v>2130.11</v>
      </c>
      <c r="N19" s="124">
        <v>0</v>
      </c>
      <c r="O19" s="125">
        <v>0</v>
      </c>
      <c r="P19" s="126">
        <v>0</v>
      </c>
      <c r="Q19" s="127" t="s">
        <v>252</v>
      </c>
    </row>
    <row r="20" spans="1:17">
      <c r="A20" s="123" t="s">
        <v>282</v>
      </c>
      <c r="B20" s="124">
        <v>5209</v>
      </c>
      <c r="C20" s="125">
        <v>13888487.48</v>
      </c>
      <c r="D20" s="125">
        <v>2666.25</v>
      </c>
      <c r="E20" s="125">
        <v>2635.05</v>
      </c>
      <c r="F20" s="124">
        <v>160</v>
      </c>
      <c r="G20" s="125">
        <v>421507.46</v>
      </c>
      <c r="H20" s="125">
        <v>2634.42</v>
      </c>
      <c r="I20" s="125">
        <v>2611.84</v>
      </c>
      <c r="J20" s="124">
        <v>120</v>
      </c>
      <c r="K20" s="125">
        <v>322839.44</v>
      </c>
      <c r="L20" s="125">
        <v>2690.33</v>
      </c>
      <c r="M20" s="125">
        <v>2734.76</v>
      </c>
      <c r="N20" s="124">
        <v>0</v>
      </c>
      <c r="O20" s="125">
        <v>0</v>
      </c>
      <c r="P20" s="126">
        <v>0</v>
      </c>
      <c r="Q20" s="127" t="s">
        <v>252</v>
      </c>
    </row>
    <row r="21" spans="1:17">
      <c r="A21" s="123" t="s">
        <v>283</v>
      </c>
      <c r="B21" s="124">
        <v>1185</v>
      </c>
      <c r="C21" s="125">
        <v>3835868.14</v>
      </c>
      <c r="D21" s="125">
        <v>3237.02</v>
      </c>
      <c r="E21" s="125">
        <v>3233.31</v>
      </c>
      <c r="F21" s="124">
        <v>14</v>
      </c>
      <c r="G21" s="125">
        <v>45008.44</v>
      </c>
      <c r="H21" s="125">
        <v>3214.89</v>
      </c>
      <c r="I21" s="125">
        <v>3184.45</v>
      </c>
      <c r="J21" s="124">
        <v>13</v>
      </c>
      <c r="K21" s="125">
        <v>41264.660000000003</v>
      </c>
      <c r="L21" s="125">
        <v>3174.2</v>
      </c>
      <c r="M21" s="125">
        <v>3119.62</v>
      </c>
      <c r="N21" s="124">
        <v>0</v>
      </c>
      <c r="O21" s="125">
        <v>0</v>
      </c>
      <c r="P21" s="126">
        <v>0</v>
      </c>
      <c r="Q21" s="127" t="s">
        <v>252</v>
      </c>
    </row>
    <row r="22" spans="1:17">
      <c r="A22" s="123" t="s">
        <v>284</v>
      </c>
      <c r="B22" s="124">
        <v>421</v>
      </c>
      <c r="C22" s="125">
        <v>1553399.57</v>
      </c>
      <c r="D22" s="125">
        <v>3689.79</v>
      </c>
      <c r="E22" s="125">
        <v>3677.87</v>
      </c>
      <c r="F22" s="124">
        <v>7</v>
      </c>
      <c r="G22" s="125">
        <v>26160.95</v>
      </c>
      <c r="H22" s="125">
        <v>3737.28</v>
      </c>
      <c r="I22" s="125">
        <v>3763.04</v>
      </c>
      <c r="J22" s="124">
        <v>5</v>
      </c>
      <c r="K22" s="125">
        <v>18462.46</v>
      </c>
      <c r="L22" s="125">
        <v>3692.49</v>
      </c>
      <c r="M22" s="125">
        <v>3739.37</v>
      </c>
      <c r="N22" s="124">
        <v>0</v>
      </c>
      <c r="O22" s="125">
        <v>0</v>
      </c>
      <c r="P22" s="126">
        <v>0</v>
      </c>
      <c r="Q22" s="127" t="s">
        <v>252</v>
      </c>
    </row>
    <row r="23" spans="1:17" ht="15.75" thickBot="1">
      <c r="A23" s="128" t="s">
        <v>285</v>
      </c>
      <c r="B23" s="129">
        <v>173</v>
      </c>
      <c r="C23" s="130">
        <v>793362.97</v>
      </c>
      <c r="D23" s="130">
        <v>4585.91</v>
      </c>
      <c r="E23" s="130">
        <v>4379.66</v>
      </c>
      <c r="F23" s="129">
        <v>4</v>
      </c>
      <c r="G23" s="130">
        <v>18854.02</v>
      </c>
      <c r="H23" s="130">
        <v>4713.51</v>
      </c>
      <c r="I23" s="130">
        <v>4520.8500000000004</v>
      </c>
      <c r="J23" s="129">
        <v>3</v>
      </c>
      <c r="K23" s="130">
        <v>17679.87</v>
      </c>
      <c r="L23" s="130">
        <v>5893.29</v>
      </c>
      <c r="M23" s="130">
        <v>4725.83</v>
      </c>
      <c r="N23" s="129">
        <v>0</v>
      </c>
      <c r="O23" s="130">
        <v>0</v>
      </c>
      <c r="P23" s="131">
        <v>0</v>
      </c>
      <c r="Q23" s="132" t="s">
        <v>252</v>
      </c>
    </row>
    <row r="24" spans="1:17" ht="16.5" thickBot="1">
      <c r="A24" s="133" t="s">
        <v>411</v>
      </c>
      <c r="B24" s="134">
        <v>1924859</v>
      </c>
      <c r="C24" s="135">
        <v>1764308560.4200001</v>
      </c>
      <c r="D24" s="135">
        <v>916.59</v>
      </c>
      <c r="E24" s="135">
        <v>829.42</v>
      </c>
      <c r="F24" s="134">
        <v>385802</v>
      </c>
      <c r="G24" s="135">
        <v>228746134.78999999</v>
      </c>
      <c r="H24" s="135">
        <v>592.91</v>
      </c>
      <c r="I24" s="135">
        <v>511.14</v>
      </c>
      <c r="J24" s="134">
        <v>212830</v>
      </c>
      <c r="K24" s="135">
        <v>125519375.27</v>
      </c>
      <c r="L24" s="135">
        <v>589.76</v>
      </c>
      <c r="M24" s="135">
        <v>494.02</v>
      </c>
      <c r="N24" s="134">
        <v>11782</v>
      </c>
      <c r="O24" s="135">
        <v>3308183.89</v>
      </c>
      <c r="P24" s="136">
        <v>280.77999999999997</v>
      </c>
      <c r="Q24" s="137">
        <v>174.86</v>
      </c>
    </row>
    <row r="26" spans="1:17" ht="15.75">
      <c r="A26" s="457" t="s">
        <v>442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</row>
    <row r="27" spans="1:17" ht="16.5" thickBot="1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117"/>
    </row>
    <row r="28" spans="1:17">
      <c r="A28" s="458" t="s">
        <v>10</v>
      </c>
      <c r="B28" s="460" t="s">
        <v>2</v>
      </c>
      <c r="C28" s="461"/>
      <c r="D28" s="461"/>
      <c r="E28" s="462"/>
      <c r="F28" s="460" t="s">
        <v>3</v>
      </c>
      <c r="G28" s="461"/>
      <c r="H28" s="461"/>
      <c r="I28" s="462"/>
      <c r="J28" s="460" t="s">
        <v>11</v>
      </c>
      <c r="K28" s="461"/>
      <c r="L28" s="461"/>
      <c r="M28" s="462"/>
      <c r="N28" s="460" t="s">
        <v>12</v>
      </c>
      <c r="O28" s="461"/>
      <c r="P28" s="461"/>
      <c r="Q28" s="463"/>
    </row>
    <row r="29" spans="1:17" ht="15.75" thickBot="1">
      <c r="A29" s="459"/>
      <c r="B29" s="49" t="s">
        <v>0</v>
      </c>
      <c r="C29" s="50" t="s">
        <v>28</v>
      </c>
      <c r="D29" s="50" t="s">
        <v>13</v>
      </c>
      <c r="E29" s="50" t="s">
        <v>253</v>
      </c>
      <c r="F29" s="49" t="s">
        <v>0</v>
      </c>
      <c r="G29" s="50" t="s">
        <v>28</v>
      </c>
      <c r="H29" s="50" t="s">
        <v>13</v>
      </c>
      <c r="I29" s="50" t="s">
        <v>253</v>
      </c>
      <c r="J29" s="49" t="s">
        <v>0</v>
      </c>
      <c r="K29" s="50" t="s">
        <v>28</v>
      </c>
      <c r="L29" s="50" t="s">
        <v>13</v>
      </c>
      <c r="M29" s="50" t="s">
        <v>253</v>
      </c>
      <c r="N29" s="49" t="s">
        <v>0</v>
      </c>
      <c r="O29" s="50" t="s">
        <v>28</v>
      </c>
      <c r="P29" s="50" t="s">
        <v>13</v>
      </c>
      <c r="Q29" s="51" t="s">
        <v>253</v>
      </c>
    </row>
    <row r="30" spans="1:17">
      <c r="A30" s="118" t="s">
        <v>271</v>
      </c>
      <c r="B30" s="119">
        <v>20052</v>
      </c>
      <c r="C30" s="120">
        <v>1071608.6000000001</v>
      </c>
      <c r="D30" s="120">
        <v>53.44</v>
      </c>
      <c r="E30" s="120">
        <v>52.06</v>
      </c>
      <c r="F30" s="119">
        <v>2096</v>
      </c>
      <c r="G30" s="120">
        <v>132741.71</v>
      </c>
      <c r="H30" s="120">
        <v>63.33</v>
      </c>
      <c r="I30" s="120">
        <v>66.66</v>
      </c>
      <c r="J30" s="119">
        <v>1222</v>
      </c>
      <c r="K30" s="120">
        <v>67456.240000000005</v>
      </c>
      <c r="L30" s="120">
        <v>55.2</v>
      </c>
      <c r="M30" s="120">
        <v>54.57</v>
      </c>
      <c r="N30" s="119">
        <v>1270</v>
      </c>
      <c r="O30" s="120">
        <v>82845.52</v>
      </c>
      <c r="P30" s="121">
        <v>65.23</v>
      </c>
      <c r="Q30" s="122">
        <v>66.28</v>
      </c>
    </row>
    <row r="31" spans="1:17">
      <c r="A31" s="123" t="s">
        <v>272</v>
      </c>
      <c r="B31" s="124">
        <v>10705</v>
      </c>
      <c r="C31" s="125">
        <v>1530782.04</v>
      </c>
      <c r="D31" s="125">
        <v>143</v>
      </c>
      <c r="E31" s="125">
        <v>139.26</v>
      </c>
      <c r="F31" s="124">
        <v>5117</v>
      </c>
      <c r="G31" s="125">
        <v>783832.77</v>
      </c>
      <c r="H31" s="125">
        <v>153.18</v>
      </c>
      <c r="I31" s="125">
        <v>158.91</v>
      </c>
      <c r="J31" s="124">
        <v>933</v>
      </c>
      <c r="K31" s="125">
        <v>137160.17000000001</v>
      </c>
      <c r="L31" s="125">
        <v>147.01</v>
      </c>
      <c r="M31" s="125">
        <v>145.22999999999999</v>
      </c>
      <c r="N31" s="124">
        <v>1089</v>
      </c>
      <c r="O31" s="125">
        <v>158611.23000000001</v>
      </c>
      <c r="P31" s="126">
        <v>145.65</v>
      </c>
      <c r="Q31" s="127">
        <v>149.91999999999999</v>
      </c>
    </row>
    <row r="32" spans="1:17">
      <c r="A32" s="123" t="s">
        <v>273</v>
      </c>
      <c r="B32" s="124">
        <v>5523</v>
      </c>
      <c r="C32" s="125">
        <v>1370143.86</v>
      </c>
      <c r="D32" s="125">
        <v>248.08</v>
      </c>
      <c r="E32" s="125">
        <v>247.23</v>
      </c>
      <c r="F32" s="124">
        <v>3788</v>
      </c>
      <c r="G32" s="125">
        <v>932834.3</v>
      </c>
      <c r="H32" s="125">
        <v>246.26</v>
      </c>
      <c r="I32" s="125">
        <v>246.66</v>
      </c>
      <c r="J32" s="124">
        <v>2888</v>
      </c>
      <c r="K32" s="125">
        <v>762833.73</v>
      </c>
      <c r="L32" s="125">
        <v>264.14</v>
      </c>
      <c r="M32" s="125">
        <v>270.72000000000003</v>
      </c>
      <c r="N32" s="124">
        <v>275</v>
      </c>
      <c r="O32" s="125">
        <v>63893.72</v>
      </c>
      <c r="P32" s="126">
        <v>232.34</v>
      </c>
      <c r="Q32" s="127">
        <v>226.29</v>
      </c>
    </row>
    <row r="33" spans="1:17">
      <c r="A33" s="123" t="s">
        <v>274</v>
      </c>
      <c r="B33" s="124">
        <v>44565</v>
      </c>
      <c r="C33" s="125">
        <v>15921877.800000001</v>
      </c>
      <c r="D33" s="125">
        <v>357.27</v>
      </c>
      <c r="E33" s="125">
        <v>359.46</v>
      </c>
      <c r="F33" s="124">
        <v>5748</v>
      </c>
      <c r="G33" s="125">
        <v>2023174.57</v>
      </c>
      <c r="H33" s="125">
        <v>351.98</v>
      </c>
      <c r="I33" s="125">
        <v>356.66</v>
      </c>
      <c r="J33" s="124">
        <v>25342</v>
      </c>
      <c r="K33" s="125">
        <v>8889625.0199999996</v>
      </c>
      <c r="L33" s="125">
        <v>350.79</v>
      </c>
      <c r="M33" s="125">
        <v>341.52</v>
      </c>
      <c r="N33" s="124">
        <v>1030</v>
      </c>
      <c r="O33" s="125">
        <v>370527.68</v>
      </c>
      <c r="P33" s="126">
        <v>359.74</v>
      </c>
      <c r="Q33" s="127">
        <v>360</v>
      </c>
    </row>
    <row r="34" spans="1:17">
      <c r="A34" s="123" t="s">
        <v>275</v>
      </c>
      <c r="B34" s="124">
        <v>75543</v>
      </c>
      <c r="C34" s="125">
        <v>34068704.329999998</v>
      </c>
      <c r="D34" s="125">
        <v>450.98</v>
      </c>
      <c r="E34" s="125">
        <v>450.72</v>
      </c>
      <c r="F34" s="124">
        <v>3722</v>
      </c>
      <c r="G34" s="125">
        <v>1643593.71</v>
      </c>
      <c r="H34" s="125">
        <v>441.59</v>
      </c>
      <c r="I34" s="125">
        <v>428.72</v>
      </c>
      <c r="J34" s="124">
        <v>25394</v>
      </c>
      <c r="K34" s="125">
        <v>11515611.359999999</v>
      </c>
      <c r="L34" s="125">
        <v>453.48</v>
      </c>
      <c r="M34" s="125">
        <v>457.63</v>
      </c>
      <c r="N34" s="124">
        <v>0</v>
      </c>
      <c r="O34" s="125">
        <v>0</v>
      </c>
      <c r="P34" s="126">
        <v>0</v>
      </c>
      <c r="Q34" s="127" t="s">
        <v>252</v>
      </c>
    </row>
    <row r="35" spans="1:17">
      <c r="A35" s="123" t="s">
        <v>276</v>
      </c>
      <c r="B35" s="124">
        <v>78121</v>
      </c>
      <c r="C35" s="125">
        <v>42697445.289999999</v>
      </c>
      <c r="D35" s="125">
        <v>546.55999999999995</v>
      </c>
      <c r="E35" s="125">
        <v>545.77</v>
      </c>
      <c r="F35" s="124">
        <v>2308</v>
      </c>
      <c r="G35" s="125">
        <v>1245629.95</v>
      </c>
      <c r="H35" s="125">
        <v>539.70000000000005</v>
      </c>
      <c r="I35" s="125">
        <v>533.25</v>
      </c>
      <c r="J35" s="124">
        <v>18729</v>
      </c>
      <c r="K35" s="125">
        <v>10248888.210000001</v>
      </c>
      <c r="L35" s="125">
        <v>547.22</v>
      </c>
      <c r="M35" s="125">
        <v>547.9</v>
      </c>
      <c r="N35" s="124">
        <v>0</v>
      </c>
      <c r="O35" s="125">
        <v>0</v>
      </c>
      <c r="P35" s="126">
        <v>0</v>
      </c>
      <c r="Q35" s="127" t="s">
        <v>252</v>
      </c>
    </row>
    <row r="36" spans="1:17">
      <c r="A36" s="123" t="s">
        <v>277</v>
      </c>
      <c r="B36" s="124">
        <v>79819</v>
      </c>
      <c r="C36" s="125">
        <v>51791052.829999998</v>
      </c>
      <c r="D36" s="125">
        <v>648.86</v>
      </c>
      <c r="E36" s="125">
        <v>647.89</v>
      </c>
      <c r="F36" s="124">
        <v>1231</v>
      </c>
      <c r="G36" s="125">
        <v>795330.28</v>
      </c>
      <c r="H36" s="125">
        <v>646.08000000000004</v>
      </c>
      <c r="I36" s="125">
        <v>641.89</v>
      </c>
      <c r="J36" s="124">
        <v>16132</v>
      </c>
      <c r="K36" s="125">
        <v>10369019.300000001</v>
      </c>
      <c r="L36" s="125">
        <v>642.76</v>
      </c>
      <c r="M36" s="125">
        <v>639.70000000000005</v>
      </c>
      <c r="N36" s="124">
        <v>2</v>
      </c>
      <c r="O36" s="125">
        <v>1262.24</v>
      </c>
      <c r="P36" s="126">
        <v>631.12</v>
      </c>
      <c r="Q36" s="127">
        <v>631.12</v>
      </c>
    </row>
    <row r="37" spans="1:17">
      <c r="A37" s="123" t="s">
        <v>278</v>
      </c>
      <c r="B37" s="124">
        <v>67420</v>
      </c>
      <c r="C37" s="125">
        <v>50363919.119999997</v>
      </c>
      <c r="D37" s="125">
        <v>747.02</v>
      </c>
      <c r="E37" s="125">
        <v>744.85</v>
      </c>
      <c r="F37" s="124">
        <v>999</v>
      </c>
      <c r="G37" s="125">
        <v>746748.82</v>
      </c>
      <c r="H37" s="125">
        <v>747.5</v>
      </c>
      <c r="I37" s="125">
        <v>744.02</v>
      </c>
      <c r="J37" s="124">
        <v>11277</v>
      </c>
      <c r="K37" s="125">
        <v>8386622.3200000003</v>
      </c>
      <c r="L37" s="125">
        <v>743.69</v>
      </c>
      <c r="M37" s="125">
        <v>736.3</v>
      </c>
      <c r="N37" s="124">
        <v>1116</v>
      </c>
      <c r="O37" s="125">
        <v>824502.55</v>
      </c>
      <c r="P37" s="126">
        <v>738.8</v>
      </c>
      <c r="Q37" s="127">
        <v>736.3</v>
      </c>
    </row>
    <row r="38" spans="1:17">
      <c r="A38" s="123" t="s">
        <v>279</v>
      </c>
      <c r="B38" s="124">
        <v>49053</v>
      </c>
      <c r="C38" s="125">
        <v>41586402.399999999</v>
      </c>
      <c r="D38" s="125">
        <v>847.79</v>
      </c>
      <c r="E38" s="125">
        <v>846.45</v>
      </c>
      <c r="F38" s="124">
        <v>892</v>
      </c>
      <c r="G38" s="125">
        <v>755949.54</v>
      </c>
      <c r="H38" s="125">
        <v>847.48</v>
      </c>
      <c r="I38" s="125">
        <v>846.82</v>
      </c>
      <c r="J38" s="124">
        <v>5821</v>
      </c>
      <c r="K38" s="125">
        <v>4936004.67</v>
      </c>
      <c r="L38" s="125">
        <v>847.97</v>
      </c>
      <c r="M38" s="125">
        <v>846.03</v>
      </c>
      <c r="N38" s="124">
        <v>1</v>
      </c>
      <c r="O38" s="125">
        <v>804.5</v>
      </c>
      <c r="P38" s="126">
        <v>804.5</v>
      </c>
      <c r="Q38" s="127">
        <v>804.5</v>
      </c>
    </row>
    <row r="39" spans="1:17">
      <c r="A39" s="123" t="s">
        <v>280</v>
      </c>
      <c r="B39" s="124">
        <v>60112</v>
      </c>
      <c r="C39" s="125">
        <v>56937913.009999998</v>
      </c>
      <c r="D39" s="125">
        <v>947.2</v>
      </c>
      <c r="E39" s="125">
        <v>940.01</v>
      </c>
      <c r="F39" s="124">
        <v>1003</v>
      </c>
      <c r="G39" s="125">
        <v>951453.04</v>
      </c>
      <c r="H39" s="125">
        <v>948.61</v>
      </c>
      <c r="I39" s="125">
        <v>945.35</v>
      </c>
      <c r="J39" s="124">
        <v>7990</v>
      </c>
      <c r="K39" s="125">
        <v>7542002.9400000004</v>
      </c>
      <c r="L39" s="125">
        <v>943.93</v>
      </c>
      <c r="M39" s="125">
        <v>940.01</v>
      </c>
      <c r="N39" s="124">
        <v>0</v>
      </c>
      <c r="O39" s="125">
        <v>0</v>
      </c>
      <c r="P39" s="126">
        <v>0</v>
      </c>
      <c r="Q39" s="127" t="s">
        <v>252</v>
      </c>
    </row>
    <row r="40" spans="1:17">
      <c r="A40" s="123" t="s">
        <v>258</v>
      </c>
      <c r="B40" s="124">
        <v>367175</v>
      </c>
      <c r="C40" s="125">
        <v>467572526.00999999</v>
      </c>
      <c r="D40" s="125">
        <v>1273.43</v>
      </c>
      <c r="E40" s="125">
        <v>1272.78</v>
      </c>
      <c r="F40" s="124">
        <v>1956</v>
      </c>
      <c r="G40" s="125">
        <v>2311545.79</v>
      </c>
      <c r="H40" s="125">
        <v>1181.77</v>
      </c>
      <c r="I40" s="125">
        <v>1160.08</v>
      </c>
      <c r="J40" s="124">
        <v>13783</v>
      </c>
      <c r="K40" s="125">
        <v>16583963.01</v>
      </c>
      <c r="L40" s="125">
        <v>1203.22</v>
      </c>
      <c r="M40" s="125">
        <v>1202.25</v>
      </c>
      <c r="N40" s="124">
        <v>3</v>
      </c>
      <c r="O40" s="125">
        <v>3867.9</v>
      </c>
      <c r="P40" s="126">
        <v>1289.3</v>
      </c>
      <c r="Q40" s="127">
        <v>1367.42</v>
      </c>
    </row>
    <row r="41" spans="1:17">
      <c r="A41" s="123" t="s">
        <v>259</v>
      </c>
      <c r="B41" s="124">
        <v>148409</v>
      </c>
      <c r="C41" s="125">
        <v>246272742.36000001</v>
      </c>
      <c r="D41" s="125">
        <v>1659.42</v>
      </c>
      <c r="E41" s="125">
        <v>1627.87</v>
      </c>
      <c r="F41" s="124">
        <v>247</v>
      </c>
      <c r="G41" s="125">
        <v>414961.07</v>
      </c>
      <c r="H41" s="125">
        <v>1680</v>
      </c>
      <c r="I41" s="125">
        <v>1654.58</v>
      </c>
      <c r="J41" s="124">
        <v>1874</v>
      </c>
      <c r="K41" s="125">
        <v>3141426.29</v>
      </c>
      <c r="L41" s="125">
        <v>1676.32</v>
      </c>
      <c r="M41" s="125">
        <v>1662.38</v>
      </c>
      <c r="N41" s="124">
        <v>0</v>
      </c>
      <c r="O41" s="125">
        <v>0</v>
      </c>
      <c r="P41" s="126">
        <v>0</v>
      </c>
      <c r="Q41" s="127" t="s">
        <v>252</v>
      </c>
    </row>
    <row r="42" spans="1:17">
      <c r="A42" s="123" t="s">
        <v>260</v>
      </c>
      <c r="B42" s="124">
        <v>21426</v>
      </c>
      <c r="C42" s="125">
        <v>46419695.109999999</v>
      </c>
      <c r="D42" s="125">
        <v>2166.5100000000002</v>
      </c>
      <c r="E42" s="125">
        <v>2114.35</v>
      </c>
      <c r="F42" s="124">
        <v>45</v>
      </c>
      <c r="G42" s="125">
        <v>99355.34</v>
      </c>
      <c r="H42" s="125">
        <v>2207.9</v>
      </c>
      <c r="I42" s="125">
        <v>2165.71</v>
      </c>
      <c r="J42" s="124">
        <v>298</v>
      </c>
      <c r="K42" s="125">
        <v>644937.56999999995</v>
      </c>
      <c r="L42" s="125">
        <v>2164.2199999999998</v>
      </c>
      <c r="M42" s="125">
        <v>2129.1</v>
      </c>
      <c r="N42" s="124">
        <v>0</v>
      </c>
      <c r="O42" s="125">
        <v>0</v>
      </c>
      <c r="P42" s="126">
        <v>0</v>
      </c>
      <c r="Q42" s="127" t="s">
        <v>252</v>
      </c>
    </row>
    <row r="43" spans="1:17">
      <c r="A43" s="123" t="s">
        <v>282</v>
      </c>
      <c r="B43" s="124">
        <v>3570</v>
      </c>
      <c r="C43" s="125">
        <v>9490970.9700000007</v>
      </c>
      <c r="D43" s="125">
        <v>2658.54</v>
      </c>
      <c r="E43" s="125">
        <v>2629.33</v>
      </c>
      <c r="F43" s="124">
        <v>14</v>
      </c>
      <c r="G43" s="125">
        <v>37351.01</v>
      </c>
      <c r="H43" s="125">
        <v>2667.93</v>
      </c>
      <c r="I43" s="125">
        <v>2651.26</v>
      </c>
      <c r="J43" s="124">
        <v>101</v>
      </c>
      <c r="K43" s="125">
        <v>271968.5</v>
      </c>
      <c r="L43" s="125">
        <v>2692.76</v>
      </c>
      <c r="M43" s="125">
        <v>2736.02</v>
      </c>
      <c r="N43" s="124">
        <v>0</v>
      </c>
      <c r="O43" s="125">
        <v>0</v>
      </c>
      <c r="P43" s="126">
        <v>0</v>
      </c>
      <c r="Q43" s="127" t="s">
        <v>252</v>
      </c>
    </row>
    <row r="44" spans="1:17">
      <c r="A44" s="123" t="s">
        <v>283</v>
      </c>
      <c r="B44" s="124">
        <v>833</v>
      </c>
      <c r="C44" s="125">
        <v>2709249.83</v>
      </c>
      <c r="D44" s="125">
        <v>3252.4</v>
      </c>
      <c r="E44" s="125">
        <v>3254.62</v>
      </c>
      <c r="F44" s="124">
        <v>2</v>
      </c>
      <c r="G44" s="125">
        <v>6051.14</v>
      </c>
      <c r="H44" s="125">
        <v>3025.57</v>
      </c>
      <c r="I44" s="125">
        <v>3025.57</v>
      </c>
      <c r="J44" s="124">
        <v>11</v>
      </c>
      <c r="K44" s="125">
        <v>34815.199999999997</v>
      </c>
      <c r="L44" s="125">
        <v>3165.02</v>
      </c>
      <c r="M44" s="125">
        <v>3097.07</v>
      </c>
      <c r="N44" s="124">
        <v>0</v>
      </c>
      <c r="O44" s="125">
        <v>0</v>
      </c>
      <c r="P44" s="126">
        <v>0</v>
      </c>
      <c r="Q44" s="127" t="s">
        <v>252</v>
      </c>
    </row>
    <row r="45" spans="1:17">
      <c r="A45" s="123" t="s">
        <v>284</v>
      </c>
      <c r="B45" s="124">
        <v>320</v>
      </c>
      <c r="C45" s="125">
        <v>1182225.25</v>
      </c>
      <c r="D45" s="125">
        <v>3694.45</v>
      </c>
      <c r="E45" s="125">
        <v>3697.23</v>
      </c>
      <c r="F45" s="124">
        <v>2</v>
      </c>
      <c r="G45" s="125">
        <v>7602.54</v>
      </c>
      <c r="H45" s="125">
        <v>3801.27</v>
      </c>
      <c r="I45" s="125">
        <v>3801.27</v>
      </c>
      <c r="J45" s="124">
        <v>5</v>
      </c>
      <c r="K45" s="125">
        <v>18462.46</v>
      </c>
      <c r="L45" s="125">
        <v>3692.49</v>
      </c>
      <c r="M45" s="125">
        <v>3739.37</v>
      </c>
      <c r="N45" s="124">
        <v>0</v>
      </c>
      <c r="O45" s="125">
        <v>0</v>
      </c>
      <c r="P45" s="126">
        <v>0</v>
      </c>
      <c r="Q45" s="127" t="s">
        <v>252</v>
      </c>
    </row>
    <row r="46" spans="1:17" ht="15.75" thickBot="1">
      <c r="A46" s="128" t="s">
        <v>285</v>
      </c>
      <c r="B46" s="129">
        <v>113</v>
      </c>
      <c r="C46" s="130">
        <v>513710.68</v>
      </c>
      <c r="D46" s="130">
        <v>4546.1099999999997</v>
      </c>
      <c r="E46" s="130">
        <v>4355.51</v>
      </c>
      <c r="F46" s="129">
        <v>1</v>
      </c>
      <c r="G46" s="130">
        <v>4779.8900000000003</v>
      </c>
      <c r="H46" s="130">
        <v>4779.8900000000003</v>
      </c>
      <c r="I46" s="130">
        <v>4779.8900000000003</v>
      </c>
      <c r="J46" s="129">
        <v>3</v>
      </c>
      <c r="K46" s="130">
        <v>17679.87</v>
      </c>
      <c r="L46" s="130">
        <v>5893.29</v>
      </c>
      <c r="M46" s="130">
        <v>4725.83</v>
      </c>
      <c r="N46" s="129">
        <v>0</v>
      </c>
      <c r="O46" s="130">
        <v>0</v>
      </c>
      <c r="P46" s="131">
        <v>0</v>
      </c>
      <c r="Q46" s="132" t="s">
        <v>252</v>
      </c>
    </row>
    <row r="47" spans="1:17" ht="16.5" thickBot="1">
      <c r="A47" s="133" t="s">
        <v>411</v>
      </c>
      <c r="B47" s="134">
        <v>1032759</v>
      </c>
      <c r="C47" s="135">
        <v>1071500969.49</v>
      </c>
      <c r="D47" s="135">
        <v>1037.51</v>
      </c>
      <c r="E47" s="135">
        <v>1058.81</v>
      </c>
      <c r="F47" s="134">
        <v>29171</v>
      </c>
      <c r="G47" s="135">
        <v>12892935.470000001</v>
      </c>
      <c r="H47" s="135">
        <v>441.98</v>
      </c>
      <c r="I47" s="135">
        <v>360.96</v>
      </c>
      <c r="J47" s="134">
        <v>131803</v>
      </c>
      <c r="K47" s="135">
        <v>83568476.859999999</v>
      </c>
      <c r="L47" s="135">
        <v>634.04</v>
      </c>
      <c r="M47" s="135">
        <v>552.02</v>
      </c>
      <c r="N47" s="134">
        <v>4786</v>
      </c>
      <c r="O47" s="135">
        <v>1506315.34</v>
      </c>
      <c r="P47" s="136">
        <v>314.73</v>
      </c>
      <c r="Q47" s="137">
        <v>205.71</v>
      </c>
    </row>
    <row r="49" spans="1:17" ht="15.75">
      <c r="A49" s="464" t="s">
        <v>443</v>
      </c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</row>
    <row r="50" spans="1:17" ht="15.75" thickBot="1"/>
    <row r="51" spans="1:17">
      <c r="A51" s="465" t="s">
        <v>10</v>
      </c>
      <c r="B51" s="467" t="s">
        <v>2</v>
      </c>
      <c r="C51" s="468"/>
      <c r="D51" s="468"/>
      <c r="E51" s="469"/>
      <c r="F51" s="467" t="s">
        <v>3</v>
      </c>
      <c r="G51" s="468"/>
      <c r="H51" s="468"/>
      <c r="I51" s="469"/>
      <c r="J51" s="467" t="s">
        <v>11</v>
      </c>
      <c r="K51" s="468"/>
      <c r="L51" s="468"/>
      <c r="M51" s="469"/>
      <c r="N51" s="467" t="s">
        <v>12</v>
      </c>
      <c r="O51" s="468"/>
      <c r="P51" s="468"/>
      <c r="Q51" s="470"/>
    </row>
    <row r="52" spans="1:17" ht="15.75" thickBot="1">
      <c r="A52" s="466"/>
      <c r="B52" s="52" t="s">
        <v>0</v>
      </c>
      <c r="C52" s="53" t="s">
        <v>28</v>
      </c>
      <c r="D52" s="53" t="s">
        <v>13</v>
      </c>
      <c r="E52" s="53" t="s">
        <v>253</v>
      </c>
      <c r="F52" s="52" t="s">
        <v>0</v>
      </c>
      <c r="G52" s="53" t="s">
        <v>28</v>
      </c>
      <c r="H52" s="53" t="s">
        <v>13</v>
      </c>
      <c r="I52" s="53" t="s">
        <v>253</v>
      </c>
      <c r="J52" s="52" t="s">
        <v>0</v>
      </c>
      <c r="K52" s="53" t="s">
        <v>28</v>
      </c>
      <c r="L52" s="53" t="s">
        <v>13</v>
      </c>
      <c r="M52" s="53" t="s">
        <v>253</v>
      </c>
      <c r="N52" s="52" t="s">
        <v>0</v>
      </c>
      <c r="O52" s="53" t="s">
        <v>28</v>
      </c>
      <c r="P52" s="53" t="s">
        <v>13</v>
      </c>
      <c r="Q52" s="54" t="s">
        <v>253</v>
      </c>
    </row>
    <row r="53" spans="1:17">
      <c r="A53" s="138" t="s">
        <v>271</v>
      </c>
      <c r="B53" s="139">
        <v>14852</v>
      </c>
      <c r="C53" s="140">
        <v>860440.53</v>
      </c>
      <c r="D53" s="140">
        <v>57.93</v>
      </c>
      <c r="E53" s="140">
        <v>58.23</v>
      </c>
      <c r="F53" s="139">
        <v>10240</v>
      </c>
      <c r="G53" s="140">
        <v>617831.32999999996</v>
      </c>
      <c r="H53" s="140">
        <v>60.34</v>
      </c>
      <c r="I53" s="140">
        <v>61.63</v>
      </c>
      <c r="J53" s="139">
        <v>546</v>
      </c>
      <c r="K53" s="140">
        <v>31513.17</v>
      </c>
      <c r="L53" s="140">
        <v>57.72</v>
      </c>
      <c r="M53" s="140">
        <v>59.03</v>
      </c>
      <c r="N53" s="139">
        <v>1553</v>
      </c>
      <c r="O53" s="140">
        <v>111257.72</v>
      </c>
      <c r="P53" s="141">
        <v>71.64</v>
      </c>
      <c r="Q53" s="142">
        <v>74.62</v>
      </c>
    </row>
    <row r="54" spans="1:17">
      <c r="A54" s="143" t="s">
        <v>272</v>
      </c>
      <c r="B54" s="144">
        <v>11552</v>
      </c>
      <c r="C54" s="145">
        <v>1678336.86</v>
      </c>
      <c r="D54" s="145">
        <v>145.29</v>
      </c>
      <c r="E54" s="145">
        <v>142.53</v>
      </c>
      <c r="F54" s="144">
        <v>11215</v>
      </c>
      <c r="G54" s="145">
        <v>1689538.59</v>
      </c>
      <c r="H54" s="145">
        <v>150.65</v>
      </c>
      <c r="I54" s="145">
        <v>154.11000000000001</v>
      </c>
      <c r="J54" s="144">
        <v>514</v>
      </c>
      <c r="K54" s="145">
        <v>79670.94</v>
      </c>
      <c r="L54" s="145">
        <v>155</v>
      </c>
      <c r="M54" s="145">
        <v>159.09</v>
      </c>
      <c r="N54" s="144">
        <v>2487</v>
      </c>
      <c r="O54" s="145">
        <v>355769.84</v>
      </c>
      <c r="P54" s="146">
        <v>143.05000000000001</v>
      </c>
      <c r="Q54" s="147">
        <v>139.63999999999999</v>
      </c>
    </row>
    <row r="55" spans="1:17">
      <c r="A55" s="143" t="s">
        <v>273</v>
      </c>
      <c r="B55" s="144">
        <v>7935</v>
      </c>
      <c r="C55" s="145">
        <v>2000904.35</v>
      </c>
      <c r="D55" s="145">
        <v>252.16</v>
      </c>
      <c r="E55" s="145">
        <v>252.79</v>
      </c>
      <c r="F55" s="144">
        <v>11584</v>
      </c>
      <c r="G55" s="145">
        <v>2878279.11</v>
      </c>
      <c r="H55" s="145">
        <v>248.47</v>
      </c>
      <c r="I55" s="145">
        <v>249.26</v>
      </c>
      <c r="J55" s="144">
        <v>2704</v>
      </c>
      <c r="K55" s="145">
        <v>712775.15</v>
      </c>
      <c r="L55" s="145">
        <v>263.60000000000002</v>
      </c>
      <c r="M55" s="145">
        <v>270.72000000000003</v>
      </c>
      <c r="N55" s="144">
        <v>517</v>
      </c>
      <c r="O55" s="145">
        <v>120705.55</v>
      </c>
      <c r="P55" s="146">
        <v>233.47</v>
      </c>
      <c r="Q55" s="147">
        <v>226.29</v>
      </c>
    </row>
    <row r="56" spans="1:17">
      <c r="A56" s="143" t="s">
        <v>274</v>
      </c>
      <c r="B56" s="144">
        <v>102926</v>
      </c>
      <c r="C56" s="145">
        <v>36294242.640000001</v>
      </c>
      <c r="D56" s="145">
        <v>352.62</v>
      </c>
      <c r="E56" s="145">
        <v>341.92</v>
      </c>
      <c r="F56" s="144">
        <v>58117</v>
      </c>
      <c r="G56" s="145">
        <v>20400234.289999999</v>
      </c>
      <c r="H56" s="145">
        <v>351.02</v>
      </c>
      <c r="I56" s="145">
        <v>351.43</v>
      </c>
      <c r="J56" s="144">
        <v>27447</v>
      </c>
      <c r="K56" s="145">
        <v>9544617.1799999997</v>
      </c>
      <c r="L56" s="145">
        <v>347.75</v>
      </c>
      <c r="M56" s="145">
        <v>338.4</v>
      </c>
      <c r="N56" s="144">
        <v>1550</v>
      </c>
      <c r="O56" s="145">
        <v>556976.72</v>
      </c>
      <c r="P56" s="146">
        <v>359.34</v>
      </c>
      <c r="Q56" s="147">
        <v>360</v>
      </c>
    </row>
    <row r="57" spans="1:17">
      <c r="A57" s="143" t="s">
        <v>275</v>
      </c>
      <c r="B57" s="144">
        <v>154935</v>
      </c>
      <c r="C57" s="145">
        <v>70042221.650000006</v>
      </c>
      <c r="D57" s="145">
        <v>452.07</v>
      </c>
      <c r="E57" s="145">
        <v>455.12</v>
      </c>
      <c r="F57" s="144">
        <v>62567</v>
      </c>
      <c r="G57" s="145">
        <v>27622072.379999999</v>
      </c>
      <c r="H57" s="145">
        <v>441.48</v>
      </c>
      <c r="I57" s="145">
        <v>423.87</v>
      </c>
      <c r="J57" s="144">
        <v>21376</v>
      </c>
      <c r="K57" s="145">
        <v>9635697.2400000002</v>
      </c>
      <c r="L57" s="145">
        <v>450.77</v>
      </c>
      <c r="M57" s="145">
        <v>455.85</v>
      </c>
      <c r="N57" s="144">
        <v>0</v>
      </c>
      <c r="O57" s="145">
        <v>0</v>
      </c>
      <c r="P57" s="146">
        <v>0</v>
      </c>
      <c r="Q57" s="147" t="s">
        <v>252</v>
      </c>
    </row>
    <row r="58" spans="1:17">
      <c r="A58" s="143" t="s">
        <v>276</v>
      </c>
      <c r="B58" s="144">
        <v>118662</v>
      </c>
      <c r="C58" s="145">
        <v>64528997.409999996</v>
      </c>
      <c r="D58" s="145">
        <v>543.80999999999995</v>
      </c>
      <c r="E58" s="145">
        <v>539.96</v>
      </c>
      <c r="F58" s="144">
        <v>68593</v>
      </c>
      <c r="G58" s="145">
        <v>37053383.659999996</v>
      </c>
      <c r="H58" s="145">
        <v>540.19000000000005</v>
      </c>
      <c r="I58" s="145">
        <v>536.46</v>
      </c>
      <c r="J58" s="144">
        <v>9224</v>
      </c>
      <c r="K58" s="145">
        <v>5014935.33</v>
      </c>
      <c r="L58" s="145">
        <v>543.67999999999995</v>
      </c>
      <c r="M58" s="145">
        <v>539.23</v>
      </c>
      <c r="N58" s="144">
        <v>0</v>
      </c>
      <c r="O58" s="145">
        <v>0</v>
      </c>
      <c r="P58" s="146">
        <v>0</v>
      </c>
      <c r="Q58" s="147" t="s">
        <v>252</v>
      </c>
    </row>
    <row r="59" spans="1:17">
      <c r="A59" s="143" t="s">
        <v>277</v>
      </c>
      <c r="B59" s="144">
        <v>84958</v>
      </c>
      <c r="C59" s="145">
        <v>54754000.899999999</v>
      </c>
      <c r="D59" s="145">
        <v>644.48</v>
      </c>
      <c r="E59" s="145">
        <v>640.38</v>
      </c>
      <c r="F59" s="144">
        <v>29939</v>
      </c>
      <c r="G59" s="145">
        <v>19363943.280000001</v>
      </c>
      <c r="H59" s="145">
        <v>646.78</v>
      </c>
      <c r="I59" s="145">
        <v>645.86</v>
      </c>
      <c r="J59" s="144">
        <v>4752</v>
      </c>
      <c r="K59" s="145">
        <v>3059826.07</v>
      </c>
      <c r="L59" s="145">
        <v>643.9</v>
      </c>
      <c r="M59" s="145">
        <v>640.66999999999996</v>
      </c>
      <c r="N59" s="144">
        <v>0</v>
      </c>
      <c r="O59" s="145">
        <v>0</v>
      </c>
      <c r="P59" s="146">
        <v>0</v>
      </c>
      <c r="Q59" s="147" t="s">
        <v>252</v>
      </c>
    </row>
    <row r="60" spans="1:17">
      <c r="A60" s="143" t="s">
        <v>278</v>
      </c>
      <c r="B60" s="144">
        <v>54499</v>
      </c>
      <c r="C60" s="145">
        <v>40759571.219999999</v>
      </c>
      <c r="D60" s="145">
        <v>747.9</v>
      </c>
      <c r="E60" s="145">
        <v>746.54</v>
      </c>
      <c r="F60" s="144">
        <v>22118</v>
      </c>
      <c r="G60" s="145">
        <v>16531596.26</v>
      </c>
      <c r="H60" s="145">
        <v>747.43</v>
      </c>
      <c r="I60" s="145">
        <v>745.63</v>
      </c>
      <c r="J60" s="144">
        <v>5093</v>
      </c>
      <c r="K60" s="145">
        <v>3774821.39</v>
      </c>
      <c r="L60" s="145">
        <v>741.18</v>
      </c>
      <c r="M60" s="145">
        <v>736.3</v>
      </c>
      <c r="N60" s="144">
        <v>888</v>
      </c>
      <c r="O60" s="145">
        <v>655791.30000000005</v>
      </c>
      <c r="P60" s="146">
        <v>738.5</v>
      </c>
      <c r="Q60" s="147">
        <v>736.3</v>
      </c>
    </row>
    <row r="61" spans="1:17">
      <c r="A61" s="143" t="s">
        <v>279</v>
      </c>
      <c r="B61" s="144">
        <v>45666</v>
      </c>
      <c r="C61" s="145">
        <v>38748183.380000003</v>
      </c>
      <c r="D61" s="145">
        <v>848.51</v>
      </c>
      <c r="E61" s="145">
        <v>847.79</v>
      </c>
      <c r="F61" s="144">
        <v>18367</v>
      </c>
      <c r="G61" s="145">
        <v>15592862.390000001</v>
      </c>
      <c r="H61" s="145">
        <v>848.96</v>
      </c>
      <c r="I61" s="145">
        <v>848.69</v>
      </c>
      <c r="J61" s="144">
        <v>1227</v>
      </c>
      <c r="K61" s="145">
        <v>1038732.88</v>
      </c>
      <c r="L61" s="145">
        <v>846.56</v>
      </c>
      <c r="M61" s="145">
        <v>843.26</v>
      </c>
      <c r="N61" s="144">
        <v>0</v>
      </c>
      <c r="O61" s="145">
        <v>0</v>
      </c>
      <c r="P61" s="146">
        <v>0</v>
      </c>
      <c r="Q61" s="147" t="s">
        <v>252</v>
      </c>
    </row>
    <row r="62" spans="1:17">
      <c r="A62" s="143" t="s">
        <v>280</v>
      </c>
      <c r="B62" s="144">
        <v>52681</v>
      </c>
      <c r="C62" s="145">
        <v>49908268.460000001</v>
      </c>
      <c r="D62" s="145">
        <v>947.37</v>
      </c>
      <c r="E62" s="145">
        <v>942.55</v>
      </c>
      <c r="F62" s="144">
        <v>19944</v>
      </c>
      <c r="G62" s="145">
        <v>18873658.34</v>
      </c>
      <c r="H62" s="145">
        <v>946.33</v>
      </c>
      <c r="I62" s="145">
        <v>940.35</v>
      </c>
      <c r="J62" s="144">
        <v>3513</v>
      </c>
      <c r="K62" s="145">
        <v>3316366.43</v>
      </c>
      <c r="L62" s="145">
        <v>944.03</v>
      </c>
      <c r="M62" s="145">
        <v>940.01</v>
      </c>
      <c r="N62" s="144">
        <v>0</v>
      </c>
      <c r="O62" s="145">
        <v>0</v>
      </c>
      <c r="P62" s="146">
        <v>0</v>
      </c>
      <c r="Q62" s="147" t="s">
        <v>252</v>
      </c>
    </row>
    <row r="63" spans="1:17">
      <c r="A63" s="143" t="s">
        <v>258</v>
      </c>
      <c r="B63" s="144">
        <v>185335</v>
      </c>
      <c r="C63" s="145">
        <v>230888629.28</v>
      </c>
      <c r="D63" s="145">
        <v>1245.79</v>
      </c>
      <c r="E63" s="145">
        <v>1241.8599999999999</v>
      </c>
      <c r="F63" s="144">
        <v>38875</v>
      </c>
      <c r="G63" s="145">
        <v>46450033.619999997</v>
      </c>
      <c r="H63" s="145">
        <v>1194.8599999999999</v>
      </c>
      <c r="I63" s="145">
        <v>1187.23</v>
      </c>
      <c r="J63" s="144">
        <v>4261</v>
      </c>
      <c r="K63" s="145">
        <v>5080712.1500000004</v>
      </c>
      <c r="L63" s="145">
        <v>1192.3800000000001</v>
      </c>
      <c r="M63" s="145">
        <v>1175.54</v>
      </c>
      <c r="N63" s="144">
        <v>1</v>
      </c>
      <c r="O63" s="145">
        <v>1367.42</v>
      </c>
      <c r="P63" s="146">
        <v>1367.42</v>
      </c>
      <c r="Q63" s="147">
        <v>1367.42</v>
      </c>
    </row>
    <row r="64" spans="1:17">
      <c r="A64" s="143" t="s">
        <v>259</v>
      </c>
      <c r="B64" s="144">
        <v>48670</v>
      </c>
      <c r="C64" s="145">
        <v>80079598.390000001</v>
      </c>
      <c r="D64" s="145">
        <v>1645.36</v>
      </c>
      <c r="E64" s="145">
        <v>1610.55</v>
      </c>
      <c r="F64" s="144">
        <v>4464</v>
      </c>
      <c r="G64" s="145">
        <v>7350926.0099999998</v>
      </c>
      <c r="H64" s="145">
        <v>1646.71</v>
      </c>
      <c r="I64" s="145">
        <v>1623.75</v>
      </c>
      <c r="J64" s="144">
        <v>306</v>
      </c>
      <c r="K64" s="145">
        <v>511402.04</v>
      </c>
      <c r="L64" s="145">
        <v>1671.25</v>
      </c>
      <c r="M64" s="145">
        <v>1628.65</v>
      </c>
      <c r="N64" s="144">
        <v>0</v>
      </c>
      <c r="O64" s="145">
        <v>0</v>
      </c>
      <c r="P64" s="146">
        <v>0</v>
      </c>
      <c r="Q64" s="147" t="s">
        <v>252</v>
      </c>
    </row>
    <row r="65" spans="1:17">
      <c r="A65" s="143" t="s">
        <v>260</v>
      </c>
      <c r="B65" s="144">
        <v>7277</v>
      </c>
      <c r="C65" s="145">
        <v>16089234.43</v>
      </c>
      <c r="D65" s="145">
        <v>2210.9699999999998</v>
      </c>
      <c r="E65" s="145">
        <v>2190.15</v>
      </c>
      <c r="F65" s="144">
        <v>442</v>
      </c>
      <c r="G65" s="145">
        <v>973093.77</v>
      </c>
      <c r="H65" s="145">
        <v>2201.5700000000002</v>
      </c>
      <c r="I65" s="145">
        <v>2183.7800000000002</v>
      </c>
      <c r="J65" s="144">
        <v>43</v>
      </c>
      <c r="K65" s="145">
        <v>92508.04</v>
      </c>
      <c r="L65" s="145">
        <v>2151.35</v>
      </c>
      <c r="M65" s="145">
        <v>2147.62</v>
      </c>
      <c r="N65" s="144">
        <v>0</v>
      </c>
      <c r="O65" s="145">
        <v>0</v>
      </c>
      <c r="P65" s="146">
        <v>0</v>
      </c>
      <c r="Q65" s="147" t="s">
        <v>252</v>
      </c>
    </row>
    <row r="66" spans="1:17">
      <c r="A66" s="143" t="s">
        <v>282</v>
      </c>
      <c r="B66" s="144">
        <v>1639</v>
      </c>
      <c r="C66" s="145">
        <v>4397516.51</v>
      </c>
      <c r="D66" s="145">
        <v>2683.05</v>
      </c>
      <c r="E66" s="145">
        <v>2647.18</v>
      </c>
      <c r="F66" s="144">
        <v>146</v>
      </c>
      <c r="G66" s="145">
        <v>384156.45</v>
      </c>
      <c r="H66" s="145">
        <v>2631.21</v>
      </c>
      <c r="I66" s="145">
        <v>2610.75</v>
      </c>
      <c r="J66" s="144">
        <v>19</v>
      </c>
      <c r="K66" s="145">
        <v>50870.94</v>
      </c>
      <c r="L66" s="145">
        <v>2677.42</v>
      </c>
      <c r="M66" s="145">
        <v>2724.52</v>
      </c>
      <c r="N66" s="144">
        <v>0</v>
      </c>
      <c r="O66" s="145">
        <v>0</v>
      </c>
      <c r="P66" s="146">
        <v>0</v>
      </c>
      <c r="Q66" s="147" t="s">
        <v>252</v>
      </c>
    </row>
    <row r="67" spans="1:17">
      <c r="A67" s="143" t="s">
        <v>283</v>
      </c>
      <c r="B67" s="144">
        <v>352</v>
      </c>
      <c r="C67" s="145">
        <v>1126618.31</v>
      </c>
      <c r="D67" s="145">
        <v>3200.62</v>
      </c>
      <c r="E67" s="145">
        <v>3175.07</v>
      </c>
      <c r="F67" s="144">
        <v>12</v>
      </c>
      <c r="G67" s="145">
        <v>38957.300000000003</v>
      </c>
      <c r="H67" s="145">
        <v>3246.44</v>
      </c>
      <c r="I67" s="145">
        <v>3218.39</v>
      </c>
      <c r="J67" s="144">
        <v>2</v>
      </c>
      <c r="K67" s="145">
        <v>6449.46</v>
      </c>
      <c r="L67" s="145">
        <v>3224.73</v>
      </c>
      <c r="M67" s="145">
        <v>3224.73</v>
      </c>
      <c r="N67" s="144">
        <v>0</v>
      </c>
      <c r="O67" s="145">
        <v>0</v>
      </c>
      <c r="P67" s="146">
        <v>0</v>
      </c>
      <c r="Q67" s="147" t="s">
        <v>252</v>
      </c>
    </row>
    <row r="68" spans="1:17">
      <c r="A68" s="143" t="s">
        <v>284</v>
      </c>
      <c r="B68" s="144">
        <v>101</v>
      </c>
      <c r="C68" s="145">
        <v>371174.32</v>
      </c>
      <c r="D68" s="145">
        <v>3674.99</v>
      </c>
      <c r="E68" s="145">
        <v>3640.37</v>
      </c>
      <c r="F68" s="144">
        <v>5</v>
      </c>
      <c r="G68" s="145">
        <v>18558.41</v>
      </c>
      <c r="H68" s="145">
        <v>3711.68</v>
      </c>
      <c r="I68" s="145">
        <v>3763.04</v>
      </c>
      <c r="J68" s="144">
        <v>0</v>
      </c>
      <c r="K68" s="145">
        <v>0</v>
      </c>
      <c r="L68" s="145">
        <v>0</v>
      </c>
      <c r="M68" s="145" t="s">
        <v>252</v>
      </c>
      <c r="N68" s="144">
        <v>0</v>
      </c>
      <c r="O68" s="145">
        <v>0</v>
      </c>
      <c r="P68" s="146">
        <v>0</v>
      </c>
      <c r="Q68" s="147" t="s">
        <v>252</v>
      </c>
    </row>
    <row r="69" spans="1:17" ht="15.75" thickBot="1">
      <c r="A69" s="148" t="s">
        <v>285</v>
      </c>
      <c r="B69" s="149">
        <v>60</v>
      </c>
      <c r="C69" s="150">
        <v>279652.28999999998</v>
      </c>
      <c r="D69" s="150">
        <v>4660.87</v>
      </c>
      <c r="E69" s="150">
        <v>4429.91</v>
      </c>
      <c r="F69" s="149">
        <v>3</v>
      </c>
      <c r="G69" s="150">
        <v>14074.13</v>
      </c>
      <c r="H69" s="150">
        <v>4691.38</v>
      </c>
      <c r="I69" s="150">
        <v>4261.8</v>
      </c>
      <c r="J69" s="149">
        <v>0</v>
      </c>
      <c r="K69" s="150">
        <v>0</v>
      </c>
      <c r="L69" s="150">
        <v>0</v>
      </c>
      <c r="M69" s="150" t="s">
        <v>252</v>
      </c>
      <c r="N69" s="149">
        <v>0</v>
      </c>
      <c r="O69" s="150">
        <v>0</v>
      </c>
      <c r="P69" s="151">
        <v>0</v>
      </c>
      <c r="Q69" s="152" t="s">
        <v>252</v>
      </c>
    </row>
    <row r="70" spans="1:17" ht="16.5" thickBot="1">
      <c r="A70" s="153" t="s">
        <v>411</v>
      </c>
      <c r="B70" s="154">
        <v>892100</v>
      </c>
      <c r="C70" s="155">
        <v>692807590.92999995</v>
      </c>
      <c r="D70" s="155">
        <v>776.6</v>
      </c>
      <c r="E70" s="155">
        <v>634.67999999999995</v>
      </c>
      <c r="F70" s="154">
        <v>356631</v>
      </c>
      <c r="G70" s="155">
        <v>215853199.31999999</v>
      </c>
      <c r="H70" s="155">
        <v>605.26</v>
      </c>
      <c r="I70" s="155">
        <v>520.52</v>
      </c>
      <c r="J70" s="154">
        <v>81027</v>
      </c>
      <c r="K70" s="155">
        <v>41950898.409999996</v>
      </c>
      <c r="L70" s="155">
        <v>517.74</v>
      </c>
      <c r="M70" s="155">
        <v>451.89</v>
      </c>
      <c r="N70" s="154">
        <v>6996</v>
      </c>
      <c r="O70" s="155">
        <v>1801868.55</v>
      </c>
      <c r="P70" s="156">
        <v>257.56</v>
      </c>
      <c r="Q70" s="157">
        <v>169.29</v>
      </c>
    </row>
  </sheetData>
  <mergeCells count="20">
    <mergeCell ref="A49:Q49"/>
    <mergeCell ref="A51:A52"/>
    <mergeCell ref="B51:E51"/>
    <mergeCell ref="F51:I51"/>
    <mergeCell ref="J51:M51"/>
    <mergeCell ref="N51:Q51"/>
    <mergeCell ref="A26:Q26"/>
    <mergeCell ref="A28:A29"/>
    <mergeCell ref="B28:E28"/>
    <mergeCell ref="F28:I28"/>
    <mergeCell ref="J28:M28"/>
    <mergeCell ref="N28:Q28"/>
    <mergeCell ref="A1:Q1"/>
    <mergeCell ref="A2:Q2"/>
    <mergeCell ref="A3:Q3"/>
    <mergeCell ref="A5:A6"/>
    <mergeCell ref="B5:E5"/>
    <mergeCell ref="F5:I5"/>
    <mergeCell ref="J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59"/>
  <sheetViews>
    <sheetView zoomScaleNormal="100" workbookViewId="0">
      <selection activeCell="G11" sqref="G11"/>
    </sheetView>
  </sheetViews>
  <sheetFormatPr defaultRowHeight="15"/>
  <cols>
    <col min="1" max="1" width="4.85546875" style="100" bestFit="1" customWidth="1"/>
    <col min="2" max="2" width="15.7109375" style="100" customWidth="1"/>
    <col min="3" max="3" width="19.42578125" style="100" customWidth="1"/>
    <col min="4" max="6" width="14.85546875" style="100" customWidth="1"/>
    <col min="7" max="7" width="39.42578125" style="100" customWidth="1"/>
    <col min="8" max="16384" width="9.140625" style="100"/>
  </cols>
  <sheetData>
    <row r="1" spans="1:7" s="11" customFormat="1" ht="18.75">
      <c r="A1" s="455" t="s">
        <v>763</v>
      </c>
      <c r="B1" s="455"/>
      <c r="C1" s="455"/>
      <c r="D1" s="455"/>
      <c r="E1" s="455"/>
      <c r="F1" s="455"/>
      <c r="G1" s="455"/>
    </row>
    <row r="2" spans="1:7">
      <c r="A2" s="10"/>
    </row>
    <row r="3" spans="1:7" s="12" customFormat="1" ht="15.75">
      <c r="A3" s="230" t="s">
        <v>9</v>
      </c>
      <c r="B3" s="230" t="s">
        <v>497</v>
      </c>
      <c r="C3" s="230" t="s">
        <v>22</v>
      </c>
      <c r="D3" s="230" t="s">
        <v>501</v>
      </c>
      <c r="E3" s="230" t="s">
        <v>502</v>
      </c>
      <c r="F3" s="230" t="s">
        <v>503</v>
      </c>
      <c r="G3" s="230" t="s">
        <v>504</v>
      </c>
    </row>
    <row r="4" spans="1:7">
      <c r="A4" s="43">
        <v>1</v>
      </c>
      <c r="B4" s="313" t="s">
        <v>505</v>
      </c>
      <c r="C4" s="317" t="s">
        <v>412</v>
      </c>
      <c r="D4" s="203">
        <v>1</v>
      </c>
      <c r="E4" s="203" t="s">
        <v>252</v>
      </c>
      <c r="F4" s="203" t="s">
        <v>252</v>
      </c>
      <c r="G4" s="203">
        <v>20</v>
      </c>
    </row>
    <row r="5" spans="1:7">
      <c r="A5" s="43">
        <v>2</v>
      </c>
      <c r="B5" s="313" t="s">
        <v>506</v>
      </c>
      <c r="C5" s="317" t="s">
        <v>507</v>
      </c>
      <c r="D5" s="203">
        <v>5</v>
      </c>
      <c r="E5" s="203">
        <v>17</v>
      </c>
      <c r="F5" s="203">
        <v>126</v>
      </c>
      <c r="G5" s="203">
        <v>768</v>
      </c>
    </row>
    <row r="6" spans="1:7">
      <c r="A6" s="43">
        <v>3</v>
      </c>
      <c r="B6" s="313" t="s">
        <v>508</v>
      </c>
      <c r="C6" s="313" t="s">
        <v>509</v>
      </c>
      <c r="D6" s="203" t="s">
        <v>252</v>
      </c>
      <c r="E6" s="203">
        <v>4</v>
      </c>
      <c r="F6" s="203">
        <v>12</v>
      </c>
      <c r="G6" s="203">
        <v>162</v>
      </c>
    </row>
    <row r="7" spans="1:7">
      <c r="A7" s="43">
        <v>4</v>
      </c>
      <c r="B7" s="313" t="s">
        <v>510</v>
      </c>
      <c r="C7" s="313" t="s">
        <v>511</v>
      </c>
      <c r="D7" s="203">
        <v>1</v>
      </c>
      <c r="E7" s="203" t="s">
        <v>252</v>
      </c>
      <c r="F7" s="203" t="s">
        <v>252</v>
      </c>
      <c r="G7" s="203">
        <v>2</v>
      </c>
    </row>
    <row r="8" spans="1:7">
      <c r="A8" s="43">
        <v>5</v>
      </c>
      <c r="B8" s="313" t="s">
        <v>512</v>
      </c>
      <c r="C8" s="313" t="s">
        <v>513</v>
      </c>
      <c r="D8" s="203" t="s">
        <v>252</v>
      </c>
      <c r="E8" s="203" t="s">
        <v>252</v>
      </c>
      <c r="F8" s="203">
        <v>1</v>
      </c>
      <c r="G8" s="203" t="s">
        <v>252</v>
      </c>
    </row>
    <row r="9" spans="1:7">
      <c r="A9" s="43">
        <v>6</v>
      </c>
      <c r="B9" s="313" t="s">
        <v>514</v>
      </c>
      <c r="C9" s="313" t="s">
        <v>515</v>
      </c>
      <c r="D9" s="203" t="s">
        <v>252</v>
      </c>
      <c r="E9" s="203" t="s">
        <v>252</v>
      </c>
      <c r="F9" s="203" t="s">
        <v>252</v>
      </c>
      <c r="G9" s="203">
        <v>2</v>
      </c>
    </row>
    <row r="10" spans="1:7">
      <c r="A10" s="43">
        <v>7</v>
      </c>
      <c r="B10" s="313" t="s">
        <v>516</v>
      </c>
      <c r="C10" s="313" t="s">
        <v>517</v>
      </c>
      <c r="D10" s="203" t="s">
        <v>252</v>
      </c>
      <c r="E10" s="203" t="s">
        <v>252</v>
      </c>
      <c r="F10" s="203">
        <v>1</v>
      </c>
      <c r="G10" s="203">
        <v>1</v>
      </c>
    </row>
    <row r="11" spans="1:7">
      <c r="A11" s="43">
        <v>8</v>
      </c>
      <c r="B11" s="313" t="s">
        <v>518</v>
      </c>
      <c r="C11" s="313" t="s">
        <v>519</v>
      </c>
      <c r="D11" s="203" t="s">
        <v>252</v>
      </c>
      <c r="E11" s="203" t="s">
        <v>252</v>
      </c>
      <c r="F11" s="203">
        <v>1</v>
      </c>
      <c r="G11" s="203">
        <v>1</v>
      </c>
    </row>
    <row r="12" spans="1:7">
      <c r="A12" s="43">
        <v>9</v>
      </c>
      <c r="B12" s="313" t="s">
        <v>520</v>
      </c>
      <c r="C12" s="313" t="s">
        <v>521</v>
      </c>
      <c r="D12" s="203" t="s">
        <v>252</v>
      </c>
      <c r="E12" s="203">
        <v>1</v>
      </c>
      <c r="F12" s="203" t="s">
        <v>252</v>
      </c>
      <c r="G12" s="203">
        <v>6</v>
      </c>
    </row>
    <row r="13" spans="1:7">
      <c r="A13" s="43">
        <v>10</v>
      </c>
      <c r="B13" s="313" t="s">
        <v>522</v>
      </c>
      <c r="C13" s="313" t="s">
        <v>523</v>
      </c>
      <c r="D13" s="203" t="s">
        <v>252</v>
      </c>
      <c r="E13" s="203" t="s">
        <v>252</v>
      </c>
      <c r="F13" s="203">
        <v>3</v>
      </c>
      <c r="G13" s="203">
        <v>31</v>
      </c>
    </row>
    <row r="14" spans="1:7">
      <c r="A14" s="43">
        <v>11</v>
      </c>
      <c r="B14" s="313" t="s">
        <v>524</v>
      </c>
      <c r="C14" s="313" t="s">
        <v>525</v>
      </c>
      <c r="D14" s="203" t="s">
        <v>252</v>
      </c>
      <c r="E14" s="203" t="s">
        <v>252</v>
      </c>
      <c r="F14" s="203" t="s">
        <v>252</v>
      </c>
      <c r="G14" s="203">
        <v>2</v>
      </c>
    </row>
    <row r="15" spans="1:7">
      <c r="A15" s="43">
        <v>12</v>
      </c>
      <c r="B15" s="313" t="s">
        <v>526</v>
      </c>
      <c r="C15" s="313" t="s">
        <v>527</v>
      </c>
      <c r="D15" s="203" t="s">
        <v>252</v>
      </c>
      <c r="E15" s="203" t="s">
        <v>252</v>
      </c>
      <c r="F15" s="203" t="s">
        <v>252</v>
      </c>
      <c r="G15" s="203">
        <v>1</v>
      </c>
    </row>
    <row r="16" spans="1:7">
      <c r="A16" s="43">
        <v>13</v>
      </c>
      <c r="B16" s="313" t="s">
        <v>528</v>
      </c>
      <c r="C16" s="313" t="s">
        <v>529</v>
      </c>
      <c r="D16" s="203">
        <v>4</v>
      </c>
      <c r="E16" s="203">
        <v>6</v>
      </c>
      <c r="F16" s="203">
        <v>22</v>
      </c>
      <c r="G16" s="203">
        <v>69</v>
      </c>
    </row>
    <row r="17" spans="1:7">
      <c r="A17" s="43">
        <v>14</v>
      </c>
      <c r="B17" s="313" t="s">
        <v>530</v>
      </c>
      <c r="C17" s="313" t="s">
        <v>531</v>
      </c>
      <c r="D17" s="203" t="s">
        <v>252</v>
      </c>
      <c r="E17" s="203">
        <v>2</v>
      </c>
      <c r="F17" s="203">
        <v>53</v>
      </c>
      <c r="G17" s="203">
        <v>253</v>
      </c>
    </row>
    <row r="18" spans="1:7">
      <c r="A18" s="43">
        <v>15</v>
      </c>
      <c r="B18" s="313" t="s">
        <v>532</v>
      </c>
      <c r="C18" s="313" t="s">
        <v>533</v>
      </c>
      <c r="D18" s="203" t="s">
        <v>252</v>
      </c>
      <c r="E18" s="203">
        <v>3</v>
      </c>
      <c r="F18" s="203">
        <v>27</v>
      </c>
      <c r="G18" s="203">
        <v>128</v>
      </c>
    </row>
    <row r="19" spans="1:7">
      <c r="A19" s="43">
        <v>16</v>
      </c>
      <c r="B19" s="313" t="s">
        <v>534</v>
      </c>
      <c r="C19" s="313" t="s">
        <v>535</v>
      </c>
      <c r="D19" s="203" t="s">
        <v>252</v>
      </c>
      <c r="E19" s="203" t="s">
        <v>252</v>
      </c>
      <c r="F19" s="203">
        <v>1</v>
      </c>
      <c r="G19" s="203">
        <v>1</v>
      </c>
    </row>
    <row r="20" spans="1:7">
      <c r="A20" s="43">
        <v>17</v>
      </c>
      <c r="B20" s="313" t="s">
        <v>536</v>
      </c>
      <c r="C20" s="313" t="s">
        <v>537</v>
      </c>
      <c r="D20" s="203" t="s">
        <v>252</v>
      </c>
      <c r="E20" s="203" t="s">
        <v>252</v>
      </c>
      <c r="F20" s="203" t="s">
        <v>252</v>
      </c>
      <c r="G20" s="203">
        <v>1</v>
      </c>
    </row>
    <row r="21" spans="1:7">
      <c r="A21" s="43">
        <v>18</v>
      </c>
      <c r="B21" s="313" t="s">
        <v>538</v>
      </c>
      <c r="C21" s="313" t="s">
        <v>539</v>
      </c>
      <c r="D21" s="203" t="s">
        <v>252</v>
      </c>
      <c r="E21" s="203">
        <v>3</v>
      </c>
      <c r="F21" s="203">
        <v>2</v>
      </c>
      <c r="G21" s="203">
        <v>14</v>
      </c>
    </row>
    <row r="22" spans="1:7">
      <c r="A22" s="43">
        <v>19</v>
      </c>
      <c r="B22" s="313" t="s">
        <v>540</v>
      </c>
      <c r="C22" s="313" t="s">
        <v>541</v>
      </c>
      <c r="D22" s="203" t="s">
        <v>252</v>
      </c>
      <c r="E22" s="203" t="s">
        <v>252</v>
      </c>
      <c r="F22" s="203">
        <v>3</v>
      </c>
      <c r="G22" s="203">
        <v>18</v>
      </c>
    </row>
    <row r="23" spans="1:7">
      <c r="A23" s="43">
        <v>20</v>
      </c>
      <c r="B23" s="313" t="s">
        <v>542</v>
      </c>
      <c r="C23" s="313" t="s">
        <v>543</v>
      </c>
      <c r="D23" s="203" t="s">
        <v>252</v>
      </c>
      <c r="E23" s="203" t="s">
        <v>252</v>
      </c>
      <c r="F23" s="203">
        <v>1</v>
      </c>
      <c r="G23" s="203">
        <v>13</v>
      </c>
    </row>
    <row r="24" spans="1:7">
      <c r="A24" s="43">
        <v>21</v>
      </c>
      <c r="B24" s="313" t="s">
        <v>544</v>
      </c>
      <c r="C24" s="313" t="s">
        <v>545</v>
      </c>
      <c r="D24" s="203" t="s">
        <v>252</v>
      </c>
      <c r="E24" s="203" t="s">
        <v>252</v>
      </c>
      <c r="F24" s="203" t="s">
        <v>252</v>
      </c>
      <c r="G24" s="203">
        <v>8</v>
      </c>
    </row>
    <row r="25" spans="1:7">
      <c r="A25" s="43">
        <v>22</v>
      </c>
      <c r="B25" s="313" t="s">
        <v>546</v>
      </c>
      <c r="C25" s="313" t="s">
        <v>547</v>
      </c>
      <c r="D25" s="203" t="s">
        <v>252</v>
      </c>
      <c r="E25" s="203" t="s">
        <v>252</v>
      </c>
      <c r="F25" s="203" t="s">
        <v>252</v>
      </c>
      <c r="G25" s="203">
        <v>4</v>
      </c>
    </row>
    <row r="26" spans="1:7">
      <c r="A26" s="43">
        <v>23</v>
      </c>
      <c r="B26" s="313" t="s">
        <v>548</v>
      </c>
      <c r="C26" s="313" t="s">
        <v>549</v>
      </c>
      <c r="D26" s="203" t="s">
        <v>252</v>
      </c>
      <c r="E26" s="203" t="s">
        <v>252</v>
      </c>
      <c r="F26" s="203">
        <v>10</v>
      </c>
      <c r="G26" s="203">
        <v>25</v>
      </c>
    </row>
    <row r="27" spans="1:7">
      <c r="A27" s="43">
        <v>24</v>
      </c>
      <c r="B27" s="313" t="s">
        <v>550</v>
      </c>
      <c r="C27" s="313" t="s">
        <v>551</v>
      </c>
      <c r="D27" s="203" t="s">
        <v>252</v>
      </c>
      <c r="E27" s="203">
        <v>2</v>
      </c>
      <c r="F27" s="203">
        <v>7</v>
      </c>
      <c r="G27" s="203">
        <v>66</v>
      </c>
    </row>
    <row r="28" spans="1:7">
      <c r="A28" s="43">
        <v>25</v>
      </c>
      <c r="B28" s="313" t="s">
        <v>552</v>
      </c>
      <c r="C28" s="313" t="s">
        <v>553</v>
      </c>
      <c r="D28" s="203">
        <v>1</v>
      </c>
      <c r="E28" s="203" t="s">
        <v>252</v>
      </c>
      <c r="F28" s="203">
        <v>3</v>
      </c>
      <c r="G28" s="203">
        <v>23</v>
      </c>
    </row>
    <row r="29" spans="1:7">
      <c r="A29" s="43">
        <v>26</v>
      </c>
      <c r="B29" s="313" t="s">
        <v>554</v>
      </c>
      <c r="C29" s="313" t="s">
        <v>295</v>
      </c>
      <c r="D29" s="203" t="s">
        <v>252</v>
      </c>
      <c r="E29" s="203" t="s">
        <v>252</v>
      </c>
      <c r="F29" s="203" t="s">
        <v>252</v>
      </c>
      <c r="G29" s="203">
        <v>2</v>
      </c>
    </row>
    <row r="30" spans="1:7">
      <c r="A30" s="43">
        <v>27</v>
      </c>
      <c r="B30" s="313" t="s">
        <v>555</v>
      </c>
      <c r="C30" s="313" t="s">
        <v>556</v>
      </c>
      <c r="D30" s="203">
        <v>1</v>
      </c>
      <c r="E30" s="203" t="s">
        <v>252</v>
      </c>
      <c r="F30" s="203">
        <v>1</v>
      </c>
      <c r="G30" s="203">
        <v>5</v>
      </c>
    </row>
    <row r="31" spans="1:7">
      <c r="A31" s="43">
        <v>28</v>
      </c>
      <c r="B31" s="313" t="s">
        <v>557</v>
      </c>
      <c r="C31" s="313" t="s">
        <v>558</v>
      </c>
      <c r="D31" s="203">
        <v>5</v>
      </c>
      <c r="E31" s="203">
        <v>10</v>
      </c>
      <c r="F31" s="203">
        <v>104</v>
      </c>
      <c r="G31" s="203">
        <v>550</v>
      </c>
    </row>
    <row r="32" spans="1:7">
      <c r="A32" s="43">
        <v>29</v>
      </c>
      <c r="B32" s="313" t="s">
        <v>559</v>
      </c>
      <c r="C32" s="313" t="s">
        <v>560</v>
      </c>
      <c r="D32" s="203" t="s">
        <v>252</v>
      </c>
      <c r="E32" s="203" t="s">
        <v>252</v>
      </c>
      <c r="F32" s="203">
        <v>1</v>
      </c>
      <c r="G32" s="203">
        <v>13</v>
      </c>
    </row>
    <row r="33" spans="1:7">
      <c r="A33" s="43">
        <v>30</v>
      </c>
      <c r="B33" s="313" t="s">
        <v>561</v>
      </c>
      <c r="C33" s="313" t="s">
        <v>562</v>
      </c>
      <c r="D33" s="203" t="s">
        <v>252</v>
      </c>
      <c r="E33" s="203" t="s">
        <v>252</v>
      </c>
      <c r="F33" s="203" t="s">
        <v>252</v>
      </c>
      <c r="G33" s="203">
        <v>1</v>
      </c>
    </row>
    <row r="34" spans="1:7">
      <c r="A34" s="43">
        <v>31</v>
      </c>
      <c r="B34" s="313" t="s">
        <v>563</v>
      </c>
      <c r="C34" s="313" t="s">
        <v>564</v>
      </c>
      <c r="D34" s="203" t="s">
        <v>252</v>
      </c>
      <c r="E34" s="203" t="s">
        <v>252</v>
      </c>
      <c r="F34" s="203" t="s">
        <v>252</v>
      </c>
      <c r="G34" s="203">
        <v>13</v>
      </c>
    </row>
    <row r="35" spans="1:7">
      <c r="A35" s="43">
        <v>32</v>
      </c>
      <c r="B35" s="313" t="s">
        <v>565</v>
      </c>
      <c r="C35" s="313" t="s">
        <v>566</v>
      </c>
      <c r="D35" s="203" t="s">
        <v>252</v>
      </c>
      <c r="E35" s="203" t="s">
        <v>252</v>
      </c>
      <c r="F35" s="203">
        <v>1</v>
      </c>
      <c r="G35" s="203">
        <v>3</v>
      </c>
    </row>
    <row r="36" spans="1:7">
      <c r="A36" s="43">
        <v>33</v>
      </c>
      <c r="B36" s="313" t="s">
        <v>567</v>
      </c>
      <c r="C36" s="313" t="s">
        <v>194</v>
      </c>
      <c r="D36" s="203" t="s">
        <v>252</v>
      </c>
      <c r="E36" s="203" t="s">
        <v>252</v>
      </c>
      <c r="F36" s="203">
        <v>2</v>
      </c>
      <c r="G36" s="203" t="s">
        <v>252</v>
      </c>
    </row>
    <row r="37" spans="1:7">
      <c r="A37" s="43">
        <v>34</v>
      </c>
      <c r="B37" s="313" t="s">
        <v>568</v>
      </c>
      <c r="C37" s="313" t="s">
        <v>569</v>
      </c>
      <c r="D37" s="203" t="s">
        <v>252</v>
      </c>
      <c r="E37" s="203" t="s">
        <v>252</v>
      </c>
      <c r="F37" s="203">
        <v>1</v>
      </c>
      <c r="G37" s="203">
        <v>1</v>
      </c>
    </row>
    <row r="38" spans="1:7">
      <c r="A38" s="43">
        <v>35</v>
      </c>
      <c r="B38" s="313" t="s">
        <v>570</v>
      </c>
      <c r="C38" s="313" t="s">
        <v>571</v>
      </c>
      <c r="D38" s="203">
        <v>3</v>
      </c>
      <c r="E38" s="203">
        <v>5</v>
      </c>
      <c r="F38" s="203">
        <v>18</v>
      </c>
      <c r="G38" s="203">
        <v>46</v>
      </c>
    </row>
    <row r="39" spans="1:7">
      <c r="A39" s="43">
        <v>36</v>
      </c>
      <c r="B39" s="313" t="s">
        <v>572</v>
      </c>
      <c r="C39" s="313" t="s">
        <v>573</v>
      </c>
      <c r="D39" s="203" t="s">
        <v>252</v>
      </c>
      <c r="E39" s="203" t="s">
        <v>252</v>
      </c>
      <c r="F39" s="203">
        <v>5</v>
      </c>
      <c r="G39" s="203">
        <v>76</v>
      </c>
    </row>
    <row r="40" spans="1:7">
      <c r="A40" s="43">
        <v>37</v>
      </c>
      <c r="B40" s="313" t="s">
        <v>574</v>
      </c>
      <c r="C40" s="313" t="s">
        <v>575</v>
      </c>
      <c r="D40" s="203" t="s">
        <v>252</v>
      </c>
      <c r="E40" s="203" t="s">
        <v>252</v>
      </c>
      <c r="F40" s="203" t="s">
        <v>252</v>
      </c>
      <c r="G40" s="203">
        <v>4</v>
      </c>
    </row>
    <row r="41" spans="1:7">
      <c r="A41" s="43">
        <v>38</v>
      </c>
      <c r="B41" s="313" t="s">
        <v>576</v>
      </c>
      <c r="C41" s="313" t="s">
        <v>577</v>
      </c>
      <c r="D41" s="203" t="s">
        <v>252</v>
      </c>
      <c r="E41" s="203" t="s">
        <v>252</v>
      </c>
      <c r="F41" s="203" t="s">
        <v>252</v>
      </c>
      <c r="G41" s="203">
        <v>1</v>
      </c>
    </row>
    <row r="42" spans="1:7">
      <c r="A42" s="43">
        <v>39</v>
      </c>
      <c r="B42" s="313" t="s">
        <v>578</v>
      </c>
      <c r="C42" s="313" t="s">
        <v>579</v>
      </c>
      <c r="D42" s="203" t="s">
        <v>252</v>
      </c>
      <c r="E42" s="203" t="s">
        <v>252</v>
      </c>
      <c r="F42" s="203">
        <v>1</v>
      </c>
      <c r="G42" s="203">
        <v>1</v>
      </c>
    </row>
    <row r="43" spans="1:7">
      <c r="A43" s="43">
        <v>40</v>
      </c>
      <c r="B43" s="313" t="s">
        <v>580</v>
      </c>
      <c r="C43" s="313" t="s">
        <v>296</v>
      </c>
      <c r="D43" s="203">
        <v>1</v>
      </c>
      <c r="E43" s="203" t="s">
        <v>252</v>
      </c>
      <c r="F43" s="203" t="s">
        <v>252</v>
      </c>
      <c r="G43" s="203">
        <v>2</v>
      </c>
    </row>
    <row r="44" spans="1:7">
      <c r="A44" s="43">
        <v>41</v>
      </c>
      <c r="B44" s="313" t="s">
        <v>581</v>
      </c>
      <c r="C44" s="313" t="s">
        <v>582</v>
      </c>
      <c r="D44" s="203" t="s">
        <v>252</v>
      </c>
      <c r="E44" s="203">
        <v>1</v>
      </c>
      <c r="F44" s="203" t="s">
        <v>252</v>
      </c>
      <c r="G44" s="203">
        <v>1</v>
      </c>
    </row>
    <row r="45" spans="1:7">
      <c r="A45" s="43">
        <v>42</v>
      </c>
      <c r="B45" s="313" t="s">
        <v>583</v>
      </c>
      <c r="C45" s="313" t="s">
        <v>297</v>
      </c>
      <c r="D45" s="203" t="s">
        <v>252</v>
      </c>
      <c r="E45" s="203">
        <v>2</v>
      </c>
      <c r="F45" s="203">
        <v>1</v>
      </c>
      <c r="G45" s="203">
        <v>14</v>
      </c>
    </row>
    <row r="46" spans="1:7">
      <c r="A46" s="43">
        <v>43</v>
      </c>
      <c r="B46" s="313" t="s">
        <v>584</v>
      </c>
      <c r="C46" s="313" t="s">
        <v>298</v>
      </c>
      <c r="D46" s="203" t="s">
        <v>252</v>
      </c>
      <c r="E46" s="203" t="s">
        <v>252</v>
      </c>
      <c r="F46" s="203" t="s">
        <v>252</v>
      </c>
      <c r="G46" s="203">
        <v>4</v>
      </c>
    </row>
    <row r="47" spans="1:7">
      <c r="A47" s="43">
        <v>44</v>
      </c>
      <c r="B47" s="313" t="s">
        <v>585</v>
      </c>
      <c r="C47" s="313" t="s">
        <v>586</v>
      </c>
      <c r="D47" s="203" t="s">
        <v>252</v>
      </c>
      <c r="E47" s="203">
        <v>1</v>
      </c>
      <c r="F47" s="203" t="s">
        <v>252</v>
      </c>
      <c r="G47" s="203">
        <v>3</v>
      </c>
    </row>
    <row r="48" spans="1:7">
      <c r="A48" s="43">
        <v>45</v>
      </c>
      <c r="B48" s="313" t="s">
        <v>587</v>
      </c>
      <c r="C48" s="313" t="s">
        <v>588</v>
      </c>
      <c r="D48" s="203" t="s">
        <v>252</v>
      </c>
      <c r="E48" s="203" t="s">
        <v>252</v>
      </c>
      <c r="F48" s="203" t="s">
        <v>252</v>
      </c>
      <c r="G48" s="203">
        <v>1</v>
      </c>
    </row>
    <row r="49" spans="1:7">
      <c r="A49" s="43">
        <v>46</v>
      </c>
      <c r="B49" s="313" t="s">
        <v>589</v>
      </c>
      <c r="C49" s="313" t="s">
        <v>590</v>
      </c>
      <c r="D49" s="203" t="s">
        <v>252</v>
      </c>
      <c r="E49" s="203">
        <v>1</v>
      </c>
      <c r="F49" s="203" t="s">
        <v>252</v>
      </c>
      <c r="G49" s="203" t="s">
        <v>252</v>
      </c>
    </row>
    <row r="50" spans="1:7">
      <c r="A50" s="43">
        <v>47</v>
      </c>
      <c r="B50" s="313" t="s">
        <v>591</v>
      </c>
      <c r="C50" s="313" t="s">
        <v>592</v>
      </c>
      <c r="D50" s="203" t="s">
        <v>252</v>
      </c>
      <c r="E50" s="203" t="s">
        <v>252</v>
      </c>
      <c r="F50" s="203">
        <v>2</v>
      </c>
      <c r="G50" s="203">
        <v>8</v>
      </c>
    </row>
    <row r="51" spans="1:7">
      <c r="A51" s="43">
        <v>48</v>
      </c>
      <c r="B51" s="313" t="s">
        <v>593</v>
      </c>
      <c r="C51" s="313" t="s">
        <v>594</v>
      </c>
      <c r="D51" s="203" t="s">
        <v>252</v>
      </c>
      <c r="E51" s="203" t="s">
        <v>252</v>
      </c>
      <c r="F51" s="203" t="s">
        <v>252</v>
      </c>
      <c r="G51" s="203">
        <v>3</v>
      </c>
    </row>
    <row r="52" spans="1:7">
      <c r="A52" s="43">
        <v>49</v>
      </c>
      <c r="B52" s="313" t="s">
        <v>595</v>
      </c>
      <c r="C52" s="313" t="s">
        <v>596</v>
      </c>
      <c r="D52" s="203" t="s">
        <v>252</v>
      </c>
      <c r="E52" s="203" t="s">
        <v>252</v>
      </c>
      <c r="F52" s="203" t="s">
        <v>252</v>
      </c>
      <c r="G52" s="203">
        <v>5</v>
      </c>
    </row>
    <row r="53" spans="1:7">
      <c r="A53" s="43">
        <v>50</v>
      </c>
      <c r="B53" s="313" t="s">
        <v>597</v>
      </c>
      <c r="C53" s="313" t="s">
        <v>598</v>
      </c>
      <c r="D53" s="203">
        <v>1</v>
      </c>
      <c r="E53" s="203">
        <v>4</v>
      </c>
      <c r="F53" s="203">
        <v>13</v>
      </c>
      <c r="G53" s="203">
        <v>87</v>
      </c>
    </row>
    <row r="54" spans="1:7">
      <c r="A54" s="43">
        <v>51</v>
      </c>
      <c r="B54" s="313" t="s">
        <v>599</v>
      </c>
      <c r="C54" s="313" t="s">
        <v>600</v>
      </c>
      <c r="D54" s="203" t="s">
        <v>252</v>
      </c>
      <c r="E54" s="203" t="s">
        <v>252</v>
      </c>
      <c r="F54" s="203" t="s">
        <v>252</v>
      </c>
      <c r="G54" s="203">
        <v>24</v>
      </c>
    </row>
    <row r="55" spans="1:7">
      <c r="A55" s="43">
        <v>52</v>
      </c>
      <c r="B55" s="313" t="s">
        <v>601</v>
      </c>
      <c r="C55" s="313" t="s">
        <v>602</v>
      </c>
      <c r="D55" s="203" t="s">
        <v>252</v>
      </c>
      <c r="E55" s="203" t="s">
        <v>252</v>
      </c>
      <c r="F55" s="203" t="s">
        <v>252</v>
      </c>
      <c r="G55" s="203">
        <v>8</v>
      </c>
    </row>
    <row r="56" spans="1:7">
      <c r="A56" s="43">
        <v>53</v>
      </c>
      <c r="B56" s="313" t="s">
        <v>603</v>
      </c>
      <c r="C56" s="313" t="s">
        <v>604</v>
      </c>
      <c r="D56" s="203">
        <v>6</v>
      </c>
      <c r="E56" s="203">
        <v>15</v>
      </c>
      <c r="F56" s="203">
        <v>108</v>
      </c>
      <c r="G56" s="203">
        <v>633</v>
      </c>
    </row>
    <row r="57" spans="1:7">
      <c r="A57" s="43">
        <v>54</v>
      </c>
      <c r="B57" s="313" t="s">
        <v>605</v>
      </c>
      <c r="C57" s="313" t="s">
        <v>606</v>
      </c>
      <c r="D57" s="203" t="s">
        <v>252</v>
      </c>
      <c r="E57" s="203" t="s">
        <v>252</v>
      </c>
      <c r="F57" s="203" t="s">
        <v>252</v>
      </c>
      <c r="G57" s="203">
        <v>24</v>
      </c>
    </row>
    <row r="58" spans="1:7">
      <c r="A58" s="318">
        <v>55</v>
      </c>
      <c r="B58" s="258" t="s">
        <v>607</v>
      </c>
      <c r="C58" s="258" t="s">
        <v>608</v>
      </c>
      <c r="D58" s="258">
        <v>1</v>
      </c>
      <c r="E58" s="258">
        <v>4</v>
      </c>
      <c r="F58" s="258">
        <v>13</v>
      </c>
      <c r="G58" s="258">
        <v>75</v>
      </c>
    </row>
    <row r="59" spans="1:7" ht="15.75">
      <c r="A59" s="319"/>
      <c r="B59" s="320"/>
      <c r="C59" s="321" t="s">
        <v>300</v>
      </c>
      <c r="D59" s="46">
        <f>SUM(D4:D58)</f>
        <v>30</v>
      </c>
      <c r="E59" s="46">
        <f>SUM(E5:E58)</f>
        <v>81</v>
      </c>
      <c r="F59" s="46">
        <f>SUM(F5:F58)</f>
        <v>544</v>
      </c>
      <c r="G59" s="46">
        <f>SUM(G4:G58)</f>
        <v>3227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I31"/>
  <sheetViews>
    <sheetView zoomScaleNormal="100" workbookViewId="0">
      <selection sqref="A1:E1"/>
    </sheetView>
  </sheetViews>
  <sheetFormatPr defaultRowHeight="15"/>
  <cols>
    <col min="1" max="1" width="35.28515625" style="100" bestFit="1" customWidth="1"/>
    <col min="2" max="2" width="18.28515625" style="100" customWidth="1"/>
    <col min="3" max="3" width="22.140625" style="100" customWidth="1"/>
    <col min="4" max="4" width="24.140625" style="100" customWidth="1"/>
    <col min="5" max="5" width="20.28515625" style="100" customWidth="1"/>
    <col min="6" max="8" width="9.140625" style="100"/>
    <col min="9" max="9" width="15.42578125" style="100" bestFit="1" customWidth="1"/>
    <col min="10" max="16384" width="9.140625" style="100"/>
  </cols>
  <sheetData>
    <row r="1" spans="1:9" s="11" customFormat="1" ht="18.75">
      <c r="A1" s="455" t="s">
        <v>814</v>
      </c>
      <c r="B1" s="455"/>
      <c r="C1" s="455"/>
      <c r="D1" s="455"/>
      <c r="E1" s="455"/>
    </row>
    <row r="3" spans="1:9">
      <c r="A3" s="11" t="s">
        <v>609</v>
      </c>
    </row>
    <row r="4" spans="1:9" ht="30">
      <c r="A4" s="322" t="s">
        <v>462</v>
      </c>
      <c r="B4" s="322" t="s">
        <v>0</v>
      </c>
      <c r="C4" s="322" t="s">
        <v>1</v>
      </c>
      <c r="D4" s="323" t="s">
        <v>610</v>
      </c>
      <c r="E4" s="323" t="s">
        <v>253</v>
      </c>
    </row>
    <row r="5" spans="1:9" s="11" customFormat="1">
      <c r="A5" s="238" t="s">
        <v>611</v>
      </c>
      <c r="B5" s="182"/>
      <c r="C5" s="199"/>
      <c r="D5" s="199"/>
      <c r="E5" s="238"/>
    </row>
    <row r="6" spans="1:9">
      <c r="A6" s="324" t="s">
        <v>2</v>
      </c>
      <c r="B6" s="41">
        <v>1025493</v>
      </c>
      <c r="C6" s="27">
        <v>1142112982.2</v>
      </c>
      <c r="D6" s="27">
        <v>1113.72</v>
      </c>
      <c r="E6" s="102">
        <v>1126.1500000000001</v>
      </c>
    </row>
    <row r="7" spans="1:9">
      <c r="A7" s="283" t="s">
        <v>458</v>
      </c>
      <c r="B7" s="41">
        <v>7266</v>
      </c>
      <c r="C7" s="27">
        <v>2619198.08</v>
      </c>
      <c r="D7" s="27">
        <v>360.47</v>
      </c>
      <c r="E7" s="102">
        <v>360</v>
      </c>
    </row>
    <row r="8" spans="1:9">
      <c r="A8" s="238" t="s">
        <v>3</v>
      </c>
      <c r="B8" s="41">
        <v>29171</v>
      </c>
      <c r="C8" s="27">
        <v>13606378.77</v>
      </c>
      <c r="D8" s="27">
        <v>466.44</v>
      </c>
      <c r="E8" s="102">
        <v>384</v>
      </c>
    </row>
    <row r="9" spans="1:9">
      <c r="A9" s="238" t="s">
        <v>23</v>
      </c>
      <c r="B9" s="41">
        <v>131803</v>
      </c>
      <c r="C9" s="27">
        <v>88300860.129999995</v>
      </c>
      <c r="D9" s="27">
        <v>669.95</v>
      </c>
      <c r="E9" s="102">
        <v>585.6</v>
      </c>
    </row>
    <row r="10" spans="1:9">
      <c r="A10" s="238" t="s">
        <v>4</v>
      </c>
      <c r="B10" s="41">
        <v>4786</v>
      </c>
      <c r="C10" s="27">
        <v>1559476.2</v>
      </c>
      <c r="D10" s="27">
        <v>325.83999999999997</v>
      </c>
      <c r="E10" s="102">
        <v>205.71</v>
      </c>
    </row>
    <row r="11" spans="1:9" ht="15.75">
      <c r="A11" s="225" t="s">
        <v>5</v>
      </c>
      <c r="B11" s="46">
        <f>SUM(B6:B10)</f>
        <v>1198519</v>
      </c>
      <c r="C11" s="29">
        <f>SUM(C6:C10)</f>
        <v>1248198895.3799999</v>
      </c>
      <c r="D11" s="29"/>
      <c r="E11" s="29"/>
      <c r="H11" s="99"/>
      <c r="I11" s="101"/>
    </row>
    <row r="13" spans="1:9">
      <c r="A13" s="11" t="s">
        <v>612</v>
      </c>
    </row>
    <row r="14" spans="1:9" ht="30">
      <c r="A14" s="322" t="s">
        <v>462</v>
      </c>
      <c r="B14" s="322" t="s">
        <v>0</v>
      </c>
      <c r="C14" s="322" t="s">
        <v>1</v>
      </c>
      <c r="D14" s="323" t="s">
        <v>610</v>
      </c>
      <c r="E14" s="323" t="s">
        <v>253</v>
      </c>
    </row>
    <row r="15" spans="1:9" s="11" customFormat="1">
      <c r="A15" s="238" t="s">
        <v>611</v>
      </c>
      <c r="B15" s="182"/>
      <c r="C15" s="199"/>
      <c r="D15" s="199"/>
      <c r="E15" s="238"/>
    </row>
    <row r="16" spans="1:9">
      <c r="A16" s="324" t="s">
        <v>2</v>
      </c>
      <c r="B16" s="41">
        <v>875050</v>
      </c>
      <c r="C16" s="27">
        <v>731005198.35000002</v>
      </c>
      <c r="D16" s="27">
        <v>835.39</v>
      </c>
      <c r="E16" s="55">
        <v>682.24</v>
      </c>
    </row>
    <row r="17" spans="1:5">
      <c r="A17" s="283" t="s">
        <v>458</v>
      </c>
      <c r="B17" s="41">
        <v>17050</v>
      </c>
      <c r="C17" s="27">
        <v>6141056.7300000004</v>
      </c>
      <c r="D17" s="27">
        <v>360.18</v>
      </c>
      <c r="E17" s="55">
        <v>360</v>
      </c>
    </row>
    <row r="18" spans="1:5">
      <c r="A18" s="238" t="s">
        <v>3</v>
      </c>
      <c r="B18" s="41">
        <v>356631</v>
      </c>
      <c r="C18" s="27">
        <v>227543121.28999999</v>
      </c>
      <c r="D18" s="27">
        <v>638.04</v>
      </c>
      <c r="E18" s="55">
        <v>544.19000000000005</v>
      </c>
    </row>
    <row r="19" spans="1:5">
      <c r="A19" s="238" t="s">
        <v>23</v>
      </c>
      <c r="B19" s="41">
        <v>81027</v>
      </c>
      <c r="C19" s="27">
        <v>44345132.850000001</v>
      </c>
      <c r="D19" s="27">
        <v>547.29</v>
      </c>
      <c r="E19" s="55">
        <v>479.11</v>
      </c>
    </row>
    <row r="20" spans="1:5">
      <c r="A20" s="238" t="s">
        <v>4</v>
      </c>
      <c r="B20" s="41">
        <v>6996</v>
      </c>
      <c r="C20" s="27">
        <v>1843989.64</v>
      </c>
      <c r="D20" s="27">
        <v>263.58</v>
      </c>
      <c r="E20" s="55">
        <v>169.29</v>
      </c>
    </row>
    <row r="21" spans="1:5" ht="15.75">
      <c r="A21" s="225" t="s">
        <v>5</v>
      </c>
      <c r="B21" s="46">
        <f>SUM(B16:B20)</f>
        <v>1336754</v>
      </c>
      <c r="C21" s="29">
        <f>SUM(C16:C20)</f>
        <v>1010878498.86</v>
      </c>
      <c r="D21" s="29"/>
      <c r="E21" s="29"/>
    </row>
    <row r="22" spans="1:5">
      <c r="B22" s="99"/>
    </row>
    <row r="23" spans="1:5">
      <c r="A23" s="11" t="s">
        <v>613</v>
      </c>
    </row>
    <row r="24" spans="1:5" ht="30">
      <c r="A24" s="322" t="s">
        <v>462</v>
      </c>
      <c r="B24" s="322" t="s">
        <v>0</v>
      </c>
      <c r="C24" s="322" t="s">
        <v>1</v>
      </c>
      <c r="D24" s="323" t="s">
        <v>610</v>
      </c>
      <c r="E24" s="323" t="s">
        <v>253</v>
      </c>
    </row>
    <row r="25" spans="1:5" s="11" customFormat="1">
      <c r="A25" s="238" t="s">
        <v>611</v>
      </c>
      <c r="B25" s="182"/>
      <c r="C25" s="199"/>
      <c r="D25" s="199"/>
      <c r="E25" s="238"/>
    </row>
    <row r="26" spans="1:5">
      <c r="A26" s="324" t="s">
        <v>2</v>
      </c>
      <c r="B26" s="41">
        <v>0</v>
      </c>
      <c r="C26" s="27">
        <v>0</v>
      </c>
      <c r="D26" s="27">
        <v>0</v>
      </c>
      <c r="E26" s="55" t="s">
        <v>252</v>
      </c>
    </row>
    <row r="27" spans="1:5">
      <c r="A27" s="283" t="s">
        <v>458</v>
      </c>
      <c r="B27" s="41">
        <v>0</v>
      </c>
      <c r="C27" s="27">
        <v>0</v>
      </c>
      <c r="D27" s="27">
        <v>0</v>
      </c>
      <c r="E27" s="55" t="s">
        <v>252</v>
      </c>
    </row>
    <row r="28" spans="1:5">
      <c r="A28" s="238" t="s">
        <v>3</v>
      </c>
      <c r="B28" s="41">
        <v>0</v>
      </c>
      <c r="C28" s="27">
        <v>0</v>
      </c>
      <c r="D28" s="27">
        <v>0</v>
      </c>
      <c r="E28" s="55" t="s">
        <v>252</v>
      </c>
    </row>
    <row r="29" spans="1:5">
      <c r="A29" s="238" t="s">
        <v>23</v>
      </c>
      <c r="B29" s="41">
        <v>0</v>
      </c>
      <c r="C29" s="27">
        <v>0</v>
      </c>
      <c r="D29" s="27">
        <v>0</v>
      </c>
      <c r="E29" s="55" t="s">
        <v>252</v>
      </c>
    </row>
    <row r="30" spans="1:5">
      <c r="A30" s="238" t="s">
        <v>4</v>
      </c>
      <c r="B30" s="41">
        <v>0</v>
      </c>
      <c r="C30" s="27">
        <v>0</v>
      </c>
      <c r="D30" s="27">
        <v>0</v>
      </c>
      <c r="E30" s="55" t="s">
        <v>252</v>
      </c>
    </row>
    <row r="31" spans="1:5" ht="15.75">
      <c r="A31" s="225" t="s">
        <v>5</v>
      </c>
      <c r="B31" s="46">
        <f>SUM(B26:B30)</f>
        <v>0</v>
      </c>
      <c r="C31" s="29">
        <f>SUM(C26:C30)</f>
        <v>0</v>
      </c>
      <c r="D31" s="29"/>
      <c r="E31" s="2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7"/>
  <sheetViews>
    <sheetView workbookViewId="0">
      <selection activeCell="J32" sqref="J32"/>
    </sheetView>
  </sheetViews>
  <sheetFormatPr defaultRowHeight="15"/>
  <cols>
    <col min="1" max="1" width="17" style="100" customWidth="1"/>
    <col min="2" max="2" width="11.5703125" style="100" customWidth="1"/>
    <col min="3" max="3" width="17" style="100" customWidth="1"/>
    <col min="4" max="4" width="11.140625" style="100" customWidth="1"/>
    <col min="5" max="5" width="11" style="100" customWidth="1"/>
    <col min="6" max="6" width="16" style="100" customWidth="1"/>
    <col min="7" max="7" width="12.140625" style="100" customWidth="1"/>
    <col min="8" max="8" width="11.28515625" style="100" customWidth="1"/>
    <col min="9" max="9" width="16.28515625" style="100" customWidth="1"/>
    <col min="10" max="10" width="10" style="100" customWidth="1"/>
    <col min="11" max="11" width="9.5703125" style="100" customWidth="1"/>
    <col min="12" max="12" width="13.140625" style="100" customWidth="1"/>
    <col min="13" max="13" width="11.5703125" style="100" customWidth="1"/>
    <col min="14" max="16384" width="9.140625" style="100"/>
  </cols>
  <sheetData>
    <row r="1" spans="1:13" s="12" customFormat="1" ht="18.75">
      <c r="A1" s="455" t="s">
        <v>764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2" customFormat="1" ht="15.7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3">
      <c r="A3" s="502" t="s">
        <v>10</v>
      </c>
      <c r="B3" s="504" t="s">
        <v>2</v>
      </c>
      <c r="C3" s="505"/>
      <c r="D3" s="505"/>
      <c r="E3" s="504" t="s">
        <v>3</v>
      </c>
      <c r="F3" s="505"/>
      <c r="G3" s="505"/>
      <c r="H3" s="504" t="s">
        <v>11</v>
      </c>
      <c r="I3" s="505"/>
      <c r="J3" s="505"/>
      <c r="K3" s="504" t="s">
        <v>12</v>
      </c>
      <c r="L3" s="505"/>
      <c r="M3" s="505"/>
    </row>
    <row r="4" spans="1:13">
      <c r="A4" s="503"/>
      <c r="B4" s="325" t="s">
        <v>0</v>
      </c>
      <c r="C4" s="325"/>
      <c r="D4" s="326" t="s">
        <v>13</v>
      </c>
      <c r="E4" s="325" t="s">
        <v>0</v>
      </c>
      <c r="F4" s="325"/>
      <c r="G4" s="326" t="s">
        <v>13</v>
      </c>
      <c r="H4" s="325" t="s">
        <v>0</v>
      </c>
      <c r="I4" s="325"/>
      <c r="J4" s="326" t="s">
        <v>13</v>
      </c>
      <c r="K4" s="325" t="s">
        <v>0</v>
      </c>
      <c r="L4" s="325"/>
      <c r="M4" s="326" t="s">
        <v>13</v>
      </c>
    </row>
    <row r="5" spans="1:13">
      <c r="A5" s="327" t="s">
        <v>614</v>
      </c>
      <c r="B5" s="328">
        <v>385017</v>
      </c>
      <c r="C5" s="328"/>
      <c r="D5" s="329">
        <v>369.2</v>
      </c>
      <c r="E5" s="328">
        <v>161522</v>
      </c>
      <c r="F5" s="328"/>
      <c r="G5" s="329">
        <v>341.34</v>
      </c>
      <c r="H5" s="328">
        <v>97794</v>
      </c>
      <c r="I5" s="328"/>
      <c r="J5" s="329">
        <v>393.05</v>
      </c>
      <c r="K5" s="328">
        <v>9771</v>
      </c>
      <c r="L5" s="328"/>
      <c r="M5" s="329">
        <v>186.45</v>
      </c>
    </row>
    <row r="6" spans="1:13">
      <c r="A6" s="327" t="s">
        <v>615</v>
      </c>
      <c r="B6" s="328">
        <v>699691</v>
      </c>
      <c r="C6" s="41"/>
      <c r="D6" s="329">
        <v>712.5</v>
      </c>
      <c r="E6" s="328">
        <v>169458</v>
      </c>
      <c r="F6" s="41"/>
      <c r="G6" s="329">
        <v>681.08</v>
      </c>
      <c r="H6" s="328">
        <v>86933</v>
      </c>
      <c r="I6" s="41"/>
      <c r="J6" s="329">
        <v>679.54</v>
      </c>
      <c r="K6" s="328">
        <v>2007</v>
      </c>
      <c r="L6" s="41"/>
      <c r="M6" s="329">
        <v>785.32</v>
      </c>
    </row>
    <row r="7" spans="1:13">
      <c r="A7" s="327" t="s">
        <v>616</v>
      </c>
      <c r="B7" s="328">
        <v>526736</v>
      </c>
      <c r="C7" s="41"/>
      <c r="D7" s="329">
        <v>1269.3499999999999</v>
      </c>
      <c r="E7" s="328">
        <v>46535</v>
      </c>
      <c r="F7" s="41"/>
      <c r="G7" s="329">
        <v>1201.22</v>
      </c>
      <c r="H7" s="328">
        <v>24676</v>
      </c>
      <c r="I7" s="41"/>
      <c r="J7" s="329">
        <v>1171.1400000000001</v>
      </c>
      <c r="K7" s="328">
        <v>4</v>
      </c>
      <c r="L7" s="41"/>
      <c r="M7" s="329">
        <v>1392.37</v>
      </c>
    </row>
    <row r="8" spans="1:13">
      <c r="A8" s="327" t="s">
        <v>617</v>
      </c>
      <c r="B8" s="328">
        <v>247872</v>
      </c>
      <c r="C8" s="41"/>
      <c r="D8" s="329">
        <v>1672.16</v>
      </c>
      <c r="E8" s="328">
        <v>6982</v>
      </c>
      <c r="F8" s="41"/>
      <c r="G8" s="329">
        <v>1656.06</v>
      </c>
      <c r="H8" s="328">
        <v>2737</v>
      </c>
      <c r="I8" s="41"/>
      <c r="J8" s="329">
        <v>1682.54</v>
      </c>
      <c r="K8" s="328">
        <v>0</v>
      </c>
      <c r="L8" s="41"/>
      <c r="M8" s="329">
        <v>0</v>
      </c>
    </row>
    <row r="9" spans="1:13">
      <c r="A9" s="327" t="s">
        <v>618</v>
      </c>
      <c r="B9" s="328">
        <v>47543</v>
      </c>
      <c r="C9" s="41"/>
      <c r="D9" s="329">
        <v>2195.5300000000002</v>
      </c>
      <c r="E9" s="328">
        <v>936</v>
      </c>
      <c r="F9" s="41"/>
      <c r="G9" s="329">
        <v>2180.63</v>
      </c>
      <c r="H9" s="328">
        <v>508</v>
      </c>
      <c r="I9" s="41"/>
      <c r="J9" s="329">
        <v>2170.33</v>
      </c>
      <c r="K9" s="328">
        <v>0</v>
      </c>
      <c r="L9" s="41"/>
      <c r="M9" s="329">
        <v>0</v>
      </c>
    </row>
    <row r="10" spans="1:13">
      <c r="A10" s="327" t="s">
        <v>619</v>
      </c>
      <c r="B10" s="328">
        <v>6869</v>
      </c>
      <c r="C10" s="41"/>
      <c r="D10" s="329">
        <v>2614.5100000000002</v>
      </c>
      <c r="E10" s="328">
        <v>125</v>
      </c>
      <c r="F10" s="41"/>
      <c r="G10" s="329">
        <v>2603.83</v>
      </c>
      <c r="H10" s="328">
        <v>80</v>
      </c>
      <c r="I10" s="41"/>
      <c r="J10" s="329">
        <v>2633.8</v>
      </c>
      <c r="K10" s="328">
        <v>0</v>
      </c>
      <c r="L10" s="41"/>
      <c r="M10" s="329">
        <v>0</v>
      </c>
    </row>
    <row r="11" spans="1:13">
      <c r="A11" s="327" t="s">
        <v>620</v>
      </c>
      <c r="B11" s="328">
        <v>5056</v>
      </c>
      <c r="C11" s="41"/>
      <c r="D11" s="329">
        <v>2862.86</v>
      </c>
      <c r="E11" s="328">
        <v>82</v>
      </c>
      <c r="F11" s="41"/>
      <c r="G11" s="329">
        <v>2867.28</v>
      </c>
      <c r="H11" s="328">
        <v>68</v>
      </c>
      <c r="I11" s="41"/>
      <c r="J11" s="329">
        <v>2838.13</v>
      </c>
      <c r="K11" s="328">
        <v>0</v>
      </c>
      <c r="L11" s="41"/>
      <c r="M11" s="329">
        <v>0</v>
      </c>
    </row>
    <row r="12" spans="1:13">
      <c r="A12" s="327" t="s">
        <v>621</v>
      </c>
      <c r="B12" s="328">
        <v>2614</v>
      </c>
      <c r="C12" s="41"/>
      <c r="D12" s="329">
        <v>3112.74</v>
      </c>
      <c r="E12" s="328">
        <v>96</v>
      </c>
      <c r="F12" s="41"/>
      <c r="G12" s="329">
        <v>3127.14</v>
      </c>
      <c r="H12" s="328">
        <v>19</v>
      </c>
      <c r="I12" s="41"/>
      <c r="J12" s="329">
        <v>3127.28</v>
      </c>
      <c r="K12" s="328">
        <v>0</v>
      </c>
      <c r="L12" s="41"/>
      <c r="M12" s="329">
        <v>0</v>
      </c>
    </row>
    <row r="13" spans="1:13">
      <c r="A13" s="327" t="s">
        <v>622</v>
      </c>
      <c r="B13" s="328">
        <v>1361</v>
      </c>
      <c r="C13" s="41"/>
      <c r="D13" s="329">
        <v>3361.44</v>
      </c>
      <c r="E13" s="328">
        <v>41</v>
      </c>
      <c r="F13" s="41"/>
      <c r="G13" s="329">
        <v>3371.9</v>
      </c>
      <c r="H13" s="328">
        <v>3</v>
      </c>
      <c r="I13" s="41"/>
      <c r="J13" s="329">
        <v>3318.61</v>
      </c>
      <c r="K13" s="328">
        <v>0</v>
      </c>
      <c r="L13" s="41"/>
      <c r="M13" s="329">
        <v>0</v>
      </c>
    </row>
    <row r="14" spans="1:13">
      <c r="A14" s="327" t="s">
        <v>623</v>
      </c>
      <c r="B14" s="328">
        <v>659</v>
      </c>
      <c r="C14" s="41"/>
      <c r="D14" s="329">
        <v>3608.42</v>
      </c>
      <c r="E14" s="328">
        <v>12</v>
      </c>
      <c r="F14" s="41"/>
      <c r="G14" s="329">
        <v>3611.01</v>
      </c>
      <c r="H14" s="328">
        <v>3</v>
      </c>
      <c r="I14" s="41"/>
      <c r="J14" s="329">
        <v>3645.96</v>
      </c>
      <c r="K14" s="328">
        <v>0</v>
      </c>
      <c r="L14" s="41"/>
      <c r="M14" s="329">
        <v>0</v>
      </c>
    </row>
    <row r="15" spans="1:13">
      <c r="A15" s="327" t="s">
        <v>624</v>
      </c>
      <c r="B15" s="328">
        <v>431</v>
      </c>
      <c r="C15" s="41"/>
      <c r="D15" s="329">
        <v>3864.2</v>
      </c>
      <c r="E15" s="328">
        <v>3</v>
      </c>
      <c r="F15" s="41"/>
      <c r="G15" s="329">
        <v>3818.17</v>
      </c>
      <c r="H15" s="328">
        <v>6</v>
      </c>
      <c r="I15" s="41"/>
      <c r="J15" s="329">
        <v>3918.69</v>
      </c>
      <c r="K15" s="328">
        <v>0</v>
      </c>
      <c r="L15" s="41"/>
      <c r="M15" s="329">
        <v>0</v>
      </c>
    </row>
    <row r="16" spans="1:13">
      <c r="A16" s="327" t="s">
        <v>625</v>
      </c>
      <c r="B16" s="328">
        <v>324</v>
      </c>
      <c r="C16" s="41"/>
      <c r="D16" s="329">
        <v>4125.5</v>
      </c>
      <c r="E16" s="328">
        <v>2</v>
      </c>
      <c r="F16" s="41"/>
      <c r="G16" s="329">
        <v>4167.8100000000004</v>
      </c>
      <c r="H16" s="328">
        <v>0</v>
      </c>
      <c r="I16" s="41"/>
      <c r="J16" s="329">
        <v>0</v>
      </c>
      <c r="K16" s="328">
        <v>0</v>
      </c>
      <c r="L16" s="41"/>
      <c r="M16" s="329">
        <v>0</v>
      </c>
    </row>
    <row r="17" spans="1:13">
      <c r="A17" s="327" t="s">
        <v>626</v>
      </c>
      <c r="B17" s="328">
        <v>337</v>
      </c>
      <c r="C17" s="41"/>
      <c r="D17" s="329">
        <v>4351.3999999999996</v>
      </c>
      <c r="E17" s="328">
        <v>4</v>
      </c>
      <c r="F17" s="41"/>
      <c r="G17" s="329">
        <v>4402.1099999999997</v>
      </c>
      <c r="H17" s="328">
        <v>0</v>
      </c>
      <c r="I17" s="41"/>
      <c r="J17" s="329">
        <v>0</v>
      </c>
      <c r="K17" s="328">
        <v>0</v>
      </c>
      <c r="L17" s="41"/>
      <c r="M17" s="329">
        <v>0</v>
      </c>
    </row>
    <row r="18" spans="1:13">
      <c r="A18" s="327" t="s">
        <v>627</v>
      </c>
      <c r="B18" s="328">
        <v>161</v>
      </c>
      <c r="C18" s="41"/>
      <c r="D18" s="329">
        <v>4622.87</v>
      </c>
      <c r="E18" s="328">
        <v>2</v>
      </c>
      <c r="F18" s="41"/>
      <c r="G18" s="329">
        <v>4613.8</v>
      </c>
      <c r="H18" s="328">
        <v>0</v>
      </c>
      <c r="I18" s="41"/>
      <c r="J18" s="329">
        <v>0</v>
      </c>
      <c r="K18" s="328">
        <v>0</v>
      </c>
      <c r="L18" s="41"/>
      <c r="M18" s="329">
        <v>0</v>
      </c>
    </row>
    <row r="19" spans="1:13">
      <c r="A19" s="327" t="s">
        <v>628</v>
      </c>
      <c r="B19" s="328">
        <v>86</v>
      </c>
      <c r="C19" s="41"/>
      <c r="D19" s="329">
        <v>4841.67</v>
      </c>
      <c r="E19" s="328">
        <v>1</v>
      </c>
      <c r="F19" s="41"/>
      <c r="G19" s="329">
        <v>4982.83</v>
      </c>
      <c r="H19" s="328">
        <v>1</v>
      </c>
      <c r="I19" s="41"/>
      <c r="J19" s="329">
        <v>4919.59</v>
      </c>
      <c r="K19" s="328">
        <v>0</v>
      </c>
      <c r="L19" s="41"/>
      <c r="M19" s="329">
        <v>0</v>
      </c>
    </row>
    <row r="20" spans="1:13">
      <c r="A20" s="327" t="s">
        <v>629</v>
      </c>
      <c r="B20" s="328">
        <v>36</v>
      </c>
      <c r="C20" s="41"/>
      <c r="D20" s="329">
        <v>5125.2299999999996</v>
      </c>
      <c r="E20" s="328">
        <v>0</v>
      </c>
      <c r="F20" s="41"/>
      <c r="G20" s="329">
        <v>0</v>
      </c>
      <c r="H20" s="328">
        <v>0</v>
      </c>
      <c r="I20" s="41"/>
      <c r="J20" s="329">
        <v>0</v>
      </c>
      <c r="K20" s="328">
        <v>0</v>
      </c>
      <c r="L20" s="41"/>
      <c r="M20" s="329">
        <v>0</v>
      </c>
    </row>
    <row r="21" spans="1:13">
      <c r="A21" s="327" t="s">
        <v>630</v>
      </c>
      <c r="B21" s="328">
        <v>21</v>
      </c>
      <c r="C21" s="41"/>
      <c r="D21" s="329">
        <v>5365.68</v>
      </c>
      <c r="E21" s="328">
        <v>0</v>
      </c>
      <c r="F21" s="41"/>
      <c r="G21" s="329">
        <v>0</v>
      </c>
      <c r="H21" s="328">
        <v>0</v>
      </c>
      <c r="I21" s="41"/>
      <c r="J21" s="329">
        <v>0</v>
      </c>
      <c r="K21" s="328">
        <v>0</v>
      </c>
      <c r="L21" s="41"/>
      <c r="M21" s="329">
        <v>0</v>
      </c>
    </row>
    <row r="22" spans="1:13">
      <c r="A22" s="327" t="s">
        <v>631</v>
      </c>
      <c r="B22" s="328">
        <v>45</v>
      </c>
      <c r="C22" s="41"/>
      <c r="D22" s="329">
        <v>6229.41</v>
      </c>
      <c r="E22" s="328">
        <v>1</v>
      </c>
      <c r="F22" s="41"/>
      <c r="G22" s="329">
        <v>6008.82</v>
      </c>
      <c r="H22" s="328">
        <v>2</v>
      </c>
      <c r="I22" s="41"/>
      <c r="J22" s="329">
        <v>7279.15</v>
      </c>
      <c r="K22" s="328">
        <v>0</v>
      </c>
      <c r="L22" s="41"/>
      <c r="M22" s="329">
        <v>0</v>
      </c>
    </row>
    <row r="23" spans="1:13" ht="15.75">
      <c r="A23" s="330" t="s">
        <v>5</v>
      </c>
      <c r="B23" s="46">
        <f>SUM(B5:B22)</f>
        <v>1924859</v>
      </c>
      <c r="C23" s="46"/>
      <c r="D23" s="331"/>
      <c r="E23" s="46">
        <f>SUM(E5:E22)</f>
        <v>385802</v>
      </c>
      <c r="F23" s="46"/>
      <c r="G23" s="331"/>
      <c r="H23" s="46">
        <f>SUM(H5:H22)</f>
        <v>212830</v>
      </c>
      <c r="I23" s="46"/>
      <c r="J23" s="332"/>
      <c r="K23" s="333">
        <f>SUM(K5:K22)</f>
        <v>11782</v>
      </c>
      <c r="L23" s="46"/>
      <c r="M23" s="331"/>
    </row>
    <row r="26" spans="1:13">
      <c r="A26" s="502" t="s">
        <v>10</v>
      </c>
      <c r="B26" s="504" t="s">
        <v>2</v>
      </c>
      <c r="C26" s="505"/>
      <c r="D26" s="505"/>
      <c r="E26" s="504" t="s">
        <v>3</v>
      </c>
      <c r="F26" s="505"/>
      <c r="G26" s="505"/>
      <c r="H26" s="504" t="s">
        <v>11</v>
      </c>
      <c r="I26" s="505"/>
      <c r="J26" s="505"/>
      <c r="K26" s="504" t="s">
        <v>12</v>
      </c>
      <c r="L26" s="505"/>
      <c r="M26" s="505"/>
    </row>
    <row r="27" spans="1:13">
      <c r="A27" s="503"/>
      <c r="B27" s="325" t="s">
        <v>0</v>
      </c>
      <c r="C27" s="326" t="s">
        <v>28</v>
      </c>
      <c r="D27" s="326" t="s">
        <v>13</v>
      </c>
      <c r="E27" s="325" t="s">
        <v>0</v>
      </c>
      <c r="F27" s="326" t="s">
        <v>28</v>
      </c>
      <c r="G27" s="326" t="s">
        <v>13</v>
      </c>
      <c r="H27" s="325" t="s">
        <v>0</v>
      </c>
      <c r="I27" s="326" t="s">
        <v>28</v>
      </c>
      <c r="J27" s="326" t="s">
        <v>13</v>
      </c>
      <c r="K27" s="325" t="s">
        <v>0</v>
      </c>
      <c r="L27" s="326" t="s">
        <v>28</v>
      </c>
      <c r="M27" s="326" t="s">
        <v>13</v>
      </c>
    </row>
    <row r="28" spans="1:13">
      <c r="A28" s="334" t="s">
        <v>271</v>
      </c>
      <c r="B28" s="328">
        <v>33020</v>
      </c>
      <c r="C28" s="329">
        <v>1845348.75</v>
      </c>
      <c r="D28" s="329">
        <v>55.89</v>
      </c>
      <c r="E28" s="328">
        <v>11678</v>
      </c>
      <c r="F28" s="329">
        <v>722442.68</v>
      </c>
      <c r="G28" s="329">
        <v>61.86</v>
      </c>
      <c r="H28" s="328">
        <v>1686</v>
      </c>
      <c r="I28" s="329">
        <v>96047.05</v>
      </c>
      <c r="J28" s="329">
        <v>56.97</v>
      </c>
      <c r="K28" s="328">
        <v>2823</v>
      </c>
      <c r="L28" s="329">
        <v>194103.24</v>
      </c>
      <c r="M28" s="329">
        <v>68.760000000000005</v>
      </c>
    </row>
    <row r="29" spans="1:13">
      <c r="A29" s="334" t="s">
        <v>272</v>
      </c>
      <c r="B29" s="328">
        <v>22349</v>
      </c>
      <c r="C29" s="329">
        <v>3219122</v>
      </c>
      <c r="D29" s="329">
        <v>144.04</v>
      </c>
      <c r="E29" s="328">
        <v>15203</v>
      </c>
      <c r="F29" s="329">
        <v>2334795.88</v>
      </c>
      <c r="G29" s="329">
        <v>153.57</v>
      </c>
      <c r="H29" s="328">
        <v>1363</v>
      </c>
      <c r="I29" s="329">
        <v>203973.74</v>
      </c>
      <c r="J29" s="329">
        <v>149.65</v>
      </c>
      <c r="K29" s="328">
        <v>3576</v>
      </c>
      <c r="L29" s="329">
        <v>514381.07</v>
      </c>
      <c r="M29" s="329">
        <v>143.84</v>
      </c>
    </row>
    <row r="30" spans="1:13">
      <c r="A30" s="334" t="s">
        <v>273</v>
      </c>
      <c r="B30" s="328">
        <v>12432</v>
      </c>
      <c r="C30" s="329">
        <v>3077383.09</v>
      </c>
      <c r="D30" s="329">
        <v>247.54</v>
      </c>
      <c r="E30" s="328">
        <v>14692</v>
      </c>
      <c r="F30" s="329">
        <v>3662535.12</v>
      </c>
      <c r="G30" s="329">
        <v>249.29</v>
      </c>
      <c r="H30" s="328">
        <v>4115</v>
      </c>
      <c r="I30" s="329">
        <v>1090528.3799999999</v>
      </c>
      <c r="J30" s="329">
        <v>265.01</v>
      </c>
      <c r="K30" s="328">
        <v>792</v>
      </c>
      <c r="L30" s="329">
        <v>184599.27</v>
      </c>
      <c r="M30" s="329">
        <v>233.08</v>
      </c>
    </row>
    <row r="31" spans="1:13">
      <c r="A31" s="334" t="s">
        <v>274</v>
      </c>
      <c r="B31" s="328">
        <v>122916</v>
      </c>
      <c r="C31" s="329">
        <v>45094403.789999999</v>
      </c>
      <c r="D31" s="329">
        <v>366.87</v>
      </c>
      <c r="E31" s="328">
        <v>56699</v>
      </c>
      <c r="F31" s="329">
        <v>20405011.850000001</v>
      </c>
      <c r="G31" s="329">
        <v>359.88</v>
      </c>
      <c r="H31" s="328">
        <v>46853</v>
      </c>
      <c r="I31" s="329">
        <v>16974032.02</v>
      </c>
      <c r="J31" s="329">
        <v>362.28</v>
      </c>
      <c r="K31" s="328">
        <v>2580</v>
      </c>
      <c r="L31" s="329">
        <v>928679.4</v>
      </c>
      <c r="M31" s="329">
        <v>359.95</v>
      </c>
    </row>
    <row r="32" spans="1:13">
      <c r="A32" s="334" t="s">
        <v>275</v>
      </c>
      <c r="B32" s="328">
        <v>194300</v>
      </c>
      <c r="C32" s="329">
        <v>88912445.049999997</v>
      </c>
      <c r="D32" s="329">
        <v>457.6</v>
      </c>
      <c r="E32" s="328">
        <v>63250</v>
      </c>
      <c r="F32" s="329">
        <v>28008454.800000001</v>
      </c>
      <c r="G32" s="329">
        <v>442.82</v>
      </c>
      <c r="H32" s="328">
        <v>43777</v>
      </c>
      <c r="I32" s="329">
        <v>20073642.079999998</v>
      </c>
      <c r="J32" s="329">
        <v>458.54</v>
      </c>
      <c r="K32" s="328">
        <v>0</v>
      </c>
      <c r="L32" s="329">
        <v>0</v>
      </c>
      <c r="M32" s="329">
        <v>0</v>
      </c>
    </row>
    <row r="33" spans="1:13">
      <c r="A33" s="334" t="s">
        <v>276</v>
      </c>
      <c r="B33" s="328">
        <v>203255</v>
      </c>
      <c r="C33" s="329">
        <v>111319313.22</v>
      </c>
      <c r="D33" s="329">
        <v>547.67999999999995</v>
      </c>
      <c r="E33" s="328">
        <v>70227</v>
      </c>
      <c r="F33" s="329">
        <v>38363910.490000002</v>
      </c>
      <c r="G33" s="329">
        <v>546.28</v>
      </c>
      <c r="H33" s="328">
        <v>30807</v>
      </c>
      <c r="I33" s="329">
        <v>16839867.48</v>
      </c>
      <c r="J33" s="329">
        <v>546.62</v>
      </c>
      <c r="K33" s="328">
        <v>0</v>
      </c>
      <c r="L33" s="329">
        <v>0</v>
      </c>
      <c r="M33" s="329">
        <v>0</v>
      </c>
    </row>
    <row r="34" spans="1:13">
      <c r="A34" s="334" t="s">
        <v>277</v>
      </c>
      <c r="B34" s="328">
        <v>162582</v>
      </c>
      <c r="C34" s="329">
        <v>105606462.73</v>
      </c>
      <c r="D34" s="329">
        <v>649.55999999999995</v>
      </c>
      <c r="E34" s="328">
        <v>33556</v>
      </c>
      <c r="F34" s="329">
        <v>21649617.949999999</v>
      </c>
      <c r="G34" s="329">
        <v>645.17999999999995</v>
      </c>
      <c r="H34" s="328">
        <v>22181</v>
      </c>
      <c r="I34" s="329">
        <v>14369081.630000001</v>
      </c>
      <c r="J34" s="329">
        <v>647.80999999999995</v>
      </c>
      <c r="K34" s="328">
        <v>2</v>
      </c>
      <c r="L34" s="329">
        <v>1342.8</v>
      </c>
      <c r="M34" s="329">
        <v>671.4</v>
      </c>
    </row>
    <row r="35" spans="1:13">
      <c r="A35" s="334" t="s">
        <v>278</v>
      </c>
      <c r="B35" s="328">
        <v>128441</v>
      </c>
      <c r="C35" s="329">
        <v>96119607.310000002</v>
      </c>
      <c r="D35" s="329">
        <v>748.36</v>
      </c>
      <c r="E35" s="328">
        <v>25146</v>
      </c>
      <c r="F35" s="329">
        <v>18793214.66</v>
      </c>
      <c r="G35" s="329">
        <v>747.36</v>
      </c>
      <c r="H35" s="328">
        <v>18772</v>
      </c>
      <c r="I35" s="329">
        <v>14225662.949999999</v>
      </c>
      <c r="J35" s="329">
        <v>757.81</v>
      </c>
      <c r="K35" s="328">
        <v>1899</v>
      </c>
      <c r="L35" s="329">
        <v>1487486.7</v>
      </c>
      <c r="M35" s="329">
        <v>783.3</v>
      </c>
    </row>
    <row r="36" spans="1:13">
      <c r="A36" s="334" t="s">
        <v>279</v>
      </c>
      <c r="B36" s="328">
        <v>101424</v>
      </c>
      <c r="C36" s="329">
        <v>86024892.030000001</v>
      </c>
      <c r="D36" s="329">
        <v>848.17</v>
      </c>
      <c r="E36" s="328">
        <v>19565</v>
      </c>
      <c r="F36" s="329">
        <v>16609479.210000001</v>
      </c>
      <c r="G36" s="329">
        <v>848.94</v>
      </c>
      <c r="H36" s="328">
        <v>7990</v>
      </c>
      <c r="I36" s="329">
        <v>6780212.5899999999</v>
      </c>
      <c r="J36" s="329">
        <v>848.59</v>
      </c>
      <c r="K36" s="328">
        <v>106</v>
      </c>
      <c r="L36" s="329">
        <v>87303.88</v>
      </c>
      <c r="M36" s="329">
        <v>823.62</v>
      </c>
    </row>
    <row r="37" spans="1:13">
      <c r="A37" s="334" t="s">
        <v>280</v>
      </c>
      <c r="B37" s="328">
        <v>103989</v>
      </c>
      <c r="C37" s="329">
        <v>99456185.989999995</v>
      </c>
      <c r="D37" s="329">
        <v>956.41</v>
      </c>
      <c r="E37" s="328">
        <v>20964</v>
      </c>
      <c r="F37" s="329">
        <v>19997671.73</v>
      </c>
      <c r="G37" s="329">
        <v>953.91</v>
      </c>
      <c r="H37" s="328">
        <v>7183</v>
      </c>
      <c r="I37" s="329">
        <v>6859192.3499999996</v>
      </c>
      <c r="J37" s="329">
        <v>954.92</v>
      </c>
      <c r="K37" s="328">
        <v>0</v>
      </c>
      <c r="L37" s="329">
        <v>0</v>
      </c>
      <c r="M37" s="329">
        <v>0</v>
      </c>
    </row>
    <row r="38" spans="1:13">
      <c r="A38" s="334" t="s">
        <v>632</v>
      </c>
      <c r="B38" s="328">
        <v>87758</v>
      </c>
      <c r="C38" s="329">
        <v>91781037.010000005</v>
      </c>
      <c r="D38" s="329">
        <v>1045.8399999999999</v>
      </c>
      <c r="E38" s="328">
        <v>14729</v>
      </c>
      <c r="F38" s="329">
        <v>15398513.68</v>
      </c>
      <c r="G38" s="329">
        <v>1045.46</v>
      </c>
      <c r="H38" s="328">
        <v>9354</v>
      </c>
      <c r="I38" s="329">
        <v>9584158.9100000001</v>
      </c>
      <c r="J38" s="329">
        <v>1024.6099999999999</v>
      </c>
      <c r="K38" s="328">
        <v>0</v>
      </c>
      <c r="L38" s="329">
        <v>0</v>
      </c>
      <c r="M38" s="329">
        <v>0</v>
      </c>
    </row>
    <row r="39" spans="1:13">
      <c r="A39" s="334" t="s">
        <v>633</v>
      </c>
      <c r="B39" s="328">
        <v>78273</v>
      </c>
      <c r="C39" s="329">
        <v>90051370.530000001</v>
      </c>
      <c r="D39" s="329">
        <v>1150.48</v>
      </c>
      <c r="E39" s="328">
        <v>9680</v>
      </c>
      <c r="F39" s="329">
        <v>11101857.619999999</v>
      </c>
      <c r="G39" s="329">
        <v>1146.8900000000001</v>
      </c>
      <c r="H39" s="328">
        <v>5366</v>
      </c>
      <c r="I39" s="329">
        <v>6162939.7699999996</v>
      </c>
      <c r="J39" s="329">
        <v>1148.52</v>
      </c>
      <c r="K39" s="328">
        <v>0</v>
      </c>
      <c r="L39" s="329">
        <v>0</v>
      </c>
      <c r="M39" s="329">
        <v>0</v>
      </c>
    </row>
    <row r="40" spans="1:13">
      <c r="A40" s="334" t="s">
        <v>634</v>
      </c>
      <c r="B40" s="328">
        <v>119548</v>
      </c>
      <c r="C40" s="329">
        <v>150823565.97999999</v>
      </c>
      <c r="D40" s="329">
        <v>1261.6199999999999</v>
      </c>
      <c r="E40" s="328">
        <v>9793</v>
      </c>
      <c r="F40" s="329">
        <v>12247389.949999999</v>
      </c>
      <c r="G40" s="329">
        <v>1250.6300000000001</v>
      </c>
      <c r="H40" s="328">
        <v>5046</v>
      </c>
      <c r="I40" s="329">
        <v>6352330.6699999999</v>
      </c>
      <c r="J40" s="329">
        <v>1258.8800000000001</v>
      </c>
      <c r="K40" s="328">
        <v>1</v>
      </c>
      <c r="L40" s="329">
        <v>1205.3800000000001</v>
      </c>
      <c r="M40" s="329">
        <v>1205.3800000000001</v>
      </c>
    </row>
    <row r="41" spans="1:13">
      <c r="A41" s="334" t="s">
        <v>635</v>
      </c>
      <c r="B41" s="328">
        <v>131889</v>
      </c>
      <c r="C41" s="329">
        <v>177899009.49000001</v>
      </c>
      <c r="D41" s="329">
        <v>1348.85</v>
      </c>
      <c r="E41" s="328">
        <v>6165</v>
      </c>
      <c r="F41" s="329">
        <v>8312076.2000000002</v>
      </c>
      <c r="G41" s="329">
        <v>1348.27</v>
      </c>
      <c r="H41" s="328">
        <v>3024</v>
      </c>
      <c r="I41" s="329">
        <v>4078647.85</v>
      </c>
      <c r="J41" s="329">
        <v>1348.76</v>
      </c>
      <c r="K41" s="328">
        <v>0</v>
      </c>
      <c r="L41" s="329">
        <v>0</v>
      </c>
      <c r="M41" s="329">
        <v>0</v>
      </c>
    </row>
    <row r="42" spans="1:13">
      <c r="A42" s="334" t="s">
        <v>636</v>
      </c>
      <c r="B42" s="328">
        <v>109268</v>
      </c>
      <c r="C42" s="329">
        <v>158055582.72999999</v>
      </c>
      <c r="D42" s="329">
        <v>1446.49</v>
      </c>
      <c r="E42" s="328">
        <v>6168</v>
      </c>
      <c r="F42" s="329">
        <v>8838834.2400000002</v>
      </c>
      <c r="G42" s="329">
        <v>1433.01</v>
      </c>
      <c r="H42" s="328">
        <v>1886</v>
      </c>
      <c r="I42" s="329">
        <v>2721039.44</v>
      </c>
      <c r="J42" s="329">
        <v>1442.76</v>
      </c>
      <c r="K42" s="328">
        <v>3</v>
      </c>
      <c r="L42" s="329">
        <v>4364.1000000000004</v>
      </c>
      <c r="M42" s="329">
        <v>1454.7</v>
      </c>
    </row>
    <row r="43" spans="1:13">
      <c r="A43" s="334" t="s">
        <v>637</v>
      </c>
      <c r="B43" s="328">
        <v>91830</v>
      </c>
      <c r="C43" s="329">
        <v>142216996.09999999</v>
      </c>
      <c r="D43" s="329">
        <v>1548.7</v>
      </c>
      <c r="E43" s="328">
        <v>3270</v>
      </c>
      <c r="F43" s="329">
        <v>5054829.2300000004</v>
      </c>
      <c r="G43" s="329">
        <v>1545.82</v>
      </c>
      <c r="H43" s="328">
        <v>964</v>
      </c>
      <c r="I43" s="329">
        <v>1489550.41</v>
      </c>
      <c r="J43" s="329">
        <v>1545.18</v>
      </c>
      <c r="K43" s="328">
        <v>0</v>
      </c>
      <c r="L43" s="329">
        <v>0</v>
      </c>
      <c r="M43" s="329">
        <v>0</v>
      </c>
    </row>
    <row r="44" spans="1:13">
      <c r="A44" s="334" t="s">
        <v>638</v>
      </c>
      <c r="B44" s="328">
        <v>68625</v>
      </c>
      <c r="C44" s="329">
        <v>112896036.93000001</v>
      </c>
      <c r="D44" s="329">
        <v>1645.12</v>
      </c>
      <c r="E44" s="328">
        <v>1487</v>
      </c>
      <c r="F44" s="329">
        <v>2445787.34</v>
      </c>
      <c r="G44" s="329">
        <v>1644.78</v>
      </c>
      <c r="H44" s="328">
        <v>652</v>
      </c>
      <c r="I44" s="329">
        <v>1073882.3999999999</v>
      </c>
      <c r="J44" s="329">
        <v>1647.06</v>
      </c>
      <c r="K44" s="328">
        <v>0</v>
      </c>
      <c r="L44" s="329">
        <v>0</v>
      </c>
      <c r="M44" s="329">
        <v>0</v>
      </c>
    </row>
    <row r="45" spans="1:13">
      <c r="A45" s="334" t="s">
        <v>639</v>
      </c>
      <c r="B45" s="328">
        <v>40218</v>
      </c>
      <c r="C45" s="329">
        <v>70251239.75</v>
      </c>
      <c r="D45" s="329">
        <v>1746.76</v>
      </c>
      <c r="E45" s="328">
        <v>1007</v>
      </c>
      <c r="F45" s="329">
        <v>1761310.32</v>
      </c>
      <c r="G45" s="329">
        <v>1749.07</v>
      </c>
      <c r="H45" s="328">
        <v>526</v>
      </c>
      <c r="I45" s="329">
        <v>921566.87</v>
      </c>
      <c r="J45" s="329">
        <v>1752.03</v>
      </c>
      <c r="K45" s="328">
        <v>0</v>
      </c>
      <c r="L45" s="329">
        <v>0</v>
      </c>
      <c r="M45" s="329">
        <v>0</v>
      </c>
    </row>
    <row r="46" spans="1:13">
      <c r="A46" s="334" t="s">
        <v>640</v>
      </c>
      <c r="B46" s="328">
        <v>28119</v>
      </c>
      <c r="C46" s="329">
        <v>51902568</v>
      </c>
      <c r="D46" s="329">
        <v>1845.82</v>
      </c>
      <c r="E46" s="328">
        <v>686</v>
      </c>
      <c r="F46" s="329">
        <v>1265334.67</v>
      </c>
      <c r="G46" s="329">
        <v>1844.51</v>
      </c>
      <c r="H46" s="328">
        <v>375</v>
      </c>
      <c r="I46" s="329">
        <v>691802.97</v>
      </c>
      <c r="J46" s="329">
        <v>1844.81</v>
      </c>
      <c r="K46" s="328">
        <v>0</v>
      </c>
      <c r="L46" s="329">
        <v>0</v>
      </c>
      <c r="M46" s="329">
        <v>0</v>
      </c>
    </row>
    <row r="47" spans="1:13">
      <c r="A47" s="334" t="s">
        <v>641</v>
      </c>
      <c r="B47" s="328">
        <v>19080</v>
      </c>
      <c r="C47" s="329">
        <v>37213728.859999999</v>
      </c>
      <c r="D47" s="329">
        <v>1950.41</v>
      </c>
      <c r="E47" s="328">
        <v>532</v>
      </c>
      <c r="F47" s="329">
        <v>1035365.61</v>
      </c>
      <c r="G47" s="329">
        <v>1946.18</v>
      </c>
      <c r="H47" s="328">
        <v>220</v>
      </c>
      <c r="I47" s="329">
        <v>428304.27</v>
      </c>
      <c r="J47" s="329">
        <v>1946.84</v>
      </c>
      <c r="K47" s="328">
        <v>0</v>
      </c>
      <c r="L47" s="329">
        <v>0</v>
      </c>
      <c r="M47" s="329">
        <v>0</v>
      </c>
    </row>
    <row r="48" spans="1:13">
      <c r="A48" s="334" t="s">
        <v>642</v>
      </c>
      <c r="B48" s="328">
        <v>30668</v>
      </c>
      <c r="C48" s="329">
        <v>64699423.560000002</v>
      </c>
      <c r="D48" s="329">
        <v>2109.67</v>
      </c>
      <c r="E48" s="328">
        <v>652</v>
      </c>
      <c r="F48" s="329">
        <v>1371210.43</v>
      </c>
      <c r="G48" s="329">
        <v>2103.08</v>
      </c>
      <c r="H48" s="328">
        <v>363</v>
      </c>
      <c r="I48" s="329">
        <v>761963.68</v>
      </c>
      <c r="J48" s="329">
        <v>2099.0700000000002</v>
      </c>
      <c r="K48" s="328">
        <v>0</v>
      </c>
      <c r="L48" s="329">
        <v>0</v>
      </c>
      <c r="M48" s="329">
        <v>0</v>
      </c>
    </row>
    <row r="49" spans="1:13">
      <c r="A49" s="334" t="s">
        <v>643</v>
      </c>
      <c r="B49" s="328">
        <v>16875</v>
      </c>
      <c r="C49" s="329">
        <v>39682695.520000003</v>
      </c>
      <c r="D49" s="329">
        <v>2351.5700000000002</v>
      </c>
      <c r="E49" s="328">
        <v>284</v>
      </c>
      <c r="F49" s="329">
        <v>669858.06000000006</v>
      </c>
      <c r="G49" s="329">
        <v>2358.66</v>
      </c>
      <c r="H49" s="328">
        <v>145</v>
      </c>
      <c r="I49" s="329">
        <v>340566.08</v>
      </c>
      <c r="J49" s="329">
        <v>2348.73</v>
      </c>
      <c r="K49" s="328">
        <v>0</v>
      </c>
      <c r="L49" s="329">
        <v>0</v>
      </c>
      <c r="M49" s="329">
        <v>0</v>
      </c>
    </row>
    <row r="50" spans="1:13">
      <c r="A50" s="334" t="s">
        <v>644</v>
      </c>
      <c r="B50" s="328">
        <v>6869</v>
      </c>
      <c r="C50" s="329">
        <v>17959092.969999999</v>
      </c>
      <c r="D50" s="329">
        <v>2614.5100000000002</v>
      </c>
      <c r="E50" s="328">
        <v>125</v>
      </c>
      <c r="F50" s="329">
        <v>325478.31</v>
      </c>
      <c r="G50" s="329">
        <v>2603.83</v>
      </c>
      <c r="H50" s="328">
        <v>80</v>
      </c>
      <c r="I50" s="329">
        <v>210704.14</v>
      </c>
      <c r="J50" s="329">
        <v>2633.8</v>
      </c>
      <c r="K50" s="328">
        <v>0</v>
      </c>
      <c r="L50" s="329">
        <v>0</v>
      </c>
      <c r="M50" s="329">
        <v>0</v>
      </c>
    </row>
    <row r="51" spans="1:13">
      <c r="A51" s="334" t="s">
        <v>645</v>
      </c>
      <c r="B51" s="328">
        <v>5056</v>
      </c>
      <c r="C51" s="329">
        <v>14474627.550000001</v>
      </c>
      <c r="D51" s="329">
        <v>2862.86</v>
      </c>
      <c r="E51" s="328">
        <v>82</v>
      </c>
      <c r="F51" s="329">
        <v>235116.96</v>
      </c>
      <c r="G51" s="329">
        <v>2867.28</v>
      </c>
      <c r="H51" s="328">
        <v>68</v>
      </c>
      <c r="I51" s="329">
        <v>192993.13</v>
      </c>
      <c r="J51" s="329">
        <v>2838.13</v>
      </c>
      <c r="K51" s="328">
        <v>0</v>
      </c>
      <c r="L51" s="329">
        <v>0</v>
      </c>
      <c r="M51" s="329">
        <v>0</v>
      </c>
    </row>
    <row r="52" spans="1:13">
      <c r="A52" s="334" t="s">
        <v>646</v>
      </c>
      <c r="B52" s="328">
        <v>2614</v>
      </c>
      <c r="C52" s="329">
        <v>8136701.96</v>
      </c>
      <c r="D52" s="329">
        <v>3112.74</v>
      </c>
      <c r="E52" s="328">
        <v>96</v>
      </c>
      <c r="F52" s="329">
        <v>300205.40999999997</v>
      </c>
      <c r="G52" s="329">
        <v>3127.14</v>
      </c>
      <c r="H52" s="328">
        <v>19</v>
      </c>
      <c r="I52" s="329">
        <v>59418.36</v>
      </c>
      <c r="J52" s="329">
        <v>3127.28</v>
      </c>
      <c r="K52" s="328">
        <v>0</v>
      </c>
      <c r="L52" s="329">
        <v>0</v>
      </c>
      <c r="M52" s="329">
        <v>0</v>
      </c>
    </row>
    <row r="53" spans="1:13">
      <c r="A53" s="334" t="s">
        <v>647</v>
      </c>
      <c r="B53" s="328">
        <v>1361</v>
      </c>
      <c r="C53" s="329">
        <v>4574918.13</v>
      </c>
      <c r="D53" s="329">
        <v>3361.44</v>
      </c>
      <c r="E53" s="328">
        <v>41</v>
      </c>
      <c r="F53" s="329">
        <v>138247.76</v>
      </c>
      <c r="G53" s="329">
        <v>3371.9</v>
      </c>
      <c r="H53" s="328">
        <v>3</v>
      </c>
      <c r="I53" s="329">
        <v>9955.82</v>
      </c>
      <c r="J53" s="329">
        <v>3318.61</v>
      </c>
      <c r="K53" s="328">
        <v>0</v>
      </c>
      <c r="L53" s="329">
        <v>0</v>
      </c>
      <c r="M53" s="329">
        <v>0</v>
      </c>
    </row>
    <row r="54" spans="1:13">
      <c r="A54" s="334" t="s">
        <v>648</v>
      </c>
      <c r="B54" s="328">
        <v>659</v>
      </c>
      <c r="C54" s="329">
        <v>2377946.66</v>
      </c>
      <c r="D54" s="329">
        <v>3608.42</v>
      </c>
      <c r="E54" s="328">
        <v>12</v>
      </c>
      <c r="F54" s="329">
        <v>43332.08</v>
      </c>
      <c r="G54" s="329">
        <v>3611.01</v>
      </c>
      <c r="H54" s="328">
        <v>3</v>
      </c>
      <c r="I54" s="329">
        <v>10937.89</v>
      </c>
      <c r="J54" s="329">
        <v>3645.96</v>
      </c>
      <c r="K54" s="328">
        <v>0</v>
      </c>
      <c r="L54" s="329">
        <v>0</v>
      </c>
      <c r="M54" s="329">
        <v>0</v>
      </c>
    </row>
    <row r="55" spans="1:13">
      <c r="A55" s="334" t="s">
        <v>649</v>
      </c>
      <c r="B55" s="328">
        <v>431</v>
      </c>
      <c r="C55" s="329">
        <v>1665470.66</v>
      </c>
      <c r="D55" s="329">
        <v>3864.2</v>
      </c>
      <c r="E55" s="328">
        <v>3</v>
      </c>
      <c r="F55" s="329">
        <v>11454.51</v>
      </c>
      <c r="G55" s="329">
        <v>3818.17</v>
      </c>
      <c r="H55" s="328">
        <v>6</v>
      </c>
      <c r="I55" s="329">
        <v>23512.16</v>
      </c>
      <c r="J55" s="329">
        <v>3918.69</v>
      </c>
      <c r="K55" s="328">
        <v>0</v>
      </c>
      <c r="L55" s="329">
        <v>0</v>
      </c>
      <c r="M55" s="329">
        <v>0</v>
      </c>
    </row>
    <row r="56" spans="1:13">
      <c r="A56" s="334" t="s">
        <v>650</v>
      </c>
      <c r="B56" s="328">
        <v>324</v>
      </c>
      <c r="C56" s="329">
        <v>1336661.46</v>
      </c>
      <c r="D56" s="329">
        <v>4125.5</v>
      </c>
      <c r="E56" s="328">
        <v>2</v>
      </c>
      <c r="F56" s="329">
        <v>8335.61</v>
      </c>
      <c r="G56" s="329">
        <v>4167.8100000000004</v>
      </c>
      <c r="H56" s="328">
        <v>0</v>
      </c>
      <c r="I56" s="329">
        <v>0</v>
      </c>
      <c r="J56" s="329">
        <v>0</v>
      </c>
      <c r="K56" s="328">
        <v>0</v>
      </c>
      <c r="L56" s="329">
        <v>0</v>
      </c>
      <c r="M56" s="329">
        <v>0</v>
      </c>
    </row>
    <row r="57" spans="1:13">
      <c r="A57" s="334" t="s">
        <v>651</v>
      </c>
      <c r="B57" s="328">
        <v>337</v>
      </c>
      <c r="C57" s="329">
        <v>1466420.37</v>
      </c>
      <c r="D57" s="329">
        <v>4351.3999999999996</v>
      </c>
      <c r="E57" s="328">
        <v>4</v>
      </c>
      <c r="F57" s="329">
        <v>17608.45</v>
      </c>
      <c r="G57" s="329">
        <v>4402.1099999999997</v>
      </c>
      <c r="H57" s="328">
        <v>0</v>
      </c>
      <c r="I57" s="329">
        <v>0</v>
      </c>
      <c r="J57" s="329">
        <v>0</v>
      </c>
      <c r="K57" s="328">
        <v>0</v>
      </c>
      <c r="L57" s="329">
        <v>0</v>
      </c>
      <c r="M57" s="329">
        <v>0</v>
      </c>
    </row>
    <row r="58" spans="1:13">
      <c r="A58" s="334" t="s">
        <v>652</v>
      </c>
      <c r="B58" s="328">
        <v>161</v>
      </c>
      <c r="C58" s="329">
        <v>744282.28</v>
      </c>
      <c r="D58" s="329">
        <v>4622.87</v>
      </c>
      <c r="E58" s="328">
        <v>2</v>
      </c>
      <c r="F58" s="329">
        <v>9227.6</v>
      </c>
      <c r="G58" s="329">
        <v>4613.8</v>
      </c>
      <c r="H58" s="328">
        <v>0</v>
      </c>
      <c r="I58" s="329">
        <v>0</v>
      </c>
      <c r="J58" s="329">
        <v>0</v>
      </c>
      <c r="K58" s="328">
        <v>0</v>
      </c>
      <c r="L58" s="329">
        <v>0</v>
      </c>
      <c r="M58" s="329">
        <v>0</v>
      </c>
    </row>
    <row r="59" spans="1:13">
      <c r="A59" s="334" t="s">
        <v>653</v>
      </c>
      <c r="B59" s="328">
        <v>86</v>
      </c>
      <c r="C59" s="329">
        <v>416383.79</v>
      </c>
      <c r="D59" s="329">
        <v>4841.67</v>
      </c>
      <c r="E59" s="328">
        <v>1</v>
      </c>
      <c r="F59" s="329">
        <v>4982.83</v>
      </c>
      <c r="G59" s="329">
        <v>4982.83</v>
      </c>
      <c r="H59" s="328">
        <v>1</v>
      </c>
      <c r="I59" s="329">
        <v>4919.59</v>
      </c>
      <c r="J59" s="329">
        <v>4919.59</v>
      </c>
      <c r="K59" s="328">
        <v>0</v>
      </c>
      <c r="L59" s="329">
        <v>0</v>
      </c>
      <c r="M59" s="329">
        <v>0</v>
      </c>
    </row>
    <row r="60" spans="1:13">
      <c r="A60" s="334" t="s">
        <v>654</v>
      </c>
      <c r="B60" s="328">
        <v>36</v>
      </c>
      <c r="C60" s="329">
        <v>184508.32</v>
      </c>
      <c r="D60" s="329">
        <v>5125.2299999999996</v>
      </c>
      <c r="E60" s="328">
        <v>0</v>
      </c>
      <c r="F60" s="329">
        <v>0</v>
      </c>
      <c r="G60" s="329">
        <v>0</v>
      </c>
      <c r="H60" s="328">
        <v>0</v>
      </c>
      <c r="I60" s="329">
        <v>0</v>
      </c>
      <c r="J60" s="329">
        <v>0</v>
      </c>
      <c r="K60" s="328">
        <v>0</v>
      </c>
      <c r="L60" s="329">
        <v>0</v>
      </c>
      <c r="M60" s="329">
        <v>0</v>
      </c>
    </row>
    <row r="61" spans="1:13">
      <c r="A61" s="334" t="s">
        <v>655</v>
      </c>
      <c r="B61" s="328">
        <v>21</v>
      </c>
      <c r="C61" s="329">
        <v>112679.31</v>
      </c>
      <c r="D61" s="329">
        <v>5365.68</v>
      </c>
      <c r="E61" s="328">
        <v>0</v>
      </c>
      <c r="F61" s="329">
        <v>0</v>
      </c>
      <c r="G61" s="329">
        <v>0</v>
      </c>
      <c r="H61" s="328">
        <v>0</v>
      </c>
      <c r="I61" s="329">
        <v>0</v>
      </c>
      <c r="J61" s="329">
        <v>0</v>
      </c>
      <c r="K61" s="328">
        <v>0</v>
      </c>
      <c r="L61" s="329">
        <v>0</v>
      </c>
      <c r="M61" s="329">
        <v>0</v>
      </c>
    </row>
    <row r="62" spans="1:13">
      <c r="A62" s="335" t="s">
        <v>656</v>
      </c>
      <c r="B62" s="328">
        <v>45</v>
      </c>
      <c r="C62" s="329">
        <v>280323.48</v>
      </c>
      <c r="D62" s="329">
        <v>6229.41</v>
      </c>
      <c r="E62" s="328">
        <v>1</v>
      </c>
      <c r="F62" s="329">
        <v>6008.82</v>
      </c>
      <c r="G62" s="329">
        <v>6008.82</v>
      </c>
      <c r="H62" s="328">
        <v>2</v>
      </c>
      <c r="I62" s="329">
        <v>14558.3</v>
      </c>
      <c r="J62" s="329">
        <v>7279.15</v>
      </c>
      <c r="K62" s="328">
        <v>0</v>
      </c>
      <c r="L62" s="329">
        <v>0</v>
      </c>
      <c r="M62" s="329">
        <v>0</v>
      </c>
    </row>
    <row r="63" spans="1:13" ht="15.75">
      <c r="A63" s="225" t="s">
        <v>5</v>
      </c>
      <c r="B63" s="46">
        <f>SUM(B28:B62)</f>
        <v>1924859</v>
      </c>
      <c r="C63" s="331">
        <f>SUM(C28:C62)</f>
        <v>1881878435.3599999</v>
      </c>
      <c r="D63" s="46"/>
      <c r="E63" s="46">
        <f>SUM(E28:E62)</f>
        <v>385802</v>
      </c>
      <c r="F63" s="331">
        <f>SUM(F28:F62)</f>
        <v>241149500.05999997</v>
      </c>
      <c r="G63" s="46"/>
      <c r="H63" s="46">
        <f>SUM(H28:H62)</f>
        <v>212830</v>
      </c>
      <c r="I63" s="331">
        <f>SUM(I28:I62)</f>
        <v>132645992.97999997</v>
      </c>
      <c r="J63" s="46"/>
      <c r="K63" s="46">
        <f>SUM(K28:K62)</f>
        <v>11782</v>
      </c>
      <c r="L63" s="331">
        <f>SUM(L28:L62)</f>
        <v>3403465.84</v>
      </c>
      <c r="M63" s="46"/>
    </row>
    <row r="67" spans="2:2">
      <c r="B67" s="101"/>
    </row>
  </sheetData>
  <mergeCells count="11">
    <mergeCell ref="A1:M1"/>
    <mergeCell ref="A3:A4"/>
    <mergeCell ref="B3:D3"/>
    <mergeCell ref="E3:G3"/>
    <mergeCell ref="H3:J3"/>
    <mergeCell ref="K3:M3"/>
    <mergeCell ref="A26:A27"/>
    <mergeCell ref="B26:D26"/>
    <mergeCell ref="E26:G26"/>
    <mergeCell ref="H26:J26"/>
    <mergeCell ref="K26:M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68"/>
  <sheetViews>
    <sheetView workbookViewId="0">
      <selection activeCell="J14" sqref="J14"/>
    </sheetView>
  </sheetViews>
  <sheetFormatPr defaultRowHeight="15"/>
  <cols>
    <col min="1" max="1" width="14" style="100" customWidth="1"/>
    <col min="2" max="2" width="10.140625" style="100" bestFit="1" customWidth="1"/>
    <col min="3" max="3" width="17.28515625" style="100" bestFit="1" customWidth="1"/>
    <col min="4" max="4" width="9" style="100" bestFit="1" customWidth="1"/>
    <col min="5" max="5" width="9.42578125" style="100" bestFit="1" customWidth="1"/>
    <col min="6" max="6" width="10.140625" style="100" customWidth="1"/>
    <col min="7" max="7" width="15.42578125" style="100" bestFit="1" customWidth="1"/>
    <col min="8" max="8" width="8.140625" style="100" bestFit="1" customWidth="1"/>
    <col min="9" max="9" width="9.42578125" style="100" bestFit="1" customWidth="1"/>
    <col min="10" max="10" width="10.5703125" style="100" customWidth="1"/>
    <col min="11" max="11" width="15.42578125" style="100" bestFit="1" customWidth="1"/>
    <col min="12" max="12" width="8.140625" style="100" bestFit="1" customWidth="1"/>
    <col min="13" max="13" width="9.42578125" style="100" bestFit="1" customWidth="1"/>
    <col min="14" max="14" width="10.140625" style="100" customWidth="1"/>
    <col min="15" max="15" width="13.140625" style="100" bestFit="1" customWidth="1"/>
    <col min="16" max="16" width="8" style="100" bestFit="1" customWidth="1"/>
    <col min="17" max="17" width="12" style="100" customWidth="1"/>
    <col min="18" max="20" width="9.140625" style="100"/>
    <col min="21" max="21" width="15.42578125" style="100" bestFit="1" customWidth="1"/>
    <col min="22" max="16384" width="9.140625" style="100"/>
  </cols>
  <sheetData>
    <row r="1" spans="1:17" ht="18.75">
      <c r="A1" s="506" t="s">
        <v>815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</row>
    <row r="2" spans="1:17" ht="16.5" thickBot="1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117"/>
    </row>
    <row r="3" spans="1:17">
      <c r="A3" s="458" t="s">
        <v>10</v>
      </c>
      <c r="B3" s="460" t="s">
        <v>2</v>
      </c>
      <c r="C3" s="461"/>
      <c r="D3" s="461"/>
      <c r="E3" s="462"/>
      <c r="F3" s="460" t="s">
        <v>3</v>
      </c>
      <c r="G3" s="461"/>
      <c r="H3" s="461"/>
      <c r="I3" s="462"/>
      <c r="J3" s="460" t="s">
        <v>11</v>
      </c>
      <c r="K3" s="461"/>
      <c r="L3" s="461"/>
      <c r="M3" s="462"/>
      <c r="N3" s="460" t="s">
        <v>12</v>
      </c>
      <c r="O3" s="461"/>
      <c r="P3" s="461"/>
      <c r="Q3" s="463"/>
    </row>
    <row r="4" spans="1:17" ht="15.75" thickBot="1">
      <c r="A4" s="459"/>
      <c r="B4" s="49" t="s">
        <v>0</v>
      </c>
      <c r="C4" s="50" t="s">
        <v>28</v>
      </c>
      <c r="D4" s="50" t="s">
        <v>13</v>
      </c>
      <c r="E4" s="50" t="s">
        <v>253</v>
      </c>
      <c r="F4" s="49" t="s">
        <v>0</v>
      </c>
      <c r="G4" s="50" t="s">
        <v>28</v>
      </c>
      <c r="H4" s="50" t="s">
        <v>13</v>
      </c>
      <c r="I4" s="50" t="s">
        <v>253</v>
      </c>
      <c r="J4" s="49" t="s">
        <v>0</v>
      </c>
      <c r="K4" s="50" t="s">
        <v>28</v>
      </c>
      <c r="L4" s="50" t="s">
        <v>13</v>
      </c>
      <c r="M4" s="50" t="s">
        <v>253</v>
      </c>
      <c r="N4" s="49" t="s">
        <v>0</v>
      </c>
      <c r="O4" s="50" t="s">
        <v>28</v>
      </c>
      <c r="P4" s="50" t="s">
        <v>13</v>
      </c>
      <c r="Q4" s="51" t="s">
        <v>253</v>
      </c>
    </row>
    <row r="5" spans="1:17">
      <c r="A5" s="118" t="s">
        <v>271</v>
      </c>
      <c r="B5" s="119">
        <v>33020</v>
      </c>
      <c r="C5" s="120">
        <v>1845348.75</v>
      </c>
      <c r="D5" s="120">
        <v>55.89</v>
      </c>
      <c r="E5" s="120">
        <v>55.94</v>
      </c>
      <c r="F5" s="119">
        <v>11678</v>
      </c>
      <c r="G5" s="120">
        <v>722442.68</v>
      </c>
      <c r="H5" s="120">
        <v>61.86</v>
      </c>
      <c r="I5" s="120">
        <v>63.19</v>
      </c>
      <c r="J5" s="119">
        <v>1686</v>
      </c>
      <c r="K5" s="120">
        <v>96047.05</v>
      </c>
      <c r="L5" s="120">
        <v>56.97</v>
      </c>
      <c r="M5" s="120">
        <v>57.34</v>
      </c>
      <c r="N5" s="119">
        <v>2823</v>
      </c>
      <c r="O5" s="120">
        <v>194103.24</v>
      </c>
      <c r="P5" s="121">
        <v>68.760000000000005</v>
      </c>
      <c r="Q5" s="122">
        <v>66.900000000000006</v>
      </c>
    </row>
    <row r="6" spans="1:17">
      <c r="A6" s="123" t="s">
        <v>272</v>
      </c>
      <c r="B6" s="124">
        <v>22349</v>
      </c>
      <c r="C6" s="125">
        <v>3219122</v>
      </c>
      <c r="D6" s="125">
        <v>144.04</v>
      </c>
      <c r="E6" s="125">
        <v>141.43</v>
      </c>
      <c r="F6" s="124">
        <v>15203</v>
      </c>
      <c r="G6" s="125">
        <v>2334795.88</v>
      </c>
      <c r="H6" s="125">
        <v>153.57</v>
      </c>
      <c r="I6" s="125">
        <v>156.63999999999999</v>
      </c>
      <c r="J6" s="124">
        <v>1363</v>
      </c>
      <c r="K6" s="125">
        <v>203973.74</v>
      </c>
      <c r="L6" s="125">
        <v>149.65</v>
      </c>
      <c r="M6" s="125">
        <v>150.63999999999999</v>
      </c>
      <c r="N6" s="124">
        <v>3576</v>
      </c>
      <c r="O6" s="125">
        <v>514381.07</v>
      </c>
      <c r="P6" s="126">
        <v>143.84</v>
      </c>
      <c r="Q6" s="127">
        <v>143.01</v>
      </c>
    </row>
    <row r="7" spans="1:17">
      <c r="A7" s="123" t="s">
        <v>273</v>
      </c>
      <c r="B7" s="124">
        <v>12432</v>
      </c>
      <c r="C7" s="125">
        <v>3077383.09</v>
      </c>
      <c r="D7" s="125">
        <v>247.54</v>
      </c>
      <c r="E7" s="125">
        <v>246.43</v>
      </c>
      <c r="F7" s="124">
        <v>14692</v>
      </c>
      <c r="G7" s="125">
        <v>3662535.12</v>
      </c>
      <c r="H7" s="125">
        <v>249.29</v>
      </c>
      <c r="I7" s="125">
        <v>248.82</v>
      </c>
      <c r="J7" s="124">
        <v>4115</v>
      </c>
      <c r="K7" s="125">
        <v>1090528.3799999999</v>
      </c>
      <c r="L7" s="125">
        <v>265.01</v>
      </c>
      <c r="M7" s="125">
        <v>270.39999999999998</v>
      </c>
      <c r="N7" s="124">
        <v>792</v>
      </c>
      <c r="O7" s="125">
        <v>184599.27</v>
      </c>
      <c r="P7" s="126">
        <v>233.08</v>
      </c>
      <c r="Q7" s="127">
        <v>226.29</v>
      </c>
    </row>
    <row r="8" spans="1:17">
      <c r="A8" s="123" t="s">
        <v>274</v>
      </c>
      <c r="B8" s="124">
        <v>122916</v>
      </c>
      <c r="C8" s="125">
        <v>45094403.789999999</v>
      </c>
      <c r="D8" s="125">
        <v>366.87</v>
      </c>
      <c r="E8" s="125">
        <v>360</v>
      </c>
      <c r="F8" s="124">
        <v>56699</v>
      </c>
      <c r="G8" s="125">
        <v>20405011.850000001</v>
      </c>
      <c r="H8" s="125">
        <v>359.88</v>
      </c>
      <c r="I8" s="125">
        <v>360</v>
      </c>
      <c r="J8" s="124">
        <v>46853</v>
      </c>
      <c r="K8" s="125">
        <v>16974032.02</v>
      </c>
      <c r="L8" s="125">
        <v>362.28</v>
      </c>
      <c r="M8" s="125">
        <v>360</v>
      </c>
      <c r="N8" s="124">
        <v>2580</v>
      </c>
      <c r="O8" s="125">
        <v>928679.4</v>
      </c>
      <c r="P8" s="126">
        <v>359.95</v>
      </c>
      <c r="Q8" s="127">
        <v>360</v>
      </c>
    </row>
    <row r="9" spans="1:17">
      <c r="A9" s="123" t="s">
        <v>275</v>
      </c>
      <c r="B9" s="124">
        <v>194300</v>
      </c>
      <c r="C9" s="125">
        <v>88912445.049999997</v>
      </c>
      <c r="D9" s="125">
        <v>457.6</v>
      </c>
      <c r="E9" s="125">
        <v>458.7</v>
      </c>
      <c r="F9" s="124">
        <v>63250</v>
      </c>
      <c r="G9" s="125">
        <v>28008454.800000001</v>
      </c>
      <c r="H9" s="125">
        <v>442.82</v>
      </c>
      <c r="I9" s="125">
        <v>434.05</v>
      </c>
      <c r="J9" s="124">
        <v>43777</v>
      </c>
      <c r="K9" s="125">
        <v>20073642.079999998</v>
      </c>
      <c r="L9" s="125">
        <v>458.54</v>
      </c>
      <c r="M9" s="125">
        <v>466.78</v>
      </c>
      <c r="N9" s="124">
        <v>0</v>
      </c>
      <c r="O9" s="125">
        <v>0</v>
      </c>
      <c r="P9" s="126">
        <v>0</v>
      </c>
      <c r="Q9" s="127" t="s">
        <v>252</v>
      </c>
    </row>
    <row r="10" spans="1:17">
      <c r="A10" s="123" t="s">
        <v>276</v>
      </c>
      <c r="B10" s="124">
        <v>203255</v>
      </c>
      <c r="C10" s="125">
        <v>111319313.22</v>
      </c>
      <c r="D10" s="125">
        <v>547.67999999999995</v>
      </c>
      <c r="E10" s="125">
        <v>546.70000000000005</v>
      </c>
      <c r="F10" s="124">
        <v>70227</v>
      </c>
      <c r="G10" s="125">
        <v>38363910.490000002</v>
      </c>
      <c r="H10" s="125">
        <v>546.28</v>
      </c>
      <c r="I10" s="125">
        <v>539.20000000000005</v>
      </c>
      <c r="J10" s="124">
        <v>30807</v>
      </c>
      <c r="K10" s="125">
        <v>16839867.48</v>
      </c>
      <c r="L10" s="125">
        <v>546.62</v>
      </c>
      <c r="M10" s="125">
        <v>543.70000000000005</v>
      </c>
      <c r="N10" s="124">
        <v>0</v>
      </c>
      <c r="O10" s="125">
        <v>0</v>
      </c>
      <c r="P10" s="126">
        <v>0</v>
      </c>
      <c r="Q10" s="127" t="s">
        <v>252</v>
      </c>
    </row>
    <row r="11" spans="1:17">
      <c r="A11" s="123" t="s">
        <v>277</v>
      </c>
      <c r="B11" s="124">
        <v>162582</v>
      </c>
      <c r="C11" s="125">
        <v>105606462.73</v>
      </c>
      <c r="D11" s="125">
        <v>649.55999999999995</v>
      </c>
      <c r="E11" s="125">
        <v>649.26</v>
      </c>
      <c r="F11" s="124">
        <v>33556</v>
      </c>
      <c r="G11" s="125">
        <v>21649617.949999999</v>
      </c>
      <c r="H11" s="125">
        <v>645.17999999999995</v>
      </c>
      <c r="I11" s="125">
        <v>642.88</v>
      </c>
      <c r="J11" s="124">
        <v>22181</v>
      </c>
      <c r="K11" s="125">
        <v>14369081.630000001</v>
      </c>
      <c r="L11" s="125">
        <v>647.80999999999995</v>
      </c>
      <c r="M11" s="125">
        <v>645.61</v>
      </c>
      <c r="N11" s="124">
        <v>2</v>
      </c>
      <c r="O11" s="125">
        <v>1342.8</v>
      </c>
      <c r="P11" s="126">
        <v>671.4</v>
      </c>
      <c r="Q11" s="127">
        <v>671.4</v>
      </c>
    </row>
    <row r="12" spans="1:17">
      <c r="A12" s="123" t="s">
        <v>278</v>
      </c>
      <c r="B12" s="124">
        <v>128441</v>
      </c>
      <c r="C12" s="125">
        <v>96119607.310000002</v>
      </c>
      <c r="D12" s="125">
        <v>748.36</v>
      </c>
      <c r="E12" s="125">
        <v>748.18</v>
      </c>
      <c r="F12" s="124">
        <v>25146</v>
      </c>
      <c r="G12" s="125">
        <v>18793214.66</v>
      </c>
      <c r="H12" s="125">
        <v>747.36</v>
      </c>
      <c r="I12" s="125">
        <v>744.85</v>
      </c>
      <c r="J12" s="124">
        <v>18772</v>
      </c>
      <c r="K12" s="125">
        <v>14225662.949999999</v>
      </c>
      <c r="L12" s="125">
        <v>757.81</v>
      </c>
      <c r="M12" s="125">
        <v>768.13</v>
      </c>
      <c r="N12" s="124">
        <v>1899</v>
      </c>
      <c r="O12" s="125">
        <v>1487486.7</v>
      </c>
      <c r="P12" s="126">
        <v>783.3</v>
      </c>
      <c r="Q12" s="127">
        <v>783.3</v>
      </c>
    </row>
    <row r="13" spans="1:17">
      <c r="A13" s="123" t="s">
        <v>279</v>
      </c>
      <c r="B13" s="124">
        <v>101424</v>
      </c>
      <c r="C13" s="125">
        <v>86024892.030000001</v>
      </c>
      <c r="D13" s="125">
        <v>848.17</v>
      </c>
      <c r="E13" s="125">
        <v>847.36</v>
      </c>
      <c r="F13" s="124">
        <v>19565</v>
      </c>
      <c r="G13" s="125">
        <v>16609479.210000001</v>
      </c>
      <c r="H13" s="125">
        <v>848.94</v>
      </c>
      <c r="I13" s="125">
        <v>848.84</v>
      </c>
      <c r="J13" s="124">
        <v>7990</v>
      </c>
      <c r="K13" s="125">
        <v>6780212.5899999999</v>
      </c>
      <c r="L13" s="125">
        <v>848.59</v>
      </c>
      <c r="M13" s="125">
        <v>846.28</v>
      </c>
      <c r="N13" s="124">
        <v>106</v>
      </c>
      <c r="O13" s="125">
        <v>87303.88</v>
      </c>
      <c r="P13" s="126">
        <v>823.62</v>
      </c>
      <c r="Q13" s="127">
        <v>822.5</v>
      </c>
    </row>
    <row r="14" spans="1:17">
      <c r="A14" s="123" t="s">
        <v>280</v>
      </c>
      <c r="B14" s="124">
        <v>103989</v>
      </c>
      <c r="C14" s="125">
        <v>99456185.989999995</v>
      </c>
      <c r="D14" s="125">
        <v>956.41</v>
      </c>
      <c r="E14" s="125">
        <v>959.92</v>
      </c>
      <c r="F14" s="124">
        <v>20964</v>
      </c>
      <c r="G14" s="125">
        <v>19997671.73</v>
      </c>
      <c r="H14" s="125">
        <v>953.91</v>
      </c>
      <c r="I14" s="125">
        <v>956.77</v>
      </c>
      <c r="J14" s="124">
        <v>7183</v>
      </c>
      <c r="K14" s="125">
        <v>6859192.3499999996</v>
      </c>
      <c r="L14" s="125">
        <v>954.92</v>
      </c>
      <c r="M14" s="125">
        <v>958.79</v>
      </c>
      <c r="N14" s="124">
        <v>0</v>
      </c>
      <c r="O14" s="125">
        <v>0</v>
      </c>
      <c r="P14" s="126">
        <v>0</v>
      </c>
      <c r="Q14" s="127" t="s">
        <v>252</v>
      </c>
    </row>
    <row r="15" spans="1:17">
      <c r="A15" s="123" t="s">
        <v>258</v>
      </c>
      <c r="B15" s="124">
        <v>526736</v>
      </c>
      <c r="C15" s="125">
        <v>668610565.74000001</v>
      </c>
      <c r="D15" s="125">
        <v>1269.3499999999999</v>
      </c>
      <c r="E15" s="125">
        <v>1291.1600000000001</v>
      </c>
      <c r="F15" s="124">
        <v>46535</v>
      </c>
      <c r="G15" s="125">
        <v>55898671.689999998</v>
      </c>
      <c r="H15" s="125">
        <v>1201.22</v>
      </c>
      <c r="I15" s="125">
        <v>1186.32</v>
      </c>
      <c r="J15" s="124">
        <v>24676</v>
      </c>
      <c r="K15" s="125">
        <v>28899116.640000001</v>
      </c>
      <c r="L15" s="125">
        <v>1171.1400000000001</v>
      </c>
      <c r="M15" s="125">
        <v>1143.3</v>
      </c>
      <c r="N15" s="124">
        <v>4</v>
      </c>
      <c r="O15" s="125">
        <v>5569.48</v>
      </c>
      <c r="P15" s="126">
        <v>1392.37</v>
      </c>
      <c r="Q15" s="127">
        <v>1454.7</v>
      </c>
    </row>
    <row r="16" spans="1:17">
      <c r="A16" s="123" t="s">
        <v>259</v>
      </c>
      <c r="B16" s="124">
        <v>247872</v>
      </c>
      <c r="C16" s="125">
        <v>414480569.63999999</v>
      </c>
      <c r="D16" s="125">
        <v>1672.16</v>
      </c>
      <c r="E16" s="125">
        <v>1640.92</v>
      </c>
      <c r="F16" s="124">
        <v>6982</v>
      </c>
      <c r="G16" s="125">
        <v>11562627.17</v>
      </c>
      <c r="H16" s="125">
        <v>1656.06</v>
      </c>
      <c r="I16" s="125">
        <v>1611.51</v>
      </c>
      <c r="J16" s="124">
        <v>2737</v>
      </c>
      <c r="K16" s="125">
        <v>4605106.92</v>
      </c>
      <c r="L16" s="125">
        <v>1682.54</v>
      </c>
      <c r="M16" s="125">
        <v>1656.62</v>
      </c>
      <c r="N16" s="124">
        <v>0</v>
      </c>
      <c r="O16" s="125">
        <v>0</v>
      </c>
      <c r="P16" s="126">
        <v>0</v>
      </c>
      <c r="Q16" s="127" t="s">
        <v>252</v>
      </c>
    </row>
    <row r="17" spans="1:21">
      <c r="A17" s="123" t="s">
        <v>260</v>
      </c>
      <c r="B17" s="124">
        <v>47543</v>
      </c>
      <c r="C17" s="125">
        <v>104382119.08</v>
      </c>
      <c r="D17" s="125">
        <v>2195.5300000000002</v>
      </c>
      <c r="E17" s="125">
        <v>2174.63</v>
      </c>
      <c r="F17" s="124">
        <v>936</v>
      </c>
      <c r="G17" s="125">
        <v>2041068.49</v>
      </c>
      <c r="H17" s="125">
        <v>2180.63</v>
      </c>
      <c r="I17" s="125">
        <v>2143.8200000000002</v>
      </c>
      <c r="J17" s="124">
        <v>508</v>
      </c>
      <c r="K17" s="125">
        <v>1102529.76</v>
      </c>
      <c r="L17" s="125">
        <v>2170.33</v>
      </c>
      <c r="M17" s="125">
        <v>2131.7399999999998</v>
      </c>
      <c r="N17" s="124">
        <v>0</v>
      </c>
      <c r="O17" s="125">
        <v>0</v>
      </c>
      <c r="P17" s="126">
        <v>0</v>
      </c>
      <c r="Q17" s="127" t="s">
        <v>252</v>
      </c>
    </row>
    <row r="18" spans="1:21">
      <c r="A18" s="123" t="s">
        <v>282</v>
      </c>
      <c r="B18" s="124">
        <v>11925</v>
      </c>
      <c r="C18" s="125">
        <v>32433720.52</v>
      </c>
      <c r="D18" s="125">
        <v>2719.81</v>
      </c>
      <c r="E18" s="125">
        <v>2713.41</v>
      </c>
      <c r="F18" s="124">
        <v>207</v>
      </c>
      <c r="G18" s="125">
        <v>560595.27</v>
      </c>
      <c r="H18" s="125">
        <v>2708.19</v>
      </c>
      <c r="I18" s="125">
        <v>2688.99</v>
      </c>
      <c r="J18" s="124">
        <v>148</v>
      </c>
      <c r="K18" s="125">
        <v>403697.27</v>
      </c>
      <c r="L18" s="125">
        <v>2727.68</v>
      </c>
      <c r="M18" s="125">
        <v>2722.04</v>
      </c>
      <c r="N18" s="124">
        <v>0</v>
      </c>
      <c r="O18" s="125">
        <v>0</v>
      </c>
      <c r="P18" s="126">
        <v>0</v>
      </c>
      <c r="Q18" s="127" t="s">
        <v>252</v>
      </c>
    </row>
    <row r="19" spans="1:21">
      <c r="A19" s="123" t="s">
        <v>283</v>
      </c>
      <c r="B19" s="124">
        <v>3975</v>
      </c>
      <c r="C19" s="125">
        <v>12711620.09</v>
      </c>
      <c r="D19" s="125">
        <v>3197.89</v>
      </c>
      <c r="E19" s="125">
        <v>3175.47</v>
      </c>
      <c r="F19" s="124">
        <v>137</v>
      </c>
      <c r="G19" s="125">
        <v>438453.17</v>
      </c>
      <c r="H19" s="125">
        <v>3200.39</v>
      </c>
      <c r="I19" s="125">
        <v>3185.93</v>
      </c>
      <c r="J19" s="124">
        <v>22</v>
      </c>
      <c r="K19" s="125">
        <v>69374.179999999993</v>
      </c>
      <c r="L19" s="125">
        <v>3153.37</v>
      </c>
      <c r="M19" s="125">
        <v>3136.7</v>
      </c>
      <c r="N19" s="124">
        <v>0</v>
      </c>
      <c r="O19" s="125">
        <v>0</v>
      </c>
      <c r="P19" s="126">
        <v>0</v>
      </c>
      <c r="Q19" s="127" t="s">
        <v>252</v>
      </c>
    </row>
    <row r="20" spans="1:21">
      <c r="A20" s="123" t="s">
        <v>284</v>
      </c>
      <c r="B20" s="124">
        <v>1090</v>
      </c>
      <c r="C20" s="125">
        <v>4043417.32</v>
      </c>
      <c r="D20" s="125">
        <v>3709.56</v>
      </c>
      <c r="E20" s="125">
        <v>3691.83</v>
      </c>
      <c r="F20" s="124">
        <v>15</v>
      </c>
      <c r="G20" s="125">
        <v>54786.59</v>
      </c>
      <c r="H20" s="125">
        <v>3652.44</v>
      </c>
      <c r="I20" s="125">
        <v>3607.51</v>
      </c>
      <c r="J20" s="124">
        <v>9</v>
      </c>
      <c r="K20" s="125">
        <v>34450.050000000003</v>
      </c>
      <c r="L20" s="125">
        <v>3827.78</v>
      </c>
      <c r="M20" s="125">
        <v>3908.89</v>
      </c>
      <c r="N20" s="124">
        <v>0</v>
      </c>
      <c r="O20" s="125">
        <v>0</v>
      </c>
      <c r="P20" s="126">
        <v>0</v>
      </c>
      <c r="Q20" s="127" t="s">
        <v>252</v>
      </c>
    </row>
    <row r="21" spans="1:21" ht="15.75" thickBot="1">
      <c r="A21" s="128" t="s">
        <v>285</v>
      </c>
      <c r="B21" s="129">
        <v>1010</v>
      </c>
      <c r="C21" s="130">
        <v>4541259.01</v>
      </c>
      <c r="D21" s="130">
        <v>4496.3</v>
      </c>
      <c r="E21" s="130">
        <v>4350.4399999999996</v>
      </c>
      <c r="F21" s="129">
        <v>10</v>
      </c>
      <c r="G21" s="130">
        <v>46163.31</v>
      </c>
      <c r="H21" s="130">
        <v>4616.33</v>
      </c>
      <c r="I21" s="130">
        <v>4471.3500000000004</v>
      </c>
      <c r="J21" s="129">
        <v>3</v>
      </c>
      <c r="K21" s="130">
        <v>19477.89</v>
      </c>
      <c r="L21" s="130">
        <v>6492.63</v>
      </c>
      <c r="M21" s="130">
        <v>5788.49</v>
      </c>
      <c r="N21" s="129">
        <v>0</v>
      </c>
      <c r="O21" s="130">
        <v>0</v>
      </c>
      <c r="P21" s="131">
        <v>0</v>
      </c>
      <c r="Q21" s="132" t="s">
        <v>252</v>
      </c>
    </row>
    <row r="22" spans="1:21" ht="16.5" thickBot="1">
      <c r="A22" s="133" t="s">
        <v>411</v>
      </c>
      <c r="B22" s="134">
        <v>1924859</v>
      </c>
      <c r="C22" s="135">
        <v>1881878435.3599999</v>
      </c>
      <c r="D22" s="135">
        <v>977.67</v>
      </c>
      <c r="E22" s="135">
        <v>879.98</v>
      </c>
      <c r="F22" s="134">
        <v>385802</v>
      </c>
      <c r="G22" s="135">
        <v>241149500.06</v>
      </c>
      <c r="H22" s="135">
        <v>625.05999999999995</v>
      </c>
      <c r="I22" s="135">
        <v>533.52</v>
      </c>
      <c r="J22" s="134">
        <v>212830</v>
      </c>
      <c r="K22" s="135">
        <v>132645992.98</v>
      </c>
      <c r="L22" s="135">
        <v>623.25</v>
      </c>
      <c r="M22" s="135">
        <v>522.55999999999995</v>
      </c>
      <c r="N22" s="134">
        <v>11782</v>
      </c>
      <c r="O22" s="135">
        <v>3403465.84</v>
      </c>
      <c r="P22" s="136">
        <v>288.87</v>
      </c>
      <c r="Q22" s="137">
        <v>174.86</v>
      </c>
      <c r="T22" s="99"/>
      <c r="U22" s="101"/>
    </row>
    <row r="23" spans="1:21">
      <c r="A23" s="177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21" ht="15.75">
      <c r="A24" s="457" t="s">
        <v>657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</row>
    <row r="25" spans="1:21" ht="16.5" thickBot="1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117"/>
    </row>
    <row r="26" spans="1:21">
      <c r="A26" s="458" t="s">
        <v>10</v>
      </c>
      <c r="B26" s="460" t="s">
        <v>2</v>
      </c>
      <c r="C26" s="461"/>
      <c r="D26" s="461"/>
      <c r="E26" s="462"/>
      <c r="F26" s="460" t="s">
        <v>3</v>
      </c>
      <c r="G26" s="461"/>
      <c r="H26" s="461"/>
      <c r="I26" s="462"/>
      <c r="J26" s="460" t="s">
        <v>11</v>
      </c>
      <c r="K26" s="461"/>
      <c r="L26" s="461"/>
      <c r="M26" s="462"/>
      <c r="N26" s="460" t="s">
        <v>12</v>
      </c>
      <c r="O26" s="461"/>
      <c r="P26" s="461"/>
      <c r="Q26" s="463"/>
    </row>
    <row r="27" spans="1:21" ht="15.75" thickBot="1">
      <c r="A27" s="459"/>
      <c r="B27" s="49" t="s">
        <v>0</v>
      </c>
      <c r="C27" s="50" t="s">
        <v>28</v>
      </c>
      <c r="D27" s="50" t="s">
        <v>13</v>
      </c>
      <c r="E27" s="50" t="s">
        <v>253</v>
      </c>
      <c r="F27" s="49" t="s">
        <v>0</v>
      </c>
      <c r="G27" s="50" t="s">
        <v>28</v>
      </c>
      <c r="H27" s="50" t="s">
        <v>13</v>
      </c>
      <c r="I27" s="50" t="s">
        <v>253</v>
      </c>
      <c r="J27" s="49" t="s">
        <v>0</v>
      </c>
      <c r="K27" s="50" t="s">
        <v>28</v>
      </c>
      <c r="L27" s="50" t="s">
        <v>13</v>
      </c>
      <c r="M27" s="50" t="s">
        <v>253</v>
      </c>
      <c r="N27" s="49" t="s">
        <v>0</v>
      </c>
      <c r="O27" s="50" t="s">
        <v>28</v>
      </c>
      <c r="P27" s="50" t="s">
        <v>13</v>
      </c>
      <c r="Q27" s="51" t="s">
        <v>253</v>
      </c>
    </row>
    <row r="28" spans="1:21">
      <c r="A28" s="118" t="s">
        <v>271</v>
      </c>
      <c r="B28" s="119">
        <v>19063</v>
      </c>
      <c r="C28" s="120">
        <v>1030275.41</v>
      </c>
      <c r="D28" s="120">
        <v>54.05</v>
      </c>
      <c r="E28" s="120">
        <v>52.81</v>
      </c>
      <c r="F28" s="119">
        <v>1962</v>
      </c>
      <c r="G28" s="120">
        <v>126254.51</v>
      </c>
      <c r="H28" s="120">
        <v>64.349999999999994</v>
      </c>
      <c r="I28" s="120">
        <v>66.510000000000005</v>
      </c>
      <c r="J28" s="119">
        <v>1171</v>
      </c>
      <c r="K28" s="120">
        <v>66005.210000000006</v>
      </c>
      <c r="L28" s="120">
        <v>56.37</v>
      </c>
      <c r="M28" s="120">
        <v>56.44</v>
      </c>
      <c r="N28" s="119">
        <v>1270</v>
      </c>
      <c r="O28" s="120">
        <v>82845.52</v>
      </c>
      <c r="P28" s="121">
        <v>65.23</v>
      </c>
      <c r="Q28" s="122">
        <v>66.28</v>
      </c>
    </row>
    <row r="29" spans="1:21">
      <c r="A29" s="123" t="s">
        <v>272</v>
      </c>
      <c r="B29" s="124">
        <v>10924</v>
      </c>
      <c r="C29" s="125">
        <v>1559525.29</v>
      </c>
      <c r="D29" s="125">
        <v>142.76</v>
      </c>
      <c r="E29" s="125">
        <v>139.09</v>
      </c>
      <c r="F29" s="124">
        <v>4638</v>
      </c>
      <c r="G29" s="125">
        <v>724431.71</v>
      </c>
      <c r="H29" s="125">
        <v>156.19</v>
      </c>
      <c r="I29" s="125">
        <v>162.5</v>
      </c>
      <c r="J29" s="124">
        <v>898</v>
      </c>
      <c r="K29" s="125">
        <v>132831.34</v>
      </c>
      <c r="L29" s="125">
        <v>147.91999999999999</v>
      </c>
      <c r="M29" s="125">
        <v>147.35</v>
      </c>
      <c r="N29" s="124">
        <v>1089</v>
      </c>
      <c r="O29" s="125">
        <v>158611.23000000001</v>
      </c>
      <c r="P29" s="126">
        <v>145.65</v>
      </c>
      <c r="Q29" s="127">
        <v>149.91999999999999</v>
      </c>
    </row>
    <row r="30" spans="1:21">
      <c r="A30" s="123" t="s">
        <v>273</v>
      </c>
      <c r="B30" s="124">
        <v>5329</v>
      </c>
      <c r="C30" s="125">
        <v>1312693.56</v>
      </c>
      <c r="D30" s="125">
        <v>246.33</v>
      </c>
      <c r="E30" s="125">
        <v>245.1</v>
      </c>
      <c r="F30" s="124">
        <v>3856</v>
      </c>
      <c r="G30" s="125">
        <v>950665.17</v>
      </c>
      <c r="H30" s="125">
        <v>246.54</v>
      </c>
      <c r="I30" s="125">
        <v>244.2</v>
      </c>
      <c r="J30" s="124">
        <v>2181</v>
      </c>
      <c r="K30" s="125">
        <v>581752.19999999995</v>
      </c>
      <c r="L30" s="125">
        <v>266.74</v>
      </c>
      <c r="M30" s="125">
        <v>275.61</v>
      </c>
      <c r="N30" s="124">
        <v>275</v>
      </c>
      <c r="O30" s="125">
        <v>63893.72</v>
      </c>
      <c r="P30" s="126">
        <v>232.34</v>
      </c>
      <c r="Q30" s="127">
        <v>226.29</v>
      </c>
    </row>
    <row r="31" spans="1:21">
      <c r="A31" s="123" t="s">
        <v>274</v>
      </c>
      <c r="B31" s="124">
        <v>36131</v>
      </c>
      <c r="C31" s="125">
        <v>13348451.07</v>
      </c>
      <c r="D31" s="125">
        <v>369.45</v>
      </c>
      <c r="E31" s="125">
        <v>366.29</v>
      </c>
      <c r="F31" s="124">
        <v>5439</v>
      </c>
      <c r="G31" s="125">
        <v>1960168.98</v>
      </c>
      <c r="H31" s="125">
        <v>360.39</v>
      </c>
      <c r="I31" s="125">
        <v>360</v>
      </c>
      <c r="J31" s="124">
        <v>21971</v>
      </c>
      <c r="K31" s="125">
        <v>7973192.0300000003</v>
      </c>
      <c r="L31" s="125">
        <v>362.9</v>
      </c>
      <c r="M31" s="125">
        <v>360</v>
      </c>
      <c r="N31" s="124">
        <v>1030</v>
      </c>
      <c r="O31" s="125">
        <v>371279.68</v>
      </c>
      <c r="P31" s="126">
        <v>360.47</v>
      </c>
      <c r="Q31" s="127">
        <v>360</v>
      </c>
    </row>
    <row r="32" spans="1:21">
      <c r="A32" s="123" t="s">
        <v>275</v>
      </c>
      <c r="B32" s="124">
        <v>64626</v>
      </c>
      <c r="C32" s="125">
        <v>29540264.739999998</v>
      </c>
      <c r="D32" s="125">
        <v>457.1</v>
      </c>
      <c r="E32" s="125">
        <v>458.4</v>
      </c>
      <c r="F32" s="124">
        <v>3895</v>
      </c>
      <c r="G32" s="125">
        <v>1720801.61</v>
      </c>
      <c r="H32" s="125">
        <v>441.8</v>
      </c>
      <c r="I32" s="125">
        <v>433.84</v>
      </c>
      <c r="J32" s="124">
        <v>23296</v>
      </c>
      <c r="K32" s="125">
        <v>10682280.560000001</v>
      </c>
      <c r="L32" s="125">
        <v>458.55</v>
      </c>
      <c r="M32" s="125">
        <v>466.78</v>
      </c>
      <c r="N32" s="124">
        <v>0</v>
      </c>
      <c r="O32" s="125">
        <v>0</v>
      </c>
      <c r="P32" s="126">
        <v>0</v>
      </c>
      <c r="Q32" s="127" t="s">
        <v>252</v>
      </c>
    </row>
    <row r="33" spans="1:17">
      <c r="A33" s="123" t="s">
        <v>276</v>
      </c>
      <c r="B33" s="124">
        <v>73322</v>
      </c>
      <c r="C33" s="125">
        <v>40309621.359999999</v>
      </c>
      <c r="D33" s="125">
        <v>549.76</v>
      </c>
      <c r="E33" s="125">
        <v>549.28</v>
      </c>
      <c r="F33" s="124">
        <v>2510</v>
      </c>
      <c r="G33" s="125">
        <v>1360074.12</v>
      </c>
      <c r="H33" s="125">
        <v>541.86</v>
      </c>
      <c r="I33" s="125">
        <v>531.51</v>
      </c>
      <c r="J33" s="124">
        <v>19495</v>
      </c>
      <c r="K33" s="125">
        <v>10680641.970000001</v>
      </c>
      <c r="L33" s="125">
        <v>547.87</v>
      </c>
      <c r="M33" s="125">
        <v>545.28</v>
      </c>
      <c r="N33" s="124">
        <v>0</v>
      </c>
      <c r="O33" s="125">
        <v>0</v>
      </c>
      <c r="P33" s="126">
        <v>0</v>
      </c>
      <c r="Q33" s="127" t="s">
        <v>252</v>
      </c>
    </row>
    <row r="34" spans="1:17">
      <c r="A34" s="123" t="s">
        <v>277</v>
      </c>
      <c r="B34" s="124">
        <v>73083</v>
      </c>
      <c r="C34" s="125">
        <v>47549477.729999997</v>
      </c>
      <c r="D34" s="125">
        <v>650.62</v>
      </c>
      <c r="E34" s="125">
        <v>650.75</v>
      </c>
      <c r="F34" s="124">
        <v>1327</v>
      </c>
      <c r="G34" s="125">
        <v>857648.25</v>
      </c>
      <c r="H34" s="125">
        <v>646.30999999999995</v>
      </c>
      <c r="I34" s="125">
        <v>644.63</v>
      </c>
      <c r="J34" s="124">
        <v>16735</v>
      </c>
      <c r="K34" s="125">
        <v>10857713.34</v>
      </c>
      <c r="L34" s="125">
        <v>648.79999999999995</v>
      </c>
      <c r="M34" s="125">
        <v>647.04999999999995</v>
      </c>
      <c r="N34" s="124">
        <v>2</v>
      </c>
      <c r="O34" s="125">
        <v>1342.8</v>
      </c>
      <c r="P34" s="126">
        <v>671.4</v>
      </c>
      <c r="Q34" s="127">
        <v>671.4</v>
      </c>
    </row>
    <row r="35" spans="1:17">
      <c r="A35" s="123" t="s">
        <v>278</v>
      </c>
      <c r="B35" s="124">
        <v>70530</v>
      </c>
      <c r="C35" s="125">
        <v>52814294.689999998</v>
      </c>
      <c r="D35" s="125">
        <v>748.82</v>
      </c>
      <c r="E35" s="125">
        <v>749.27</v>
      </c>
      <c r="F35" s="124">
        <v>1001</v>
      </c>
      <c r="G35" s="125">
        <v>750748.12</v>
      </c>
      <c r="H35" s="125">
        <v>750</v>
      </c>
      <c r="I35" s="125">
        <v>748.27</v>
      </c>
      <c r="J35" s="124">
        <v>12986</v>
      </c>
      <c r="K35" s="125">
        <v>9806661.2599999998</v>
      </c>
      <c r="L35" s="125">
        <v>755.17</v>
      </c>
      <c r="M35" s="125">
        <v>760.72</v>
      </c>
      <c r="N35" s="124">
        <v>1057</v>
      </c>
      <c r="O35" s="125">
        <v>827948.1</v>
      </c>
      <c r="P35" s="126">
        <v>783.3</v>
      </c>
      <c r="Q35" s="127">
        <v>783.3</v>
      </c>
    </row>
    <row r="36" spans="1:17">
      <c r="A36" s="123" t="s">
        <v>279</v>
      </c>
      <c r="B36" s="124">
        <v>54429</v>
      </c>
      <c r="C36" s="125">
        <v>46136745.969999999</v>
      </c>
      <c r="D36" s="125">
        <v>847.65</v>
      </c>
      <c r="E36" s="125">
        <v>846.28</v>
      </c>
      <c r="F36" s="124">
        <v>889</v>
      </c>
      <c r="G36" s="125">
        <v>756384.43</v>
      </c>
      <c r="H36" s="125">
        <v>850.83</v>
      </c>
      <c r="I36" s="125">
        <v>854.06</v>
      </c>
      <c r="J36" s="124">
        <v>6445</v>
      </c>
      <c r="K36" s="125">
        <v>5472127.7800000003</v>
      </c>
      <c r="L36" s="125">
        <v>849.05</v>
      </c>
      <c r="M36" s="125">
        <v>847.62</v>
      </c>
      <c r="N36" s="124">
        <v>60</v>
      </c>
      <c r="O36" s="125">
        <v>49440.37</v>
      </c>
      <c r="P36" s="126">
        <v>824.01</v>
      </c>
      <c r="Q36" s="127">
        <v>822.5</v>
      </c>
    </row>
    <row r="37" spans="1:17">
      <c r="A37" s="123" t="s">
        <v>280</v>
      </c>
      <c r="B37" s="124">
        <v>55235</v>
      </c>
      <c r="C37" s="125">
        <v>52896585.939999998</v>
      </c>
      <c r="D37" s="125">
        <v>957.66</v>
      </c>
      <c r="E37" s="125">
        <v>962.7</v>
      </c>
      <c r="F37" s="124">
        <v>922</v>
      </c>
      <c r="G37" s="125">
        <v>879449.27</v>
      </c>
      <c r="H37" s="125">
        <v>953.85</v>
      </c>
      <c r="I37" s="125">
        <v>955.18</v>
      </c>
      <c r="J37" s="124">
        <v>6105</v>
      </c>
      <c r="K37" s="125">
        <v>5834611.25</v>
      </c>
      <c r="L37" s="125">
        <v>955.71</v>
      </c>
      <c r="M37" s="125">
        <v>960.35</v>
      </c>
      <c r="N37" s="124">
        <v>0</v>
      </c>
      <c r="O37" s="125">
        <v>0</v>
      </c>
      <c r="P37" s="126">
        <v>0</v>
      </c>
      <c r="Q37" s="127" t="s">
        <v>252</v>
      </c>
    </row>
    <row r="38" spans="1:17">
      <c r="A38" s="123" t="s">
        <v>258</v>
      </c>
      <c r="B38" s="124">
        <v>338107</v>
      </c>
      <c r="C38" s="125">
        <v>433507209.87</v>
      </c>
      <c r="D38" s="125">
        <v>1282.1600000000001</v>
      </c>
      <c r="E38" s="125">
        <v>1297.74</v>
      </c>
      <c r="F38" s="124">
        <v>2298</v>
      </c>
      <c r="G38" s="125">
        <v>2717184.51</v>
      </c>
      <c r="H38" s="125">
        <v>1182.4100000000001</v>
      </c>
      <c r="I38" s="125">
        <v>1157.01</v>
      </c>
      <c r="J38" s="124">
        <v>17552</v>
      </c>
      <c r="K38" s="125">
        <v>20804522.539999999</v>
      </c>
      <c r="L38" s="125">
        <v>1185.31</v>
      </c>
      <c r="M38" s="125">
        <v>1166.5</v>
      </c>
      <c r="N38" s="124">
        <v>3</v>
      </c>
      <c r="O38" s="125">
        <v>4114.78</v>
      </c>
      <c r="P38" s="126">
        <v>1371.59</v>
      </c>
      <c r="Q38" s="127">
        <v>1454.7</v>
      </c>
    </row>
    <row r="39" spans="1:17">
      <c r="A39" s="123" t="s">
        <v>259</v>
      </c>
      <c r="B39" s="124">
        <v>181890</v>
      </c>
      <c r="C39" s="125">
        <v>304888340.31</v>
      </c>
      <c r="D39" s="125">
        <v>1676.22</v>
      </c>
      <c r="E39" s="125">
        <v>1645.71</v>
      </c>
      <c r="F39" s="124">
        <v>332</v>
      </c>
      <c r="G39" s="125">
        <v>555989.63</v>
      </c>
      <c r="H39" s="125">
        <v>1674.67</v>
      </c>
      <c r="I39" s="125">
        <v>1642.1</v>
      </c>
      <c r="J39" s="124">
        <v>2374</v>
      </c>
      <c r="K39" s="125">
        <v>4000347</v>
      </c>
      <c r="L39" s="125">
        <v>1685.07</v>
      </c>
      <c r="M39" s="125">
        <v>1664.01</v>
      </c>
      <c r="N39" s="124">
        <v>0</v>
      </c>
      <c r="O39" s="125">
        <v>0</v>
      </c>
      <c r="P39" s="126">
        <v>0</v>
      </c>
      <c r="Q39" s="127" t="s">
        <v>252</v>
      </c>
    </row>
    <row r="40" spans="1:17">
      <c r="A40" s="123" t="s">
        <v>260</v>
      </c>
      <c r="B40" s="124">
        <v>37569</v>
      </c>
      <c r="C40" s="125">
        <v>82454121.299999997</v>
      </c>
      <c r="D40" s="125">
        <v>2194.7399999999998</v>
      </c>
      <c r="E40" s="125">
        <v>2174.4499999999998</v>
      </c>
      <c r="F40" s="124">
        <v>70</v>
      </c>
      <c r="G40" s="125">
        <v>151854.07999999999</v>
      </c>
      <c r="H40" s="125">
        <v>2169.34</v>
      </c>
      <c r="I40" s="125">
        <v>2138.98</v>
      </c>
      <c r="J40" s="124">
        <v>436</v>
      </c>
      <c r="K40" s="125">
        <v>948529.59</v>
      </c>
      <c r="L40" s="125">
        <v>2175.5300000000002</v>
      </c>
      <c r="M40" s="125">
        <v>2138.29</v>
      </c>
      <c r="N40" s="124">
        <v>0</v>
      </c>
      <c r="O40" s="125">
        <v>0</v>
      </c>
      <c r="P40" s="126">
        <v>0</v>
      </c>
      <c r="Q40" s="127" t="s">
        <v>252</v>
      </c>
    </row>
    <row r="41" spans="1:17">
      <c r="A41" s="123" t="s">
        <v>282</v>
      </c>
      <c r="B41" s="124">
        <v>8332</v>
      </c>
      <c r="C41" s="125">
        <v>22678490.960000001</v>
      </c>
      <c r="D41" s="125">
        <v>2721.85</v>
      </c>
      <c r="E41" s="125">
        <v>2715.09</v>
      </c>
      <c r="F41" s="124">
        <v>21</v>
      </c>
      <c r="G41" s="125">
        <v>56454.62</v>
      </c>
      <c r="H41" s="125">
        <v>2688.32</v>
      </c>
      <c r="I41" s="125">
        <v>2639.53</v>
      </c>
      <c r="J41" s="124">
        <v>127</v>
      </c>
      <c r="K41" s="125">
        <v>346155.75</v>
      </c>
      <c r="L41" s="125">
        <v>2725.64</v>
      </c>
      <c r="M41" s="125">
        <v>2721.68</v>
      </c>
      <c r="N41" s="124">
        <v>0</v>
      </c>
      <c r="O41" s="125">
        <v>0</v>
      </c>
      <c r="P41" s="126">
        <v>0</v>
      </c>
      <c r="Q41" s="127" t="s">
        <v>252</v>
      </c>
    </row>
    <row r="42" spans="1:17">
      <c r="A42" s="123" t="s">
        <v>283</v>
      </c>
      <c r="B42" s="124">
        <v>2746</v>
      </c>
      <c r="C42" s="125">
        <v>8774797.2100000009</v>
      </c>
      <c r="D42" s="125">
        <v>3195.48</v>
      </c>
      <c r="E42" s="125">
        <v>3168.22</v>
      </c>
      <c r="F42" s="124">
        <v>8</v>
      </c>
      <c r="G42" s="125">
        <v>25375.82</v>
      </c>
      <c r="H42" s="125">
        <v>3171.98</v>
      </c>
      <c r="I42" s="125">
        <v>3188.93</v>
      </c>
      <c r="J42" s="124">
        <v>20</v>
      </c>
      <c r="K42" s="125">
        <v>63106.98</v>
      </c>
      <c r="L42" s="125">
        <v>3155.35</v>
      </c>
      <c r="M42" s="125">
        <v>3136.7</v>
      </c>
      <c r="N42" s="124">
        <v>0</v>
      </c>
      <c r="O42" s="125">
        <v>0</v>
      </c>
      <c r="P42" s="126">
        <v>0</v>
      </c>
      <c r="Q42" s="127" t="s">
        <v>252</v>
      </c>
    </row>
    <row r="43" spans="1:17">
      <c r="A43" s="123" t="s">
        <v>284</v>
      </c>
      <c r="B43" s="124">
        <v>691</v>
      </c>
      <c r="C43" s="125">
        <v>2560827.81</v>
      </c>
      <c r="D43" s="125">
        <v>3705.97</v>
      </c>
      <c r="E43" s="125">
        <v>3685.96</v>
      </c>
      <c r="F43" s="124">
        <v>1</v>
      </c>
      <c r="G43" s="125">
        <v>3720.76</v>
      </c>
      <c r="H43" s="125">
        <v>3720.76</v>
      </c>
      <c r="I43" s="125">
        <v>3720.76</v>
      </c>
      <c r="J43" s="124">
        <v>8</v>
      </c>
      <c r="K43" s="125">
        <v>30903.439999999999</v>
      </c>
      <c r="L43" s="125">
        <v>3862.93</v>
      </c>
      <c r="M43" s="125">
        <v>3923.6</v>
      </c>
      <c r="N43" s="124">
        <v>0</v>
      </c>
      <c r="O43" s="125">
        <v>0</v>
      </c>
      <c r="P43" s="126">
        <v>0</v>
      </c>
      <c r="Q43" s="127" t="s">
        <v>252</v>
      </c>
    </row>
    <row r="44" spans="1:17" ht="15.75" thickBot="1">
      <c r="A44" s="128" t="s">
        <v>285</v>
      </c>
      <c r="B44" s="129">
        <v>752</v>
      </c>
      <c r="C44" s="130">
        <v>3370457.06</v>
      </c>
      <c r="D44" s="130">
        <v>4481.99</v>
      </c>
      <c r="E44" s="130">
        <v>4346.09</v>
      </c>
      <c r="F44" s="129">
        <v>2</v>
      </c>
      <c r="G44" s="130">
        <v>9173.18</v>
      </c>
      <c r="H44" s="130">
        <v>4586.59</v>
      </c>
      <c r="I44" s="130">
        <v>4586.59</v>
      </c>
      <c r="J44" s="129">
        <v>3</v>
      </c>
      <c r="K44" s="130">
        <v>19477.89</v>
      </c>
      <c r="L44" s="130">
        <v>6492.63</v>
      </c>
      <c r="M44" s="130">
        <v>5788.49</v>
      </c>
      <c r="N44" s="129">
        <v>0</v>
      </c>
      <c r="O44" s="130">
        <v>0</v>
      </c>
      <c r="P44" s="131">
        <v>0</v>
      </c>
      <c r="Q44" s="132" t="s">
        <v>252</v>
      </c>
    </row>
    <row r="45" spans="1:17" ht="16.5" thickBot="1">
      <c r="A45" s="133" t="s">
        <v>411</v>
      </c>
      <c r="B45" s="134">
        <v>1032759</v>
      </c>
      <c r="C45" s="135">
        <v>1144732180.28</v>
      </c>
      <c r="D45" s="135">
        <v>1108.42</v>
      </c>
      <c r="E45" s="135">
        <v>1117.79</v>
      </c>
      <c r="F45" s="134">
        <v>29171</v>
      </c>
      <c r="G45" s="135">
        <v>13606378.77</v>
      </c>
      <c r="H45" s="135">
        <v>466.44</v>
      </c>
      <c r="I45" s="135">
        <v>384</v>
      </c>
      <c r="J45" s="134">
        <v>131803</v>
      </c>
      <c r="K45" s="135">
        <v>88300860.129999995</v>
      </c>
      <c r="L45" s="135">
        <v>669.95</v>
      </c>
      <c r="M45" s="135">
        <v>585.6</v>
      </c>
      <c r="N45" s="134">
        <v>4786</v>
      </c>
      <c r="O45" s="135">
        <v>1559476.2</v>
      </c>
      <c r="P45" s="136">
        <v>325.83999999999997</v>
      </c>
      <c r="Q45" s="137">
        <v>205.71</v>
      </c>
    </row>
    <row r="46" spans="1:17">
      <c r="A46" s="177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7" ht="15.75">
      <c r="A47" s="464" t="s">
        <v>658</v>
      </c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</row>
    <row r="48" spans="1:17" ht="15.75" thickBot="1"/>
    <row r="49" spans="1:17">
      <c r="A49" s="465" t="s">
        <v>10</v>
      </c>
      <c r="B49" s="467" t="s">
        <v>2</v>
      </c>
      <c r="C49" s="468"/>
      <c r="D49" s="468"/>
      <c r="E49" s="469"/>
      <c r="F49" s="467" t="s">
        <v>3</v>
      </c>
      <c r="G49" s="468"/>
      <c r="H49" s="468"/>
      <c r="I49" s="469"/>
      <c r="J49" s="467" t="s">
        <v>11</v>
      </c>
      <c r="K49" s="468"/>
      <c r="L49" s="468"/>
      <c r="M49" s="469"/>
      <c r="N49" s="467" t="s">
        <v>12</v>
      </c>
      <c r="O49" s="468"/>
      <c r="P49" s="468"/>
      <c r="Q49" s="470"/>
    </row>
    <row r="50" spans="1:17" ht="15.75" thickBot="1">
      <c r="A50" s="466"/>
      <c r="B50" s="52" t="s">
        <v>0</v>
      </c>
      <c r="C50" s="53" t="s">
        <v>28</v>
      </c>
      <c r="D50" s="53" t="s">
        <v>13</v>
      </c>
      <c r="E50" s="53" t="s">
        <v>253</v>
      </c>
      <c r="F50" s="52" t="s">
        <v>0</v>
      </c>
      <c r="G50" s="53" t="s">
        <v>28</v>
      </c>
      <c r="H50" s="53" t="s">
        <v>13</v>
      </c>
      <c r="I50" s="53" t="s">
        <v>253</v>
      </c>
      <c r="J50" s="52" t="s">
        <v>0</v>
      </c>
      <c r="K50" s="53" t="s">
        <v>28</v>
      </c>
      <c r="L50" s="53" t="s">
        <v>13</v>
      </c>
      <c r="M50" s="53" t="s">
        <v>253</v>
      </c>
      <c r="N50" s="52" t="s">
        <v>0</v>
      </c>
      <c r="O50" s="53" t="s">
        <v>28</v>
      </c>
      <c r="P50" s="53" t="s">
        <v>13</v>
      </c>
      <c r="Q50" s="54" t="s">
        <v>253</v>
      </c>
    </row>
    <row r="51" spans="1:17">
      <c r="A51" s="138" t="s">
        <v>271</v>
      </c>
      <c r="B51" s="139">
        <v>13957</v>
      </c>
      <c r="C51" s="140">
        <v>815073.34</v>
      </c>
      <c r="D51" s="140">
        <v>58.4</v>
      </c>
      <c r="E51" s="140">
        <v>58.38</v>
      </c>
      <c r="F51" s="139">
        <v>9716</v>
      </c>
      <c r="G51" s="140">
        <v>596188.17000000004</v>
      </c>
      <c r="H51" s="140">
        <v>61.36</v>
      </c>
      <c r="I51" s="140">
        <v>63.14</v>
      </c>
      <c r="J51" s="139">
        <v>515</v>
      </c>
      <c r="K51" s="140">
        <v>30041.84</v>
      </c>
      <c r="L51" s="140">
        <v>58.33</v>
      </c>
      <c r="M51" s="140">
        <v>60</v>
      </c>
      <c r="N51" s="139">
        <v>1553</v>
      </c>
      <c r="O51" s="140">
        <v>111257.72</v>
      </c>
      <c r="P51" s="141">
        <v>71.64</v>
      </c>
      <c r="Q51" s="142">
        <v>74.62</v>
      </c>
    </row>
    <row r="52" spans="1:17">
      <c r="A52" s="143" t="s">
        <v>272</v>
      </c>
      <c r="B52" s="144">
        <v>11425</v>
      </c>
      <c r="C52" s="145">
        <v>1659596.71</v>
      </c>
      <c r="D52" s="145">
        <v>145.26</v>
      </c>
      <c r="E52" s="145">
        <v>143.57</v>
      </c>
      <c r="F52" s="144">
        <v>10565</v>
      </c>
      <c r="G52" s="145">
        <v>1610364.17</v>
      </c>
      <c r="H52" s="145">
        <v>152.41999999999999</v>
      </c>
      <c r="I52" s="145">
        <v>155.07</v>
      </c>
      <c r="J52" s="144">
        <v>465</v>
      </c>
      <c r="K52" s="145">
        <v>71142.399999999994</v>
      </c>
      <c r="L52" s="145">
        <v>152.99</v>
      </c>
      <c r="M52" s="145">
        <v>154.33000000000001</v>
      </c>
      <c r="N52" s="144">
        <v>2487</v>
      </c>
      <c r="O52" s="145">
        <v>355769.84</v>
      </c>
      <c r="P52" s="146">
        <v>143.05000000000001</v>
      </c>
      <c r="Q52" s="147">
        <v>139.63999999999999</v>
      </c>
    </row>
    <row r="53" spans="1:17">
      <c r="A53" s="143" t="s">
        <v>273</v>
      </c>
      <c r="B53" s="144">
        <v>7103</v>
      </c>
      <c r="C53" s="145">
        <v>1764689.53</v>
      </c>
      <c r="D53" s="145">
        <v>248.44</v>
      </c>
      <c r="E53" s="145">
        <v>247.56</v>
      </c>
      <c r="F53" s="144">
        <v>10836</v>
      </c>
      <c r="G53" s="145">
        <v>2711869.95</v>
      </c>
      <c r="H53" s="145">
        <v>250.26</v>
      </c>
      <c r="I53" s="145">
        <v>249.4</v>
      </c>
      <c r="J53" s="144">
        <v>1934</v>
      </c>
      <c r="K53" s="145">
        <v>508776.18</v>
      </c>
      <c r="L53" s="145">
        <v>263.07</v>
      </c>
      <c r="M53" s="145">
        <v>261.89999999999998</v>
      </c>
      <c r="N53" s="144">
        <v>517</v>
      </c>
      <c r="O53" s="145">
        <v>120705.55</v>
      </c>
      <c r="P53" s="146">
        <v>233.47</v>
      </c>
      <c r="Q53" s="147">
        <v>226.29</v>
      </c>
    </row>
    <row r="54" spans="1:17">
      <c r="A54" s="143" t="s">
        <v>274</v>
      </c>
      <c r="B54" s="144">
        <v>86785</v>
      </c>
      <c r="C54" s="145">
        <v>31745952.719999999</v>
      </c>
      <c r="D54" s="145">
        <v>365.8</v>
      </c>
      <c r="E54" s="145">
        <v>360</v>
      </c>
      <c r="F54" s="144">
        <v>51260</v>
      </c>
      <c r="G54" s="145">
        <v>18444842.870000001</v>
      </c>
      <c r="H54" s="145">
        <v>359.83</v>
      </c>
      <c r="I54" s="145">
        <v>360</v>
      </c>
      <c r="J54" s="144">
        <v>24882</v>
      </c>
      <c r="K54" s="145">
        <v>9000839.9900000002</v>
      </c>
      <c r="L54" s="145">
        <v>361.74</v>
      </c>
      <c r="M54" s="145">
        <v>360</v>
      </c>
      <c r="N54" s="144">
        <v>1550</v>
      </c>
      <c r="O54" s="145">
        <v>557399.72</v>
      </c>
      <c r="P54" s="146">
        <v>359.61</v>
      </c>
      <c r="Q54" s="147">
        <v>360</v>
      </c>
    </row>
    <row r="55" spans="1:17">
      <c r="A55" s="143" t="s">
        <v>275</v>
      </c>
      <c r="B55" s="144">
        <v>129674</v>
      </c>
      <c r="C55" s="145">
        <v>59372180.310000002</v>
      </c>
      <c r="D55" s="145">
        <v>457.86</v>
      </c>
      <c r="E55" s="145">
        <v>459.15</v>
      </c>
      <c r="F55" s="144">
        <v>59355</v>
      </c>
      <c r="G55" s="145">
        <v>26287653.190000001</v>
      </c>
      <c r="H55" s="145">
        <v>442.89</v>
      </c>
      <c r="I55" s="145">
        <v>434.05</v>
      </c>
      <c r="J55" s="144">
        <v>20481</v>
      </c>
      <c r="K55" s="145">
        <v>9391361.5199999996</v>
      </c>
      <c r="L55" s="145">
        <v>458.54</v>
      </c>
      <c r="M55" s="145">
        <v>466.78</v>
      </c>
      <c r="N55" s="144">
        <v>0</v>
      </c>
      <c r="O55" s="145">
        <v>0</v>
      </c>
      <c r="P55" s="146">
        <v>0</v>
      </c>
      <c r="Q55" s="147" t="s">
        <v>252</v>
      </c>
    </row>
    <row r="56" spans="1:17">
      <c r="A56" s="143" t="s">
        <v>276</v>
      </c>
      <c r="B56" s="144">
        <v>129933</v>
      </c>
      <c r="C56" s="145">
        <v>71009691.859999999</v>
      </c>
      <c r="D56" s="145">
        <v>546.51</v>
      </c>
      <c r="E56" s="145">
        <v>544.15</v>
      </c>
      <c r="F56" s="144">
        <v>67717</v>
      </c>
      <c r="G56" s="145">
        <v>37003836.369999997</v>
      </c>
      <c r="H56" s="145">
        <v>546.45000000000005</v>
      </c>
      <c r="I56" s="145">
        <v>539.48</v>
      </c>
      <c r="J56" s="144">
        <v>11312</v>
      </c>
      <c r="K56" s="145">
        <v>6159225.5099999998</v>
      </c>
      <c r="L56" s="145">
        <v>544.49</v>
      </c>
      <c r="M56" s="145">
        <v>541.04999999999995</v>
      </c>
      <c r="N56" s="144">
        <v>0</v>
      </c>
      <c r="O56" s="145">
        <v>0</v>
      </c>
      <c r="P56" s="146">
        <v>0</v>
      </c>
      <c r="Q56" s="147" t="s">
        <v>252</v>
      </c>
    </row>
    <row r="57" spans="1:17">
      <c r="A57" s="143" t="s">
        <v>277</v>
      </c>
      <c r="B57" s="144">
        <v>89499</v>
      </c>
      <c r="C57" s="145">
        <v>58056985</v>
      </c>
      <c r="D57" s="145">
        <v>648.69000000000005</v>
      </c>
      <c r="E57" s="145">
        <v>648.04</v>
      </c>
      <c r="F57" s="144">
        <v>32229</v>
      </c>
      <c r="G57" s="145">
        <v>20791969.699999999</v>
      </c>
      <c r="H57" s="145">
        <v>645.13</v>
      </c>
      <c r="I57" s="145">
        <v>642.80999999999995</v>
      </c>
      <c r="J57" s="144">
        <v>5446</v>
      </c>
      <c r="K57" s="145">
        <v>3511368.29</v>
      </c>
      <c r="L57" s="145">
        <v>644.76</v>
      </c>
      <c r="M57" s="145">
        <v>641.48</v>
      </c>
      <c r="N57" s="144">
        <v>0</v>
      </c>
      <c r="O57" s="145">
        <v>0</v>
      </c>
      <c r="P57" s="146">
        <v>0</v>
      </c>
      <c r="Q57" s="147" t="s">
        <v>252</v>
      </c>
    </row>
    <row r="58" spans="1:17">
      <c r="A58" s="143" t="s">
        <v>278</v>
      </c>
      <c r="B58" s="144">
        <v>57911</v>
      </c>
      <c r="C58" s="145">
        <v>43305312.619999997</v>
      </c>
      <c r="D58" s="145">
        <v>747.79</v>
      </c>
      <c r="E58" s="145">
        <v>746.8</v>
      </c>
      <c r="F58" s="144">
        <v>24145</v>
      </c>
      <c r="G58" s="145">
        <v>18042466.539999999</v>
      </c>
      <c r="H58" s="145">
        <v>747.25</v>
      </c>
      <c r="I58" s="145">
        <v>744.74</v>
      </c>
      <c r="J58" s="144">
        <v>5786</v>
      </c>
      <c r="K58" s="145">
        <v>4419001.6900000004</v>
      </c>
      <c r="L58" s="145">
        <v>763.74</v>
      </c>
      <c r="M58" s="145">
        <v>783.3</v>
      </c>
      <c r="N58" s="144">
        <v>842</v>
      </c>
      <c r="O58" s="145">
        <v>659538.6</v>
      </c>
      <c r="P58" s="146">
        <v>783.3</v>
      </c>
      <c r="Q58" s="147">
        <v>783.3</v>
      </c>
    </row>
    <row r="59" spans="1:17">
      <c r="A59" s="143" t="s">
        <v>279</v>
      </c>
      <c r="B59" s="144">
        <v>46995</v>
      </c>
      <c r="C59" s="145">
        <v>39888146.060000002</v>
      </c>
      <c r="D59" s="145">
        <v>848.77</v>
      </c>
      <c r="E59" s="145">
        <v>848.34</v>
      </c>
      <c r="F59" s="144">
        <v>18676</v>
      </c>
      <c r="G59" s="145">
        <v>15853094.779999999</v>
      </c>
      <c r="H59" s="145">
        <v>848.85</v>
      </c>
      <c r="I59" s="145">
        <v>848.54</v>
      </c>
      <c r="J59" s="144">
        <v>1545</v>
      </c>
      <c r="K59" s="145">
        <v>1308084.81</v>
      </c>
      <c r="L59" s="145">
        <v>846.66</v>
      </c>
      <c r="M59" s="145">
        <v>841.29</v>
      </c>
      <c r="N59" s="144">
        <v>46</v>
      </c>
      <c r="O59" s="145">
        <v>37863.51</v>
      </c>
      <c r="P59" s="146">
        <v>823.12</v>
      </c>
      <c r="Q59" s="147">
        <v>822.5</v>
      </c>
    </row>
    <row r="60" spans="1:17">
      <c r="A60" s="143" t="s">
        <v>280</v>
      </c>
      <c r="B60" s="144">
        <v>48754</v>
      </c>
      <c r="C60" s="145">
        <v>46559600.049999997</v>
      </c>
      <c r="D60" s="145">
        <v>954.99</v>
      </c>
      <c r="E60" s="145">
        <v>957.71</v>
      </c>
      <c r="F60" s="144">
        <v>20042</v>
      </c>
      <c r="G60" s="145">
        <v>19118222.460000001</v>
      </c>
      <c r="H60" s="145">
        <v>953.91</v>
      </c>
      <c r="I60" s="145">
        <v>956.92</v>
      </c>
      <c r="J60" s="144">
        <v>1078</v>
      </c>
      <c r="K60" s="145">
        <v>1024581.1</v>
      </c>
      <c r="L60" s="145">
        <v>950.45</v>
      </c>
      <c r="M60" s="145">
        <v>951.89</v>
      </c>
      <c r="N60" s="144">
        <v>0</v>
      </c>
      <c r="O60" s="145">
        <v>0</v>
      </c>
      <c r="P60" s="146">
        <v>0</v>
      </c>
      <c r="Q60" s="147" t="s">
        <v>252</v>
      </c>
    </row>
    <row r="61" spans="1:17">
      <c r="A61" s="143" t="s">
        <v>258</v>
      </c>
      <c r="B61" s="144">
        <v>188629</v>
      </c>
      <c r="C61" s="145">
        <v>235103355.87</v>
      </c>
      <c r="D61" s="145">
        <v>1246.3800000000001</v>
      </c>
      <c r="E61" s="145">
        <v>1262.26</v>
      </c>
      <c r="F61" s="144">
        <v>44237</v>
      </c>
      <c r="G61" s="145">
        <v>53181487.18</v>
      </c>
      <c r="H61" s="145">
        <v>1202.19</v>
      </c>
      <c r="I61" s="145">
        <v>1188.21</v>
      </c>
      <c r="J61" s="144">
        <v>7124</v>
      </c>
      <c r="K61" s="145">
        <v>8094594.0999999996</v>
      </c>
      <c r="L61" s="145">
        <v>1136.24</v>
      </c>
      <c r="M61" s="145">
        <v>1124.3</v>
      </c>
      <c r="N61" s="144">
        <v>1</v>
      </c>
      <c r="O61" s="145">
        <v>1454.7</v>
      </c>
      <c r="P61" s="146">
        <v>1454.7</v>
      </c>
      <c r="Q61" s="147">
        <v>1454.7</v>
      </c>
    </row>
    <row r="62" spans="1:17">
      <c r="A62" s="143" t="s">
        <v>259</v>
      </c>
      <c r="B62" s="144">
        <v>65982</v>
      </c>
      <c r="C62" s="145">
        <v>109592229.33</v>
      </c>
      <c r="D62" s="145">
        <v>1660.94</v>
      </c>
      <c r="E62" s="145">
        <v>1625.2</v>
      </c>
      <c r="F62" s="144">
        <v>6650</v>
      </c>
      <c r="G62" s="145">
        <v>11006637.539999999</v>
      </c>
      <c r="H62" s="145">
        <v>1655.13</v>
      </c>
      <c r="I62" s="145">
        <v>1609.24</v>
      </c>
      <c r="J62" s="144">
        <v>363</v>
      </c>
      <c r="K62" s="145">
        <v>604759.92000000004</v>
      </c>
      <c r="L62" s="145">
        <v>1666.01</v>
      </c>
      <c r="M62" s="145">
        <v>1627.01</v>
      </c>
      <c r="N62" s="144">
        <v>0</v>
      </c>
      <c r="O62" s="145">
        <v>0</v>
      </c>
      <c r="P62" s="146">
        <v>0</v>
      </c>
      <c r="Q62" s="147" t="s">
        <v>252</v>
      </c>
    </row>
    <row r="63" spans="1:17">
      <c r="A63" s="143" t="s">
        <v>260</v>
      </c>
      <c r="B63" s="144">
        <v>9974</v>
      </c>
      <c r="C63" s="145">
        <v>21927997.780000001</v>
      </c>
      <c r="D63" s="145">
        <v>2198.52</v>
      </c>
      <c r="E63" s="145">
        <v>2175.0100000000002</v>
      </c>
      <c r="F63" s="144">
        <v>866</v>
      </c>
      <c r="G63" s="145">
        <v>1889214.41</v>
      </c>
      <c r="H63" s="145">
        <v>2181.54</v>
      </c>
      <c r="I63" s="145">
        <v>2144.04</v>
      </c>
      <c r="J63" s="144">
        <v>72</v>
      </c>
      <c r="K63" s="145">
        <v>154000.17000000001</v>
      </c>
      <c r="L63" s="145">
        <v>2138.89</v>
      </c>
      <c r="M63" s="145">
        <v>2095.56</v>
      </c>
      <c r="N63" s="144">
        <v>0</v>
      </c>
      <c r="O63" s="145">
        <v>0</v>
      </c>
      <c r="P63" s="146">
        <v>0</v>
      </c>
      <c r="Q63" s="147" t="s">
        <v>252</v>
      </c>
    </row>
    <row r="64" spans="1:17">
      <c r="A64" s="143" t="s">
        <v>282</v>
      </c>
      <c r="B64" s="144">
        <v>3593</v>
      </c>
      <c r="C64" s="145">
        <v>9755229.5600000005</v>
      </c>
      <c r="D64" s="145">
        <v>2715.07</v>
      </c>
      <c r="E64" s="145">
        <v>2710.74</v>
      </c>
      <c r="F64" s="144">
        <v>186</v>
      </c>
      <c r="G64" s="145">
        <v>504140.65</v>
      </c>
      <c r="H64" s="145">
        <v>2710.43</v>
      </c>
      <c r="I64" s="145">
        <v>2689.8</v>
      </c>
      <c r="J64" s="144">
        <v>21</v>
      </c>
      <c r="K64" s="145">
        <v>57541.52</v>
      </c>
      <c r="L64" s="145">
        <v>2740.07</v>
      </c>
      <c r="M64" s="145">
        <v>2741.29</v>
      </c>
      <c r="N64" s="144">
        <v>0</v>
      </c>
      <c r="O64" s="145">
        <v>0</v>
      </c>
      <c r="P64" s="146">
        <v>0</v>
      </c>
      <c r="Q64" s="147" t="s">
        <v>252</v>
      </c>
    </row>
    <row r="65" spans="1:17">
      <c r="A65" s="143" t="s">
        <v>283</v>
      </c>
      <c r="B65" s="144">
        <v>1229</v>
      </c>
      <c r="C65" s="145">
        <v>3936822.88</v>
      </c>
      <c r="D65" s="145">
        <v>3203.27</v>
      </c>
      <c r="E65" s="145">
        <v>3191.93</v>
      </c>
      <c r="F65" s="144">
        <v>129</v>
      </c>
      <c r="G65" s="145">
        <v>413077.35</v>
      </c>
      <c r="H65" s="145">
        <v>3202.15</v>
      </c>
      <c r="I65" s="145">
        <v>3185.93</v>
      </c>
      <c r="J65" s="144">
        <v>2</v>
      </c>
      <c r="K65" s="145">
        <v>6267.2</v>
      </c>
      <c r="L65" s="145">
        <v>3133.6</v>
      </c>
      <c r="M65" s="145">
        <v>3133.6</v>
      </c>
      <c r="N65" s="144">
        <v>0</v>
      </c>
      <c r="O65" s="145">
        <v>0</v>
      </c>
      <c r="P65" s="146">
        <v>0</v>
      </c>
      <c r="Q65" s="147" t="s">
        <v>252</v>
      </c>
    </row>
    <row r="66" spans="1:17">
      <c r="A66" s="143" t="s">
        <v>284</v>
      </c>
      <c r="B66" s="144">
        <v>399</v>
      </c>
      <c r="C66" s="145">
        <v>1482589.51</v>
      </c>
      <c r="D66" s="145">
        <v>3715.76</v>
      </c>
      <c r="E66" s="145">
        <v>3699.19</v>
      </c>
      <c r="F66" s="144">
        <v>14</v>
      </c>
      <c r="G66" s="145">
        <v>51065.83</v>
      </c>
      <c r="H66" s="145">
        <v>3647.56</v>
      </c>
      <c r="I66" s="145">
        <v>3607.4</v>
      </c>
      <c r="J66" s="144">
        <v>1</v>
      </c>
      <c r="K66" s="145">
        <v>3546.61</v>
      </c>
      <c r="L66" s="145">
        <v>3546.61</v>
      </c>
      <c r="M66" s="145">
        <v>3546.61</v>
      </c>
      <c r="N66" s="144">
        <v>0</v>
      </c>
      <c r="O66" s="145">
        <v>0</v>
      </c>
      <c r="P66" s="146">
        <v>0</v>
      </c>
      <c r="Q66" s="147" t="s">
        <v>252</v>
      </c>
    </row>
    <row r="67" spans="1:17" ht="15.75" thickBot="1">
      <c r="A67" s="148" t="s">
        <v>285</v>
      </c>
      <c r="B67" s="149">
        <v>258</v>
      </c>
      <c r="C67" s="150">
        <v>1170801.95</v>
      </c>
      <c r="D67" s="150">
        <v>4537.99</v>
      </c>
      <c r="E67" s="150">
        <v>4383.38</v>
      </c>
      <c r="F67" s="149">
        <v>8</v>
      </c>
      <c r="G67" s="150">
        <v>36990.129999999997</v>
      </c>
      <c r="H67" s="150">
        <v>4623.7700000000004</v>
      </c>
      <c r="I67" s="150">
        <v>4471.3500000000004</v>
      </c>
      <c r="J67" s="149">
        <v>0</v>
      </c>
      <c r="K67" s="150">
        <v>0</v>
      </c>
      <c r="L67" s="150">
        <v>0</v>
      </c>
      <c r="M67" s="150" t="s">
        <v>252</v>
      </c>
      <c r="N67" s="149">
        <v>0</v>
      </c>
      <c r="O67" s="150">
        <v>0</v>
      </c>
      <c r="P67" s="151">
        <v>0</v>
      </c>
      <c r="Q67" s="152" t="s">
        <v>252</v>
      </c>
    </row>
    <row r="68" spans="1:17" ht="16.5" thickBot="1">
      <c r="A68" s="153" t="s">
        <v>411</v>
      </c>
      <c r="B68" s="154">
        <v>892100</v>
      </c>
      <c r="C68" s="155">
        <v>737146255.08000004</v>
      </c>
      <c r="D68" s="155">
        <v>826.3</v>
      </c>
      <c r="E68" s="155">
        <v>673.98</v>
      </c>
      <c r="F68" s="154">
        <v>356631</v>
      </c>
      <c r="G68" s="155">
        <v>227543121.28999999</v>
      </c>
      <c r="H68" s="155">
        <v>638.04</v>
      </c>
      <c r="I68" s="155">
        <v>544.19000000000005</v>
      </c>
      <c r="J68" s="154">
        <v>81027</v>
      </c>
      <c r="K68" s="155">
        <v>44345132.850000001</v>
      </c>
      <c r="L68" s="155">
        <v>547.29</v>
      </c>
      <c r="M68" s="155">
        <v>479.11</v>
      </c>
      <c r="N68" s="154">
        <v>6996</v>
      </c>
      <c r="O68" s="155">
        <v>1843989.64</v>
      </c>
      <c r="P68" s="156">
        <v>263.58</v>
      </c>
      <c r="Q68" s="157">
        <v>169.29</v>
      </c>
    </row>
  </sheetData>
  <mergeCells count="18">
    <mergeCell ref="A1:Q1"/>
    <mergeCell ref="A3:A4"/>
    <mergeCell ref="B3:E3"/>
    <mergeCell ref="F3:I3"/>
    <mergeCell ref="J3:M3"/>
    <mergeCell ref="N3:Q3"/>
    <mergeCell ref="A24:Q24"/>
    <mergeCell ref="A26:A27"/>
    <mergeCell ref="B26:E26"/>
    <mergeCell ref="F26:I26"/>
    <mergeCell ref="J26:M26"/>
    <mergeCell ref="N26:Q26"/>
    <mergeCell ref="A47:Q47"/>
    <mergeCell ref="A49:A50"/>
    <mergeCell ref="B49:E49"/>
    <mergeCell ref="F49:I49"/>
    <mergeCell ref="J49:M49"/>
    <mergeCell ref="N49:Q4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tabSelected="1" workbookViewId="0">
      <selection activeCell="H22" sqref="H22"/>
    </sheetView>
  </sheetViews>
  <sheetFormatPr defaultRowHeight="15"/>
  <cols>
    <col min="1" max="1" width="5.5703125" style="100" customWidth="1"/>
    <col min="2" max="2" width="20.28515625" style="100" customWidth="1"/>
    <col min="3" max="3" width="32.7109375" style="100" customWidth="1"/>
    <col min="4" max="16" width="9.140625" style="100"/>
    <col min="17" max="17" width="9.140625" style="100" customWidth="1"/>
    <col min="18" max="16384" width="9.140625" style="100"/>
  </cols>
  <sheetData>
    <row r="1" spans="1:4" s="44" customFormat="1" ht="18.75">
      <c r="A1" s="455" t="s">
        <v>765</v>
      </c>
      <c r="B1" s="455"/>
      <c r="C1" s="455"/>
    </row>
    <row r="2" spans="1:4" ht="15.75" thickBot="1">
      <c r="B2" s="10"/>
    </row>
    <row r="3" spans="1:4" s="12" customFormat="1" ht="16.5" thickBot="1">
      <c r="A3" s="336" t="s">
        <v>30</v>
      </c>
      <c r="B3" s="337" t="s">
        <v>398</v>
      </c>
      <c r="C3" s="338" t="s">
        <v>0</v>
      </c>
    </row>
    <row r="4" spans="1:4">
      <c r="A4" s="162">
        <v>1</v>
      </c>
      <c r="B4" s="196" t="s">
        <v>31</v>
      </c>
      <c r="C4" s="165">
        <v>28480</v>
      </c>
    </row>
    <row r="5" spans="1:4">
      <c r="A5" s="167">
        <v>2</v>
      </c>
      <c r="B5" s="55" t="s">
        <v>32</v>
      </c>
      <c r="C5" s="339">
        <v>55640</v>
      </c>
      <c r="D5" s="99"/>
    </row>
    <row r="6" spans="1:4">
      <c r="A6" s="167">
        <v>3</v>
      </c>
      <c r="B6" s="313" t="s">
        <v>659</v>
      </c>
      <c r="C6" s="339">
        <v>8994</v>
      </c>
    </row>
    <row r="7" spans="1:4">
      <c r="A7" s="167">
        <v>4</v>
      </c>
      <c r="B7" s="313" t="s">
        <v>660</v>
      </c>
      <c r="C7" s="339">
        <v>10033</v>
      </c>
    </row>
    <row r="8" spans="1:4">
      <c r="A8" s="167">
        <v>5</v>
      </c>
      <c r="B8" s="313" t="s">
        <v>661</v>
      </c>
      <c r="C8" s="339">
        <v>11459</v>
      </c>
    </row>
    <row r="9" spans="1:4">
      <c r="A9" s="167">
        <v>6</v>
      </c>
      <c r="B9" s="313" t="s">
        <v>662</v>
      </c>
      <c r="C9" s="339">
        <v>14567</v>
      </c>
    </row>
    <row r="10" spans="1:4">
      <c r="A10" s="167">
        <v>7</v>
      </c>
      <c r="B10" s="313" t="s">
        <v>663</v>
      </c>
      <c r="C10" s="339">
        <v>18331</v>
      </c>
    </row>
    <row r="11" spans="1:4">
      <c r="A11" s="167">
        <v>8</v>
      </c>
      <c r="B11" s="313" t="s">
        <v>664</v>
      </c>
      <c r="C11" s="339">
        <v>21869</v>
      </c>
    </row>
    <row r="12" spans="1:4">
      <c r="A12" s="167">
        <v>9</v>
      </c>
      <c r="B12" s="313" t="s">
        <v>665</v>
      </c>
      <c r="C12" s="339">
        <v>25803</v>
      </c>
    </row>
    <row r="13" spans="1:4">
      <c r="A13" s="167">
        <v>10</v>
      </c>
      <c r="B13" s="313" t="s">
        <v>666</v>
      </c>
      <c r="C13" s="339">
        <v>27368</v>
      </c>
    </row>
    <row r="14" spans="1:4">
      <c r="A14" s="167">
        <v>11</v>
      </c>
      <c r="B14" s="313" t="s">
        <v>667</v>
      </c>
      <c r="C14" s="339">
        <v>33236</v>
      </c>
    </row>
    <row r="15" spans="1:4">
      <c r="A15" s="167">
        <v>12</v>
      </c>
      <c r="B15" s="313" t="s">
        <v>668</v>
      </c>
      <c r="C15" s="339">
        <v>37542</v>
      </c>
    </row>
    <row r="16" spans="1:4">
      <c r="A16" s="167">
        <v>13</v>
      </c>
      <c r="B16" s="313" t="s">
        <v>669</v>
      </c>
      <c r="C16" s="339">
        <v>42190</v>
      </c>
    </row>
    <row r="17" spans="1:3">
      <c r="A17" s="167">
        <v>14</v>
      </c>
      <c r="B17" s="313" t="s">
        <v>670</v>
      </c>
      <c r="C17" s="339">
        <v>52008</v>
      </c>
    </row>
    <row r="18" spans="1:3">
      <c r="A18" s="167">
        <v>15</v>
      </c>
      <c r="B18" s="313" t="s">
        <v>671</v>
      </c>
      <c r="C18" s="339">
        <v>61749</v>
      </c>
    </row>
    <row r="19" spans="1:3">
      <c r="A19" s="167">
        <v>16</v>
      </c>
      <c r="B19" s="313" t="s">
        <v>672</v>
      </c>
      <c r="C19" s="339">
        <v>66796</v>
      </c>
    </row>
    <row r="20" spans="1:3">
      <c r="A20" s="167">
        <v>17</v>
      </c>
      <c r="B20" s="313" t="s">
        <v>673</v>
      </c>
      <c r="C20" s="339">
        <v>68884</v>
      </c>
    </row>
    <row r="21" spans="1:3">
      <c r="A21" s="167">
        <v>18</v>
      </c>
      <c r="B21" s="313" t="s">
        <v>674</v>
      </c>
      <c r="C21" s="339">
        <v>67923</v>
      </c>
    </row>
    <row r="22" spans="1:3">
      <c r="A22" s="167">
        <v>19</v>
      </c>
      <c r="B22" s="313" t="s">
        <v>675</v>
      </c>
      <c r="C22" s="339">
        <v>73998</v>
      </c>
    </row>
    <row r="23" spans="1:3">
      <c r="A23" s="167">
        <v>20</v>
      </c>
      <c r="B23" s="313" t="s">
        <v>676</v>
      </c>
      <c r="C23" s="339">
        <v>82623</v>
      </c>
    </row>
    <row r="24" spans="1:3">
      <c r="A24" s="167">
        <v>21</v>
      </c>
      <c r="B24" s="313" t="s">
        <v>677</v>
      </c>
      <c r="C24" s="339">
        <v>89965</v>
      </c>
    </row>
    <row r="25" spans="1:3">
      <c r="A25" s="167">
        <v>22</v>
      </c>
      <c r="B25" s="55" t="s">
        <v>678</v>
      </c>
      <c r="C25" s="339">
        <v>1635222</v>
      </c>
    </row>
    <row r="26" spans="1:3" ht="15.75" thickBot="1">
      <c r="A26" s="340">
        <v>23</v>
      </c>
      <c r="B26" s="341" t="s">
        <v>33</v>
      </c>
      <c r="C26" s="174">
        <v>593</v>
      </c>
    </row>
    <row r="27" spans="1:3" s="12" customFormat="1" ht="16.5" thickBot="1">
      <c r="A27" s="34"/>
      <c r="B27" s="342" t="s">
        <v>5</v>
      </c>
      <c r="C27" s="343">
        <f>SUM(C4:C26)</f>
        <v>2535273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6"/>
  <sheetViews>
    <sheetView workbookViewId="0">
      <selection activeCell="L14" sqref="L14"/>
    </sheetView>
  </sheetViews>
  <sheetFormatPr defaultRowHeight="15"/>
  <cols>
    <col min="1" max="1" width="4.42578125" style="100" customWidth="1"/>
    <col min="2" max="2" width="16.28515625" style="100" customWidth="1"/>
    <col min="3" max="3" width="10.7109375" style="99" customWidth="1"/>
    <col min="4" max="4" width="18.7109375" style="2" customWidth="1"/>
    <col min="5" max="5" width="8" style="2" bestFit="1" customWidth="1"/>
    <col min="6" max="6" width="10.140625" style="99" bestFit="1" customWidth="1"/>
    <col min="7" max="7" width="9.140625" style="2" customWidth="1"/>
    <col min="8" max="8" width="17" style="2" customWidth="1"/>
    <col min="9" max="9" width="7.85546875" style="2" bestFit="1" customWidth="1"/>
    <col min="10" max="10" width="11.28515625" style="99" customWidth="1"/>
    <col min="11" max="11" width="9.42578125" style="2" customWidth="1"/>
    <col min="12" max="12" width="17.28515625" style="2" bestFit="1" customWidth="1"/>
    <col min="13" max="13" width="8" style="2" bestFit="1" customWidth="1"/>
    <col min="14" max="14" width="10.140625" style="99" bestFit="1" customWidth="1"/>
    <col min="15" max="15" width="9.42578125" style="2" customWidth="1"/>
    <col min="16" max="16" width="14.85546875" style="2" bestFit="1" customWidth="1"/>
    <col min="17" max="17" width="7.85546875" style="2" bestFit="1" customWidth="1"/>
    <col min="18" max="18" width="11.140625" style="99" customWidth="1"/>
    <col min="19" max="19" width="9.85546875" style="2" customWidth="1"/>
    <col min="20" max="20" width="19" style="2" bestFit="1" customWidth="1"/>
    <col min="21" max="21" width="10.7109375" style="2" bestFit="1" customWidth="1"/>
    <col min="22" max="22" width="10.140625" style="100" bestFit="1" customWidth="1"/>
    <col min="23" max="23" width="12.85546875" style="100" customWidth="1"/>
    <col min="24" max="16384" width="9.140625" style="100"/>
  </cols>
  <sheetData>
    <row r="1" spans="1:23" s="44" customFormat="1" ht="18.75">
      <c r="A1" s="455" t="s">
        <v>766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ht="15.75" customHeight="1" thickBot="1">
      <c r="C2" s="10"/>
    </row>
    <row r="3" spans="1:23" s="44" customFormat="1" ht="14.25" customHeight="1">
      <c r="A3" s="476" t="s">
        <v>30</v>
      </c>
      <c r="B3" s="478" t="s">
        <v>41</v>
      </c>
      <c r="C3" s="472" t="s">
        <v>44</v>
      </c>
      <c r="D3" s="473"/>
      <c r="E3" s="473"/>
      <c r="F3" s="474"/>
      <c r="G3" s="472" t="s">
        <v>45</v>
      </c>
      <c r="H3" s="473"/>
      <c r="I3" s="473"/>
      <c r="J3" s="474"/>
      <c r="K3" s="472" t="s">
        <v>46</v>
      </c>
      <c r="L3" s="473"/>
      <c r="M3" s="473"/>
      <c r="N3" s="474"/>
      <c r="O3" s="472" t="s">
        <v>47</v>
      </c>
      <c r="P3" s="473"/>
      <c r="Q3" s="473"/>
      <c r="R3" s="474"/>
      <c r="S3" s="472" t="s">
        <v>43</v>
      </c>
      <c r="T3" s="473"/>
      <c r="U3" s="473"/>
      <c r="V3" s="473"/>
      <c r="W3" s="474"/>
    </row>
    <row r="4" spans="1:23" s="44" customFormat="1" ht="16.5" thickBot="1">
      <c r="A4" s="477"/>
      <c r="B4" s="479"/>
      <c r="C4" s="158" t="s">
        <v>0</v>
      </c>
      <c r="D4" s="159" t="s">
        <v>42</v>
      </c>
      <c r="E4" s="160" t="s">
        <v>13</v>
      </c>
      <c r="F4" s="161" t="s">
        <v>253</v>
      </c>
      <c r="G4" s="158" t="s">
        <v>0</v>
      </c>
      <c r="H4" s="159" t="s">
        <v>42</v>
      </c>
      <c r="I4" s="160" t="s">
        <v>13</v>
      </c>
      <c r="J4" s="161" t="s">
        <v>253</v>
      </c>
      <c r="K4" s="158" t="s">
        <v>0</v>
      </c>
      <c r="L4" s="159" t="s">
        <v>42</v>
      </c>
      <c r="M4" s="160" t="s">
        <v>13</v>
      </c>
      <c r="N4" s="161" t="s">
        <v>253</v>
      </c>
      <c r="O4" s="158" t="s">
        <v>0</v>
      </c>
      <c r="P4" s="159" t="s">
        <v>42</v>
      </c>
      <c r="Q4" s="160" t="s">
        <v>13</v>
      </c>
      <c r="R4" s="161" t="s">
        <v>253</v>
      </c>
      <c r="S4" s="158" t="s">
        <v>0</v>
      </c>
      <c r="T4" s="159" t="s">
        <v>42</v>
      </c>
      <c r="U4" s="160" t="s">
        <v>13</v>
      </c>
      <c r="V4" s="161" t="s">
        <v>253</v>
      </c>
      <c r="W4" s="160" t="s">
        <v>299</v>
      </c>
    </row>
    <row r="5" spans="1:23">
      <c r="A5" s="162">
        <v>1</v>
      </c>
      <c r="B5" s="163" t="s">
        <v>31</v>
      </c>
      <c r="C5" s="163">
        <v>0</v>
      </c>
      <c r="D5" s="163">
        <v>0</v>
      </c>
      <c r="E5" s="163">
        <v>0</v>
      </c>
      <c r="F5" s="164" t="s">
        <v>252</v>
      </c>
      <c r="G5" s="165">
        <v>25869</v>
      </c>
      <c r="H5" s="166">
        <v>8521364.5399999991</v>
      </c>
      <c r="I5" s="163">
        <v>329.4</v>
      </c>
      <c r="J5" s="164">
        <v>290.75</v>
      </c>
      <c r="K5" s="165">
        <v>2189</v>
      </c>
      <c r="L5" s="166">
        <v>1631655.94</v>
      </c>
      <c r="M5" s="163">
        <v>745.39</v>
      </c>
      <c r="N5" s="164">
        <v>783.3</v>
      </c>
      <c r="O5" s="165">
        <v>422</v>
      </c>
      <c r="P5" s="166">
        <v>331891.68</v>
      </c>
      <c r="Q5" s="163">
        <v>786.47</v>
      </c>
      <c r="R5" s="164">
        <v>783.3</v>
      </c>
      <c r="S5" s="165">
        <v>28480</v>
      </c>
      <c r="T5" s="166">
        <v>10484912.16</v>
      </c>
      <c r="U5" s="166">
        <v>368.15</v>
      </c>
      <c r="V5" s="164">
        <v>332</v>
      </c>
      <c r="W5" s="31">
        <v>1.1200000000000001</v>
      </c>
    </row>
    <row r="6" spans="1:23">
      <c r="A6" s="167">
        <v>2</v>
      </c>
      <c r="B6" s="168" t="s">
        <v>32</v>
      </c>
      <c r="C6" s="169">
        <v>8002</v>
      </c>
      <c r="D6" s="170">
        <v>9953037.8800000008</v>
      </c>
      <c r="E6" s="168">
        <v>1243.82</v>
      </c>
      <c r="F6" s="171">
        <v>1308.69</v>
      </c>
      <c r="G6" s="169">
        <v>21530</v>
      </c>
      <c r="H6" s="170">
        <v>9880192.3499999996</v>
      </c>
      <c r="I6" s="168">
        <v>458.9</v>
      </c>
      <c r="J6" s="171">
        <v>390</v>
      </c>
      <c r="K6" s="169">
        <v>25031</v>
      </c>
      <c r="L6" s="170">
        <v>15311764.74</v>
      </c>
      <c r="M6" s="168">
        <v>611.71</v>
      </c>
      <c r="N6" s="171">
        <v>504.39</v>
      </c>
      <c r="O6" s="169">
        <v>1077</v>
      </c>
      <c r="P6" s="170">
        <v>834601.57</v>
      </c>
      <c r="Q6" s="168">
        <v>774.93</v>
      </c>
      <c r="R6" s="171">
        <v>783.3</v>
      </c>
      <c r="S6" s="169">
        <v>55640</v>
      </c>
      <c r="T6" s="170">
        <v>35979596.539999999</v>
      </c>
      <c r="U6" s="170">
        <v>646.65</v>
      </c>
      <c r="V6" s="171">
        <v>525.79</v>
      </c>
      <c r="W6" s="32">
        <v>2.19</v>
      </c>
    </row>
    <row r="7" spans="1:23">
      <c r="A7" s="167">
        <v>3</v>
      </c>
      <c r="B7" s="168" t="s">
        <v>34</v>
      </c>
      <c r="C7" s="169">
        <v>29544</v>
      </c>
      <c r="D7" s="170">
        <v>35512692.039999999</v>
      </c>
      <c r="E7" s="168">
        <v>1202.03</v>
      </c>
      <c r="F7" s="171">
        <v>1261.08</v>
      </c>
      <c r="G7" s="169">
        <v>17026</v>
      </c>
      <c r="H7" s="170">
        <v>8798211.0299999993</v>
      </c>
      <c r="I7" s="168">
        <v>516.75</v>
      </c>
      <c r="J7" s="171">
        <v>462.68</v>
      </c>
      <c r="K7" s="169">
        <v>16632</v>
      </c>
      <c r="L7" s="170">
        <v>10598687.41</v>
      </c>
      <c r="M7" s="168">
        <v>637.25</v>
      </c>
      <c r="N7" s="171">
        <v>533.63</v>
      </c>
      <c r="O7" s="169">
        <v>182</v>
      </c>
      <c r="P7" s="170">
        <v>140138.35</v>
      </c>
      <c r="Q7" s="168">
        <v>769.99</v>
      </c>
      <c r="R7" s="171">
        <v>783.3</v>
      </c>
      <c r="S7" s="169">
        <v>63384</v>
      </c>
      <c r="T7" s="170">
        <v>55049728.829999998</v>
      </c>
      <c r="U7" s="170">
        <v>868.51</v>
      </c>
      <c r="V7" s="171">
        <v>783.3</v>
      </c>
      <c r="W7" s="32">
        <v>2.5</v>
      </c>
    </row>
    <row r="8" spans="1:23">
      <c r="A8" s="167">
        <v>4</v>
      </c>
      <c r="B8" s="168" t="s">
        <v>35</v>
      </c>
      <c r="C8" s="169">
        <v>95887</v>
      </c>
      <c r="D8" s="170">
        <v>115921796.68000001</v>
      </c>
      <c r="E8" s="168">
        <v>1208.94</v>
      </c>
      <c r="F8" s="171">
        <v>1231.0899999999999</v>
      </c>
      <c r="G8" s="169">
        <v>25512</v>
      </c>
      <c r="H8" s="170">
        <v>14857204.949999999</v>
      </c>
      <c r="I8" s="168">
        <v>582.36</v>
      </c>
      <c r="J8" s="171">
        <v>528.20000000000005</v>
      </c>
      <c r="K8" s="169">
        <v>24276</v>
      </c>
      <c r="L8" s="170">
        <v>16085077.560000001</v>
      </c>
      <c r="M8" s="168">
        <v>662.59</v>
      </c>
      <c r="N8" s="171">
        <v>556.57000000000005</v>
      </c>
      <c r="O8" s="169">
        <v>143</v>
      </c>
      <c r="P8" s="170">
        <v>110328.05</v>
      </c>
      <c r="Q8" s="168">
        <v>771.52</v>
      </c>
      <c r="R8" s="171">
        <v>783.3</v>
      </c>
      <c r="S8" s="169">
        <v>145818</v>
      </c>
      <c r="T8" s="170">
        <v>146974407.24000001</v>
      </c>
      <c r="U8" s="170">
        <v>1007.93</v>
      </c>
      <c r="V8" s="171">
        <v>988.01</v>
      </c>
      <c r="W8" s="32">
        <v>5.75</v>
      </c>
    </row>
    <row r="9" spans="1:23">
      <c r="A9" s="167">
        <v>5</v>
      </c>
      <c r="B9" s="168" t="s">
        <v>36</v>
      </c>
      <c r="C9" s="169">
        <v>226485</v>
      </c>
      <c r="D9" s="170">
        <v>275361678.93000001</v>
      </c>
      <c r="E9" s="168">
        <v>1215.81</v>
      </c>
      <c r="F9" s="171">
        <v>1282.94</v>
      </c>
      <c r="G9" s="169">
        <v>34320</v>
      </c>
      <c r="H9" s="170">
        <v>21157856.719999999</v>
      </c>
      <c r="I9" s="168">
        <v>616.49</v>
      </c>
      <c r="J9" s="171">
        <v>551.52</v>
      </c>
      <c r="K9" s="169">
        <v>30732</v>
      </c>
      <c r="L9" s="170">
        <v>20667442.789999999</v>
      </c>
      <c r="M9" s="168">
        <v>672.51</v>
      </c>
      <c r="N9" s="171">
        <v>562.61</v>
      </c>
      <c r="O9" s="169">
        <v>90</v>
      </c>
      <c r="P9" s="170">
        <v>69831.3</v>
      </c>
      <c r="Q9" s="168">
        <v>775.9</v>
      </c>
      <c r="R9" s="171">
        <v>783.3</v>
      </c>
      <c r="S9" s="169">
        <v>291627</v>
      </c>
      <c r="T9" s="170">
        <v>317256809.74000001</v>
      </c>
      <c r="U9" s="170">
        <v>1087.8900000000001</v>
      </c>
      <c r="V9" s="171">
        <v>1097.8</v>
      </c>
      <c r="W9" s="32">
        <v>11.5</v>
      </c>
    </row>
    <row r="10" spans="1:23">
      <c r="A10" s="167">
        <v>6</v>
      </c>
      <c r="B10" s="168" t="s">
        <v>37</v>
      </c>
      <c r="C10" s="169">
        <v>330719</v>
      </c>
      <c r="D10" s="170">
        <v>376855208.22000003</v>
      </c>
      <c r="E10" s="168">
        <v>1139.5</v>
      </c>
      <c r="F10" s="171">
        <v>1172.1600000000001</v>
      </c>
      <c r="G10" s="169">
        <v>36134</v>
      </c>
      <c r="H10" s="170">
        <v>24073406.940000001</v>
      </c>
      <c r="I10" s="168">
        <v>666.23</v>
      </c>
      <c r="J10" s="171">
        <v>577.87</v>
      </c>
      <c r="K10" s="169">
        <v>30127</v>
      </c>
      <c r="L10" s="170">
        <v>19637010.710000001</v>
      </c>
      <c r="M10" s="168">
        <v>651.80999999999995</v>
      </c>
      <c r="N10" s="171">
        <v>549.06000000000006</v>
      </c>
      <c r="O10" s="169">
        <v>2844</v>
      </c>
      <c r="P10" s="170">
        <v>752101.01</v>
      </c>
      <c r="Q10" s="168">
        <v>264.45</v>
      </c>
      <c r="R10" s="171">
        <v>354.86</v>
      </c>
      <c r="S10" s="169">
        <v>399824</v>
      </c>
      <c r="T10" s="170">
        <v>421317726.88</v>
      </c>
      <c r="U10" s="170">
        <v>1053.76</v>
      </c>
      <c r="V10" s="171">
        <v>1003.74</v>
      </c>
      <c r="W10" s="32">
        <v>15.77</v>
      </c>
    </row>
    <row r="11" spans="1:23">
      <c r="A11" s="167">
        <v>7</v>
      </c>
      <c r="B11" s="168" t="s">
        <v>38</v>
      </c>
      <c r="C11" s="169">
        <v>394322</v>
      </c>
      <c r="D11" s="170">
        <v>389188307.17000002</v>
      </c>
      <c r="E11" s="168">
        <v>986.98</v>
      </c>
      <c r="F11" s="171">
        <v>887.97</v>
      </c>
      <c r="G11" s="169">
        <v>46099</v>
      </c>
      <c r="H11" s="170">
        <v>32216325.489999998</v>
      </c>
      <c r="I11" s="168">
        <v>698.85</v>
      </c>
      <c r="J11" s="171">
        <v>588.65</v>
      </c>
      <c r="K11" s="169">
        <v>28581</v>
      </c>
      <c r="L11" s="170">
        <v>17724454.73</v>
      </c>
      <c r="M11" s="168">
        <v>620.15</v>
      </c>
      <c r="N11" s="171">
        <v>529.79999999999995</v>
      </c>
      <c r="O11" s="169">
        <v>2952</v>
      </c>
      <c r="P11" s="170">
        <v>625562.22</v>
      </c>
      <c r="Q11" s="168">
        <v>211.91</v>
      </c>
      <c r="R11" s="171">
        <v>164.57</v>
      </c>
      <c r="S11" s="169">
        <v>471954</v>
      </c>
      <c r="T11" s="170">
        <v>439754649.61000001</v>
      </c>
      <c r="U11" s="170">
        <v>931.77</v>
      </c>
      <c r="V11" s="171">
        <v>799.46</v>
      </c>
      <c r="W11" s="32">
        <v>18.62</v>
      </c>
    </row>
    <row r="12" spans="1:23">
      <c r="A12" s="167">
        <v>8</v>
      </c>
      <c r="B12" s="168" t="s">
        <v>39</v>
      </c>
      <c r="C12" s="169">
        <v>300610</v>
      </c>
      <c r="D12" s="170">
        <v>263070502.69</v>
      </c>
      <c r="E12" s="168">
        <v>875.12</v>
      </c>
      <c r="F12" s="171">
        <v>712.6</v>
      </c>
      <c r="G12" s="169">
        <v>45936</v>
      </c>
      <c r="H12" s="170">
        <v>31531737.25</v>
      </c>
      <c r="I12" s="168">
        <v>686.43</v>
      </c>
      <c r="J12" s="171">
        <v>570.25</v>
      </c>
      <c r="K12" s="169">
        <v>21792</v>
      </c>
      <c r="L12" s="170">
        <v>12604115.800000001</v>
      </c>
      <c r="M12" s="168">
        <v>578.38</v>
      </c>
      <c r="N12" s="171">
        <v>501.12</v>
      </c>
      <c r="O12" s="169">
        <v>1759</v>
      </c>
      <c r="P12" s="170">
        <v>240408.13</v>
      </c>
      <c r="Q12" s="168">
        <v>136.66999999999999</v>
      </c>
      <c r="R12" s="171">
        <v>115.29</v>
      </c>
      <c r="S12" s="169">
        <v>370097</v>
      </c>
      <c r="T12" s="170">
        <v>307446763.87</v>
      </c>
      <c r="U12" s="170">
        <v>830.72</v>
      </c>
      <c r="V12" s="171">
        <v>675.43</v>
      </c>
      <c r="W12" s="32">
        <v>14.6</v>
      </c>
    </row>
    <row r="13" spans="1:23">
      <c r="A13" s="167">
        <v>9</v>
      </c>
      <c r="B13" s="168" t="s">
        <v>40</v>
      </c>
      <c r="C13" s="169">
        <v>289268</v>
      </c>
      <c r="D13" s="170">
        <v>233262042.71000001</v>
      </c>
      <c r="E13" s="168">
        <v>806.39</v>
      </c>
      <c r="F13" s="171">
        <v>628.45000000000005</v>
      </c>
      <c r="G13" s="169">
        <v>58015</v>
      </c>
      <c r="H13" s="170">
        <v>39205405.68</v>
      </c>
      <c r="I13" s="168">
        <v>675.78</v>
      </c>
      <c r="J13" s="171">
        <v>555.9</v>
      </c>
      <c r="K13" s="169">
        <v>18213</v>
      </c>
      <c r="L13" s="170">
        <v>10080371.109999999</v>
      </c>
      <c r="M13" s="168">
        <v>553.47</v>
      </c>
      <c r="N13" s="171">
        <v>479.76</v>
      </c>
      <c r="O13" s="169">
        <v>1419</v>
      </c>
      <c r="P13" s="170">
        <v>180853.57</v>
      </c>
      <c r="Q13" s="168">
        <v>127.45</v>
      </c>
      <c r="R13" s="171">
        <v>106.78</v>
      </c>
      <c r="S13" s="169">
        <v>366915</v>
      </c>
      <c r="T13" s="170">
        <v>282728673.06999999</v>
      </c>
      <c r="U13" s="170">
        <v>770.56</v>
      </c>
      <c r="V13" s="171">
        <v>606.57000000000005</v>
      </c>
      <c r="W13" s="32">
        <v>14.47</v>
      </c>
    </row>
    <row r="14" spans="1:23">
      <c r="A14" s="167">
        <v>10</v>
      </c>
      <c r="B14" s="168" t="s">
        <v>48</v>
      </c>
      <c r="C14" s="169">
        <v>173380</v>
      </c>
      <c r="D14" s="170">
        <v>128403427.12</v>
      </c>
      <c r="E14" s="168">
        <v>740.59</v>
      </c>
      <c r="F14" s="171">
        <v>521.93000000000006</v>
      </c>
      <c r="G14" s="169">
        <v>46704</v>
      </c>
      <c r="H14" s="170">
        <v>31504479.93</v>
      </c>
      <c r="I14" s="168">
        <v>674.56</v>
      </c>
      <c r="J14" s="171">
        <v>548.95000000000005</v>
      </c>
      <c r="K14" s="169">
        <v>9916</v>
      </c>
      <c r="L14" s="170">
        <v>5437895.0700000003</v>
      </c>
      <c r="M14" s="168">
        <v>548.4</v>
      </c>
      <c r="N14" s="171">
        <v>432.83</v>
      </c>
      <c r="O14" s="169">
        <v>679</v>
      </c>
      <c r="P14" s="170">
        <v>88335.74</v>
      </c>
      <c r="Q14" s="168">
        <v>130.1</v>
      </c>
      <c r="R14" s="171">
        <v>116.3</v>
      </c>
      <c r="S14" s="169">
        <v>230679</v>
      </c>
      <c r="T14" s="170">
        <v>165434137.86000001</v>
      </c>
      <c r="U14" s="170">
        <v>717.16</v>
      </c>
      <c r="V14" s="171">
        <v>527.1</v>
      </c>
      <c r="W14" s="32">
        <v>9.1</v>
      </c>
    </row>
    <row r="15" spans="1:23">
      <c r="A15" s="167">
        <v>11</v>
      </c>
      <c r="B15" s="168" t="s">
        <v>49</v>
      </c>
      <c r="C15" s="169">
        <v>63959</v>
      </c>
      <c r="D15" s="170">
        <v>45301612.039999999</v>
      </c>
      <c r="E15" s="168">
        <v>708.29</v>
      </c>
      <c r="F15" s="171">
        <v>482.16</v>
      </c>
      <c r="G15" s="169">
        <v>22576</v>
      </c>
      <c r="H15" s="170">
        <v>15315092.439999999</v>
      </c>
      <c r="I15" s="168">
        <v>678.38</v>
      </c>
      <c r="J15" s="171">
        <v>536.65</v>
      </c>
      <c r="K15" s="169">
        <v>4125</v>
      </c>
      <c r="L15" s="170">
        <v>2227658.0499999998</v>
      </c>
      <c r="M15" s="168">
        <v>540.04</v>
      </c>
      <c r="N15" s="171">
        <v>415.31</v>
      </c>
      <c r="O15" s="169">
        <v>185</v>
      </c>
      <c r="P15" s="170">
        <v>25087.35</v>
      </c>
      <c r="Q15" s="168">
        <v>135.61000000000001</v>
      </c>
      <c r="R15" s="171">
        <v>125.9</v>
      </c>
      <c r="S15" s="169">
        <v>90845</v>
      </c>
      <c r="T15" s="170">
        <v>62869449.880000003</v>
      </c>
      <c r="U15" s="170">
        <v>692.05</v>
      </c>
      <c r="V15" s="171">
        <v>518.98</v>
      </c>
      <c r="W15" s="32">
        <v>3.58</v>
      </c>
    </row>
    <row r="16" spans="1:23">
      <c r="A16" s="167">
        <v>12</v>
      </c>
      <c r="B16" s="168" t="s">
        <v>50</v>
      </c>
      <c r="C16" s="169">
        <v>12127</v>
      </c>
      <c r="D16" s="170">
        <v>8522974.7300000004</v>
      </c>
      <c r="E16" s="168">
        <v>702.81</v>
      </c>
      <c r="F16" s="171">
        <v>430.52</v>
      </c>
      <c r="G16" s="169">
        <v>6047</v>
      </c>
      <c r="H16" s="170">
        <v>4067866.6</v>
      </c>
      <c r="I16" s="168">
        <v>672.71</v>
      </c>
      <c r="J16" s="171">
        <v>526.5</v>
      </c>
      <c r="K16" s="169">
        <v>1213</v>
      </c>
      <c r="L16" s="170">
        <v>636797.36</v>
      </c>
      <c r="M16" s="168">
        <v>524.98</v>
      </c>
      <c r="N16" s="171">
        <v>426.51</v>
      </c>
      <c r="O16" s="169">
        <v>30</v>
      </c>
      <c r="P16" s="170">
        <v>4326.87</v>
      </c>
      <c r="Q16" s="168">
        <v>144.22999999999999</v>
      </c>
      <c r="R16" s="171">
        <v>148.64000000000001</v>
      </c>
      <c r="S16" s="169">
        <v>19417</v>
      </c>
      <c r="T16" s="170">
        <v>13231965.560000001</v>
      </c>
      <c r="U16" s="170">
        <v>681.46</v>
      </c>
      <c r="V16" s="171">
        <v>482</v>
      </c>
      <c r="W16" s="32">
        <v>0.77</v>
      </c>
    </row>
    <row r="17" spans="1:24" ht="15.75" thickBot="1">
      <c r="A17" s="172">
        <v>13</v>
      </c>
      <c r="B17" s="173" t="s">
        <v>33</v>
      </c>
      <c r="C17" s="174">
        <v>556</v>
      </c>
      <c r="D17" s="175">
        <v>525155.15</v>
      </c>
      <c r="E17" s="173">
        <v>944.52</v>
      </c>
      <c r="F17" s="176">
        <v>848.36</v>
      </c>
      <c r="G17" s="174">
        <v>34</v>
      </c>
      <c r="H17" s="175">
        <v>20356.14</v>
      </c>
      <c r="I17" s="173">
        <v>598.71</v>
      </c>
      <c r="J17" s="176">
        <v>553.30000000000007</v>
      </c>
      <c r="K17" s="174">
        <v>3</v>
      </c>
      <c r="L17" s="175">
        <v>3061.71</v>
      </c>
      <c r="M17" s="173">
        <v>1020.57</v>
      </c>
      <c r="N17" s="176">
        <v>721.53</v>
      </c>
      <c r="O17" s="174">
        <v>0</v>
      </c>
      <c r="P17" s="175">
        <v>0</v>
      </c>
      <c r="Q17" s="173">
        <v>0</v>
      </c>
      <c r="R17" s="176" t="s">
        <v>252</v>
      </c>
      <c r="S17" s="174">
        <v>593</v>
      </c>
      <c r="T17" s="175">
        <v>548573</v>
      </c>
      <c r="U17" s="175">
        <v>925.08</v>
      </c>
      <c r="V17" s="176">
        <v>817.62</v>
      </c>
      <c r="W17" s="33">
        <v>0.02</v>
      </c>
    </row>
    <row r="18" spans="1:24" s="12" customFormat="1" ht="16.5" thickBot="1">
      <c r="A18" s="34"/>
      <c r="B18" s="36" t="s">
        <v>411</v>
      </c>
      <c r="C18" s="37">
        <v>1924859</v>
      </c>
      <c r="D18" s="38">
        <v>1881878435.3599999</v>
      </c>
      <c r="E18" s="36">
        <v>977.67</v>
      </c>
      <c r="F18" s="39">
        <v>879.98</v>
      </c>
      <c r="G18" s="37">
        <v>385802</v>
      </c>
      <c r="H18" s="38">
        <v>241149500.06</v>
      </c>
      <c r="I18" s="36">
        <v>625.05999999999995</v>
      </c>
      <c r="J18" s="39">
        <v>533.52</v>
      </c>
      <c r="K18" s="37">
        <v>212830</v>
      </c>
      <c r="L18" s="38">
        <v>132645992.98</v>
      </c>
      <c r="M18" s="36">
        <v>623.25</v>
      </c>
      <c r="N18" s="39">
        <v>522.56000000000006</v>
      </c>
      <c r="O18" s="37">
        <v>11782</v>
      </c>
      <c r="P18" s="38">
        <v>3403465.84</v>
      </c>
      <c r="Q18" s="36">
        <v>288.87</v>
      </c>
      <c r="R18" s="39">
        <v>174.86</v>
      </c>
      <c r="S18" s="37">
        <v>2535273</v>
      </c>
      <c r="T18" s="38">
        <v>2259077394.2399998</v>
      </c>
      <c r="U18" s="38">
        <v>891.06</v>
      </c>
      <c r="V18" s="36">
        <v>751.87</v>
      </c>
      <c r="W18" s="35">
        <v>100</v>
      </c>
    </row>
    <row r="20" spans="1:24" ht="15" customHeight="1">
      <c r="A20" s="475" t="s">
        <v>679</v>
      </c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</row>
    <row r="21" spans="1:24" ht="15.75" thickBot="1"/>
    <row r="22" spans="1:24" s="177" customFormat="1" ht="15.75">
      <c r="A22" s="476" t="s">
        <v>30</v>
      </c>
      <c r="B22" s="478" t="s">
        <v>41</v>
      </c>
      <c r="C22" s="472" t="s">
        <v>44</v>
      </c>
      <c r="D22" s="473"/>
      <c r="E22" s="473"/>
      <c r="F22" s="474"/>
      <c r="G22" s="472" t="s">
        <v>45</v>
      </c>
      <c r="H22" s="473"/>
      <c r="I22" s="473"/>
      <c r="J22" s="474"/>
      <c r="K22" s="472" t="s">
        <v>46</v>
      </c>
      <c r="L22" s="473"/>
      <c r="M22" s="473"/>
      <c r="N22" s="474"/>
      <c r="O22" s="472" t="s">
        <v>47</v>
      </c>
      <c r="P22" s="473"/>
      <c r="Q22" s="473"/>
      <c r="R22" s="474"/>
      <c r="S22" s="472" t="s">
        <v>43</v>
      </c>
      <c r="T22" s="473"/>
      <c r="U22" s="473"/>
      <c r="V22" s="473"/>
      <c r="W22" s="474"/>
    </row>
    <row r="23" spans="1:24" ht="16.5" thickBot="1">
      <c r="A23" s="477"/>
      <c r="B23" s="479"/>
      <c r="C23" s="158" t="s">
        <v>0</v>
      </c>
      <c r="D23" s="159" t="s">
        <v>42</v>
      </c>
      <c r="E23" s="160" t="s">
        <v>13</v>
      </c>
      <c r="F23" s="161" t="s">
        <v>253</v>
      </c>
      <c r="G23" s="158" t="s">
        <v>0</v>
      </c>
      <c r="H23" s="159" t="s">
        <v>42</v>
      </c>
      <c r="I23" s="160" t="s">
        <v>13</v>
      </c>
      <c r="J23" s="161" t="s">
        <v>253</v>
      </c>
      <c r="K23" s="158" t="s">
        <v>0</v>
      </c>
      <c r="L23" s="159" t="s">
        <v>42</v>
      </c>
      <c r="M23" s="160" t="s">
        <v>13</v>
      </c>
      <c r="N23" s="161" t="s">
        <v>253</v>
      </c>
      <c r="O23" s="158" t="s">
        <v>0</v>
      </c>
      <c r="P23" s="159" t="s">
        <v>42</v>
      </c>
      <c r="Q23" s="160" t="s">
        <v>13</v>
      </c>
      <c r="R23" s="161" t="s">
        <v>253</v>
      </c>
      <c r="S23" s="158" t="s">
        <v>0</v>
      </c>
      <c r="T23" s="159" t="s">
        <v>42</v>
      </c>
      <c r="U23" s="160" t="s">
        <v>13</v>
      </c>
      <c r="V23" s="161" t="s">
        <v>253</v>
      </c>
      <c r="W23" s="160" t="s">
        <v>299</v>
      </c>
    </row>
    <row r="24" spans="1:24" s="177" customFormat="1">
      <c r="A24" s="162">
        <v>1</v>
      </c>
      <c r="B24" s="163" t="s">
        <v>31</v>
      </c>
      <c r="C24" s="163">
        <v>0</v>
      </c>
      <c r="D24" s="163">
        <v>0</v>
      </c>
      <c r="E24" s="163">
        <v>0</v>
      </c>
      <c r="F24" s="164" t="s">
        <v>252</v>
      </c>
      <c r="G24" s="165">
        <v>12959</v>
      </c>
      <c r="H24" s="166">
        <v>4219149.1500000004</v>
      </c>
      <c r="I24" s="163">
        <v>325.58</v>
      </c>
      <c r="J24" s="164">
        <v>285.82</v>
      </c>
      <c r="K24" s="165">
        <v>1275</v>
      </c>
      <c r="L24" s="166">
        <v>948416.06</v>
      </c>
      <c r="M24" s="163">
        <v>743.86</v>
      </c>
      <c r="N24" s="164">
        <v>783.3</v>
      </c>
      <c r="O24" s="165">
        <v>248</v>
      </c>
      <c r="P24" s="166">
        <v>195294.57</v>
      </c>
      <c r="Q24" s="163">
        <v>787.48</v>
      </c>
      <c r="R24" s="164">
        <v>783.3</v>
      </c>
      <c r="S24" s="165">
        <v>14482</v>
      </c>
      <c r="T24" s="166">
        <v>5362859.78</v>
      </c>
      <c r="U24" s="166">
        <v>370.31</v>
      </c>
      <c r="V24" s="164">
        <v>329.51</v>
      </c>
      <c r="W24" s="31">
        <v>1.21</v>
      </c>
      <c r="X24" s="344"/>
    </row>
    <row r="25" spans="1:24">
      <c r="A25" s="167">
        <v>2</v>
      </c>
      <c r="B25" s="168" t="s">
        <v>32</v>
      </c>
      <c r="C25" s="169">
        <v>5233</v>
      </c>
      <c r="D25" s="170">
        <v>6736445.7699999996</v>
      </c>
      <c r="E25" s="168">
        <v>1287.3</v>
      </c>
      <c r="F25" s="171">
        <v>1354.61</v>
      </c>
      <c r="G25" s="169">
        <v>3879</v>
      </c>
      <c r="H25" s="170">
        <v>1903264.7</v>
      </c>
      <c r="I25" s="168">
        <v>490.66</v>
      </c>
      <c r="J25" s="171">
        <v>384</v>
      </c>
      <c r="K25" s="169">
        <v>15810</v>
      </c>
      <c r="L25" s="170">
        <v>9795472.3699999992</v>
      </c>
      <c r="M25" s="168">
        <v>619.57000000000005</v>
      </c>
      <c r="N25" s="171">
        <v>520.53</v>
      </c>
      <c r="O25" s="169">
        <v>660</v>
      </c>
      <c r="P25" s="170">
        <v>511224.53</v>
      </c>
      <c r="Q25" s="168">
        <v>774.58</v>
      </c>
      <c r="R25" s="171">
        <v>783.3</v>
      </c>
      <c r="S25" s="169">
        <v>25582</v>
      </c>
      <c r="T25" s="170">
        <v>18946407.370000001</v>
      </c>
      <c r="U25" s="170">
        <v>740.61</v>
      </c>
      <c r="V25" s="171">
        <v>600.30999999999995</v>
      </c>
      <c r="W25" s="32">
        <v>2.13</v>
      </c>
    </row>
    <row r="26" spans="1:24">
      <c r="A26" s="167">
        <v>3</v>
      </c>
      <c r="B26" s="168" t="s">
        <v>34</v>
      </c>
      <c r="C26" s="169">
        <v>13745</v>
      </c>
      <c r="D26" s="170">
        <v>19341658.129999999</v>
      </c>
      <c r="E26" s="168">
        <v>1407.18</v>
      </c>
      <c r="F26" s="171">
        <v>1417.69</v>
      </c>
      <c r="G26" s="169">
        <v>2125</v>
      </c>
      <c r="H26" s="170">
        <v>1051989.3600000001</v>
      </c>
      <c r="I26" s="168">
        <v>495.05</v>
      </c>
      <c r="J26" s="171">
        <v>409.74</v>
      </c>
      <c r="K26" s="169">
        <v>10450</v>
      </c>
      <c r="L26" s="170">
        <v>6843301.9500000002</v>
      </c>
      <c r="M26" s="168">
        <v>654.86</v>
      </c>
      <c r="N26" s="171">
        <v>561.79</v>
      </c>
      <c r="O26" s="169">
        <v>97</v>
      </c>
      <c r="P26" s="170">
        <v>74576</v>
      </c>
      <c r="Q26" s="168">
        <v>768.82</v>
      </c>
      <c r="R26" s="171">
        <v>783.3</v>
      </c>
      <c r="S26" s="169">
        <v>26417</v>
      </c>
      <c r="T26" s="170">
        <v>27311525.440000001</v>
      </c>
      <c r="U26" s="170">
        <v>1033.8599999999999</v>
      </c>
      <c r="V26" s="171">
        <v>1131.05</v>
      </c>
      <c r="W26" s="32">
        <v>2.2000000000000002</v>
      </c>
    </row>
    <row r="27" spans="1:24">
      <c r="A27" s="167">
        <v>4</v>
      </c>
      <c r="B27" s="168" t="s">
        <v>35</v>
      </c>
      <c r="C27" s="169">
        <v>38141</v>
      </c>
      <c r="D27" s="170">
        <v>54985647.009999998</v>
      </c>
      <c r="E27" s="168">
        <v>1441.64</v>
      </c>
      <c r="F27" s="171">
        <v>1448.33</v>
      </c>
      <c r="G27" s="169">
        <v>2390</v>
      </c>
      <c r="H27" s="170">
        <v>1256081.4099999999</v>
      </c>
      <c r="I27" s="168">
        <v>525.55999999999995</v>
      </c>
      <c r="J27" s="171">
        <v>432.98</v>
      </c>
      <c r="K27" s="169">
        <v>15961</v>
      </c>
      <c r="L27" s="170">
        <v>11158209.539999999</v>
      </c>
      <c r="M27" s="168">
        <v>699.09</v>
      </c>
      <c r="N27" s="171">
        <v>603.28</v>
      </c>
      <c r="O27" s="169">
        <v>71</v>
      </c>
      <c r="P27" s="170">
        <v>54674.55</v>
      </c>
      <c r="Q27" s="168">
        <v>770.06</v>
      </c>
      <c r="R27" s="171">
        <v>783.3</v>
      </c>
      <c r="S27" s="169">
        <v>56563</v>
      </c>
      <c r="T27" s="170">
        <v>67454612.510000005</v>
      </c>
      <c r="U27" s="170">
        <v>1192.56</v>
      </c>
      <c r="V27" s="171">
        <v>1288.26</v>
      </c>
      <c r="W27" s="32">
        <v>4.72</v>
      </c>
    </row>
    <row r="28" spans="1:24">
      <c r="A28" s="167">
        <v>5</v>
      </c>
      <c r="B28" s="168" t="s">
        <v>36</v>
      </c>
      <c r="C28" s="169">
        <v>126541</v>
      </c>
      <c r="D28" s="170">
        <v>168263297.63999999</v>
      </c>
      <c r="E28" s="168">
        <v>1329.71</v>
      </c>
      <c r="F28" s="171">
        <v>1345.12</v>
      </c>
      <c r="G28" s="169">
        <v>2335</v>
      </c>
      <c r="H28" s="170">
        <v>1349350.25</v>
      </c>
      <c r="I28" s="168">
        <v>577.88</v>
      </c>
      <c r="J28" s="171">
        <v>473.48</v>
      </c>
      <c r="K28" s="169">
        <v>20478</v>
      </c>
      <c r="L28" s="170">
        <v>14844757.73</v>
      </c>
      <c r="M28" s="168">
        <v>724.91</v>
      </c>
      <c r="N28" s="171">
        <v>630.13</v>
      </c>
      <c r="O28" s="169">
        <v>42</v>
      </c>
      <c r="P28" s="170">
        <v>32154.5</v>
      </c>
      <c r="Q28" s="168">
        <v>765.58</v>
      </c>
      <c r="R28" s="171">
        <v>783.3</v>
      </c>
      <c r="S28" s="169">
        <v>149396</v>
      </c>
      <c r="T28" s="170">
        <v>184489560.12</v>
      </c>
      <c r="U28" s="170">
        <v>1234.9000000000001</v>
      </c>
      <c r="V28" s="171">
        <v>1292.18</v>
      </c>
      <c r="W28" s="32">
        <v>12.47</v>
      </c>
    </row>
    <row r="29" spans="1:24">
      <c r="A29" s="167">
        <v>6</v>
      </c>
      <c r="B29" s="168" t="s">
        <v>37</v>
      </c>
      <c r="C29" s="169">
        <v>192398</v>
      </c>
      <c r="D29" s="170">
        <v>243484990.05000001</v>
      </c>
      <c r="E29" s="168">
        <v>1265.53</v>
      </c>
      <c r="F29" s="171">
        <v>1303.1600000000001</v>
      </c>
      <c r="G29" s="169">
        <v>1602</v>
      </c>
      <c r="H29" s="170">
        <v>1010508.59</v>
      </c>
      <c r="I29" s="168">
        <v>630.78</v>
      </c>
      <c r="J29" s="171">
        <v>511.5</v>
      </c>
      <c r="K29" s="169">
        <v>19731</v>
      </c>
      <c r="L29" s="170">
        <v>13934501.27</v>
      </c>
      <c r="M29" s="168">
        <v>706.22</v>
      </c>
      <c r="N29" s="171">
        <v>618.54</v>
      </c>
      <c r="O29" s="169">
        <v>1059</v>
      </c>
      <c r="P29" s="170">
        <v>277223.37</v>
      </c>
      <c r="Q29" s="168">
        <v>261.77999999999997</v>
      </c>
      <c r="R29" s="171">
        <v>360</v>
      </c>
      <c r="S29" s="169">
        <v>214790</v>
      </c>
      <c r="T29" s="170">
        <v>258707223.28</v>
      </c>
      <c r="U29" s="170">
        <v>1204.47</v>
      </c>
      <c r="V29" s="171">
        <v>1280.6600000000001</v>
      </c>
      <c r="W29" s="32">
        <v>17.920000000000002</v>
      </c>
    </row>
    <row r="30" spans="1:24">
      <c r="A30" s="167">
        <v>7</v>
      </c>
      <c r="B30" s="168" t="s">
        <v>38</v>
      </c>
      <c r="C30" s="169">
        <v>222243</v>
      </c>
      <c r="D30" s="170">
        <v>250022128.93000001</v>
      </c>
      <c r="E30" s="168">
        <v>1124.99</v>
      </c>
      <c r="F30" s="171">
        <v>1143.99</v>
      </c>
      <c r="G30" s="169">
        <v>1177</v>
      </c>
      <c r="H30" s="170">
        <v>867621.8</v>
      </c>
      <c r="I30" s="168">
        <v>737.15</v>
      </c>
      <c r="J30" s="171">
        <v>633.20000000000005</v>
      </c>
      <c r="K30" s="169">
        <v>17864</v>
      </c>
      <c r="L30" s="170">
        <v>12114602.66</v>
      </c>
      <c r="M30" s="168">
        <v>678.16</v>
      </c>
      <c r="N30" s="171">
        <v>600</v>
      </c>
      <c r="O30" s="169">
        <v>1129</v>
      </c>
      <c r="P30" s="170">
        <v>234347.22</v>
      </c>
      <c r="Q30" s="168">
        <v>207.57</v>
      </c>
      <c r="R30" s="171">
        <v>164.57</v>
      </c>
      <c r="S30" s="169">
        <v>242413</v>
      </c>
      <c r="T30" s="170">
        <v>263238700.61000001</v>
      </c>
      <c r="U30" s="170">
        <v>1085.9100000000001</v>
      </c>
      <c r="V30" s="171">
        <v>1066.69</v>
      </c>
      <c r="W30" s="32">
        <v>20.23</v>
      </c>
    </row>
    <row r="31" spans="1:24">
      <c r="A31" s="167">
        <v>8</v>
      </c>
      <c r="B31" s="168" t="s">
        <v>39</v>
      </c>
      <c r="C31" s="169">
        <v>163424</v>
      </c>
      <c r="D31" s="170">
        <v>162867813.03999999</v>
      </c>
      <c r="E31" s="168">
        <v>996.6</v>
      </c>
      <c r="F31" s="171">
        <v>908.59</v>
      </c>
      <c r="G31" s="169">
        <v>800</v>
      </c>
      <c r="H31" s="170">
        <v>616741.81000000006</v>
      </c>
      <c r="I31" s="168">
        <v>770.93</v>
      </c>
      <c r="J31" s="171">
        <v>714.88</v>
      </c>
      <c r="K31" s="169">
        <v>12615</v>
      </c>
      <c r="L31" s="170">
        <v>8027989.9299999997</v>
      </c>
      <c r="M31" s="168">
        <v>636.38</v>
      </c>
      <c r="N31" s="171">
        <v>556.80000000000007</v>
      </c>
      <c r="O31" s="169">
        <v>699</v>
      </c>
      <c r="P31" s="170">
        <v>90544.54</v>
      </c>
      <c r="Q31" s="168">
        <v>129.53</v>
      </c>
      <c r="R31" s="171">
        <v>105.15</v>
      </c>
      <c r="S31" s="169">
        <v>177538</v>
      </c>
      <c r="T31" s="170">
        <v>171603089.31999999</v>
      </c>
      <c r="U31" s="170">
        <v>966.57</v>
      </c>
      <c r="V31" s="171">
        <v>859.91</v>
      </c>
      <c r="W31" s="32">
        <v>14.81</v>
      </c>
    </row>
    <row r="32" spans="1:24">
      <c r="A32" s="167">
        <v>9</v>
      </c>
      <c r="B32" s="168" t="s">
        <v>40</v>
      </c>
      <c r="C32" s="169">
        <v>149185</v>
      </c>
      <c r="D32" s="170">
        <v>137212263.40000001</v>
      </c>
      <c r="E32" s="168">
        <v>919.75</v>
      </c>
      <c r="F32" s="171">
        <v>762.52</v>
      </c>
      <c r="G32" s="169">
        <v>809</v>
      </c>
      <c r="H32" s="170">
        <v>574532.31000000006</v>
      </c>
      <c r="I32" s="168">
        <v>710.18</v>
      </c>
      <c r="J32" s="171">
        <v>677.51</v>
      </c>
      <c r="K32" s="169">
        <v>9999</v>
      </c>
      <c r="L32" s="170">
        <v>6101558.6699999999</v>
      </c>
      <c r="M32" s="168">
        <v>610.22</v>
      </c>
      <c r="N32" s="171">
        <v>521.9</v>
      </c>
      <c r="O32" s="169">
        <v>520</v>
      </c>
      <c r="P32" s="170">
        <v>58974.91</v>
      </c>
      <c r="Q32" s="168">
        <v>113.41</v>
      </c>
      <c r="R32" s="171">
        <v>94.01</v>
      </c>
      <c r="S32" s="169">
        <v>160513</v>
      </c>
      <c r="T32" s="170">
        <v>143947329.28999999</v>
      </c>
      <c r="U32" s="170">
        <v>896.8</v>
      </c>
      <c r="V32" s="171">
        <v>738.78</v>
      </c>
      <c r="W32" s="32">
        <v>13.39</v>
      </c>
    </row>
    <row r="33" spans="1:23">
      <c r="A33" s="167">
        <v>10</v>
      </c>
      <c r="B33" s="168" t="s">
        <v>48</v>
      </c>
      <c r="C33" s="169">
        <v>86646</v>
      </c>
      <c r="D33" s="170">
        <v>73045041.5</v>
      </c>
      <c r="E33" s="168">
        <v>843.03</v>
      </c>
      <c r="F33" s="171">
        <v>655.4</v>
      </c>
      <c r="G33" s="169">
        <v>660</v>
      </c>
      <c r="H33" s="170">
        <v>473747.3</v>
      </c>
      <c r="I33" s="168">
        <v>717.8</v>
      </c>
      <c r="J33" s="171">
        <v>703.42</v>
      </c>
      <c r="K33" s="169">
        <v>5227</v>
      </c>
      <c r="L33" s="170">
        <v>3135151.19</v>
      </c>
      <c r="M33" s="168">
        <v>599.79999999999995</v>
      </c>
      <c r="N33" s="171">
        <v>513.97</v>
      </c>
      <c r="O33" s="169">
        <v>217</v>
      </c>
      <c r="P33" s="170">
        <v>24969.24</v>
      </c>
      <c r="Q33" s="168">
        <v>115.07</v>
      </c>
      <c r="R33" s="171">
        <v>105.18</v>
      </c>
      <c r="S33" s="169">
        <v>92750</v>
      </c>
      <c r="T33" s="170">
        <v>76678909.230000004</v>
      </c>
      <c r="U33" s="170">
        <v>826.73</v>
      </c>
      <c r="V33" s="171">
        <v>647.53</v>
      </c>
      <c r="W33" s="32">
        <v>7.74</v>
      </c>
    </row>
    <row r="34" spans="1:23">
      <c r="A34" s="167">
        <v>11</v>
      </c>
      <c r="B34" s="168" t="s">
        <v>49</v>
      </c>
      <c r="C34" s="169">
        <v>29769</v>
      </c>
      <c r="D34" s="170">
        <v>24217248.66</v>
      </c>
      <c r="E34" s="168">
        <v>813.51</v>
      </c>
      <c r="F34" s="171">
        <v>629.69000000000005</v>
      </c>
      <c r="G34" s="169">
        <v>312</v>
      </c>
      <c r="H34" s="170">
        <v>210518.3</v>
      </c>
      <c r="I34" s="168">
        <v>674.74</v>
      </c>
      <c r="J34" s="171">
        <v>634.9</v>
      </c>
      <c r="K34" s="169">
        <v>1907</v>
      </c>
      <c r="L34" s="170">
        <v>1125546.72</v>
      </c>
      <c r="M34" s="168">
        <v>590.22</v>
      </c>
      <c r="N34" s="171">
        <v>497.76</v>
      </c>
      <c r="O34" s="169">
        <v>36</v>
      </c>
      <c r="P34" s="170">
        <v>4647.72</v>
      </c>
      <c r="Q34" s="168">
        <v>129.1</v>
      </c>
      <c r="R34" s="171">
        <v>118.7</v>
      </c>
      <c r="S34" s="169">
        <v>32024</v>
      </c>
      <c r="T34" s="170">
        <v>25557961.399999999</v>
      </c>
      <c r="U34" s="170">
        <v>798.09</v>
      </c>
      <c r="V34" s="171">
        <v>620.96</v>
      </c>
      <c r="W34" s="32">
        <v>2.67</v>
      </c>
    </row>
    <row r="35" spans="1:23">
      <c r="A35" s="167">
        <v>12</v>
      </c>
      <c r="B35" s="168" t="s">
        <v>50</v>
      </c>
      <c r="C35" s="169">
        <v>5085</v>
      </c>
      <c r="D35" s="170">
        <v>4217983.1399999997</v>
      </c>
      <c r="E35" s="168">
        <v>829.5</v>
      </c>
      <c r="F35" s="171">
        <v>615.77</v>
      </c>
      <c r="G35" s="169">
        <v>122</v>
      </c>
      <c r="H35" s="170">
        <v>72660.320000000007</v>
      </c>
      <c r="I35" s="168">
        <v>595.58000000000004</v>
      </c>
      <c r="J35" s="171">
        <v>547.32000000000005</v>
      </c>
      <c r="K35" s="169">
        <v>485</v>
      </c>
      <c r="L35" s="170">
        <v>270630.51</v>
      </c>
      <c r="M35" s="168">
        <v>558</v>
      </c>
      <c r="N35" s="171">
        <v>481.12</v>
      </c>
      <c r="O35" s="169">
        <v>8</v>
      </c>
      <c r="P35" s="170">
        <v>845.05</v>
      </c>
      <c r="Q35" s="168">
        <v>105.63</v>
      </c>
      <c r="R35" s="171">
        <v>86.85</v>
      </c>
      <c r="S35" s="169">
        <v>5700</v>
      </c>
      <c r="T35" s="170">
        <v>4562119.0199999996</v>
      </c>
      <c r="U35" s="170">
        <v>800.37</v>
      </c>
      <c r="V35" s="171">
        <v>602</v>
      </c>
      <c r="W35" s="32">
        <v>0.48</v>
      </c>
    </row>
    <row r="36" spans="1:23" ht="15.75" thickBot="1">
      <c r="A36" s="172">
        <v>13</v>
      </c>
      <c r="B36" s="173" t="s">
        <v>33</v>
      </c>
      <c r="C36" s="174">
        <v>349</v>
      </c>
      <c r="D36" s="175">
        <v>337663.01</v>
      </c>
      <c r="E36" s="173">
        <v>967.52</v>
      </c>
      <c r="F36" s="176">
        <v>906.3</v>
      </c>
      <c r="G36" s="174">
        <v>1</v>
      </c>
      <c r="H36" s="175">
        <v>213.47</v>
      </c>
      <c r="I36" s="173">
        <v>213.47</v>
      </c>
      <c r="J36" s="176">
        <v>213.47</v>
      </c>
      <c r="K36" s="174">
        <v>1</v>
      </c>
      <c r="L36" s="175">
        <v>721.53</v>
      </c>
      <c r="M36" s="173">
        <v>721.53</v>
      </c>
      <c r="N36" s="176">
        <v>721.53</v>
      </c>
      <c r="O36" s="174">
        <v>0</v>
      </c>
      <c r="P36" s="175">
        <v>0</v>
      </c>
      <c r="Q36" s="173">
        <v>0</v>
      </c>
      <c r="R36" s="176" t="s">
        <v>252</v>
      </c>
      <c r="S36" s="174">
        <v>351</v>
      </c>
      <c r="T36" s="175">
        <v>338598.01</v>
      </c>
      <c r="U36" s="175">
        <v>964.67</v>
      </c>
      <c r="V36" s="176">
        <v>902.28</v>
      </c>
      <c r="W36" s="33">
        <v>0.03</v>
      </c>
    </row>
    <row r="37" spans="1:23" ht="16.5" thickBot="1">
      <c r="A37" s="34"/>
      <c r="B37" s="36" t="s">
        <v>411</v>
      </c>
      <c r="C37" s="37">
        <v>1032759</v>
      </c>
      <c r="D37" s="38">
        <v>1144732180.28</v>
      </c>
      <c r="E37" s="36">
        <v>1108.42</v>
      </c>
      <c r="F37" s="39">
        <v>1117.79</v>
      </c>
      <c r="G37" s="37">
        <v>29171</v>
      </c>
      <c r="H37" s="38">
        <v>13606378.77</v>
      </c>
      <c r="I37" s="36">
        <v>466.44</v>
      </c>
      <c r="J37" s="39">
        <v>384</v>
      </c>
      <c r="K37" s="37">
        <v>131803</v>
      </c>
      <c r="L37" s="38">
        <v>88300860.129999995</v>
      </c>
      <c r="M37" s="36">
        <v>669.95</v>
      </c>
      <c r="N37" s="39">
        <v>585.6</v>
      </c>
      <c r="O37" s="37">
        <v>4786</v>
      </c>
      <c r="P37" s="38">
        <v>1559476.2</v>
      </c>
      <c r="Q37" s="36">
        <v>325.83999999999997</v>
      </c>
      <c r="R37" s="39">
        <v>205.71</v>
      </c>
      <c r="S37" s="37">
        <v>1198519</v>
      </c>
      <c r="T37" s="38">
        <v>1248198895.3800001</v>
      </c>
      <c r="U37" s="38">
        <v>1041.45</v>
      </c>
      <c r="V37" s="36">
        <v>993.83</v>
      </c>
      <c r="W37" s="35">
        <v>100</v>
      </c>
    </row>
    <row r="39" spans="1:23" ht="15.75">
      <c r="A39" s="475" t="s">
        <v>680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</row>
    <row r="40" spans="1:23" ht="15.75" thickBot="1"/>
    <row r="41" spans="1:23" ht="15.75">
      <c r="A41" s="476" t="s">
        <v>30</v>
      </c>
      <c r="B41" s="478" t="s">
        <v>41</v>
      </c>
      <c r="C41" s="472" t="s">
        <v>44</v>
      </c>
      <c r="D41" s="473"/>
      <c r="E41" s="473"/>
      <c r="F41" s="474"/>
      <c r="G41" s="472" t="s">
        <v>45</v>
      </c>
      <c r="H41" s="473"/>
      <c r="I41" s="473"/>
      <c r="J41" s="474"/>
      <c r="K41" s="472" t="s">
        <v>46</v>
      </c>
      <c r="L41" s="473"/>
      <c r="M41" s="473"/>
      <c r="N41" s="474"/>
      <c r="O41" s="472" t="s">
        <v>47</v>
      </c>
      <c r="P41" s="473"/>
      <c r="Q41" s="473"/>
      <c r="R41" s="474"/>
      <c r="S41" s="472" t="s">
        <v>43</v>
      </c>
      <c r="T41" s="473"/>
      <c r="U41" s="473"/>
      <c r="V41" s="473"/>
      <c r="W41" s="474"/>
    </row>
    <row r="42" spans="1:23" ht="16.5" thickBot="1">
      <c r="A42" s="477"/>
      <c r="B42" s="479"/>
      <c r="C42" s="158" t="s">
        <v>0</v>
      </c>
      <c r="D42" s="159" t="s">
        <v>42</v>
      </c>
      <c r="E42" s="160" t="s">
        <v>13</v>
      </c>
      <c r="F42" s="161" t="s">
        <v>253</v>
      </c>
      <c r="G42" s="158" t="s">
        <v>0</v>
      </c>
      <c r="H42" s="159" t="s">
        <v>42</v>
      </c>
      <c r="I42" s="160" t="s">
        <v>13</v>
      </c>
      <c r="J42" s="161" t="s">
        <v>253</v>
      </c>
      <c r="K42" s="158" t="s">
        <v>0</v>
      </c>
      <c r="L42" s="159" t="s">
        <v>42</v>
      </c>
      <c r="M42" s="160" t="s">
        <v>13</v>
      </c>
      <c r="N42" s="161" t="s">
        <v>253</v>
      </c>
      <c r="O42" s="158" t="s">
        <v>0</v>
      </c>
      <c r="P42" s="159" t="s">
        <v>42</v>
      </c>
      <c r="Q42" s="160" t="s">
        <v>13</v>
      </c>
      <c r="R42" s="161" t="s">
        <v>253</v>
      </c>
      <c r="S42" s="158" t="s">
        <v>0</v>
      </c>
      <c r="T42" s="159" t="s">
        <v>42</v>
      </c>
      <c r="U42" s="160" t="s">
        <v>13</v>
      </c>
      <c r="V42" s="161" t="s">
        <v>253</v>
      </c>
      <c r="W42" s="160" t="s">
        <v>299</v>
      </c>
    </row>
    <row r="43" spans="1:23">
      <c r="A43" s="162">
        <v>1</v>
      </c>
      <c r="B43" s="163" t="s">
        <v>31</v>
      </c>
      <c r="C43" s="163">
        <v>0</v>
      </c>
      <c r="D43" s="163">
        <v>0</v>
      </c>
      <c r="E43" s="163">
        <v>0</v>
      </c>
      <c r="F43" s="164" t="s">
        <v>252</v>
      </c>
      <c r="G43" s="165">
        <v>12910</v>
      </c>
      <c r="H43" s="166">
        <v>4302215.3899999997</v>
      </c>
      <c r="I43" s="163">
        <v>333.25</v>
      </c>
      <c r="J43" s="164">
        <v>297.45</v>
      </c>
      <c r="K43" s="165">
        <v>914</v>
      </c>
      <c r="L43" s="166">
        <v>683239.88</v>
      </c>
      <c r="M43" s="163">
        <v>747.53</v>
      </c>
      <c r="N43" s="164">
        <v>783.3</v>
      </c>
      <c r="O43" s="165">
        <v>174</v>
      </c>
      <c r="P43" s="166">
        <v>136597.10999999999</v>
      </c>
      <c r="Q43" s="163">
        <v>785.04</v>
      </c>
      <c r="R43" s="164">
        <v>783.3</v>
      </c>
      <c r="S43" s="165">
        <v>13998</v>
      </c>
      <c r="T43" s="166">
        <v>5122052.38</v>
      </c>
      <c r="U43" s="166">
        <v>365.91</v>
      </c>
      <c r="V43" s="163">
        <v>334.76</v>
      </c>
      <c r="W43" s="31">
        <v>1.05</v>
      </c>
    </row>
    <row r="44" spans="1:23">
      <c r="A44" s="167">
        <v>2</v>
      </c>
      <c r="B44" s="168" t="s">
        <v>32</v>
      </c>
      <c r="C44" s="169">
        <v>2769</v>
      </c>
      <c r="D44" s="170">
        <v>3216592.11</v>
      </c>
      <c r="E44" s="168">
        <v>1161.6400000000001</v>
      </c>
      <c r="F44" s="171">
        <v>1152.33</v>
      </c>
      <c r="G44" s="169">
        <v>17651</v>
      </c>
      <c r="H44" s="170">
        <v>7976927.6500000004</v>
      </c>
      <c r="I44" s="168">
        <v>451.92</v>
      </c>
      <c r="J44" s="171">
        <v>393.38</v>
      </c>
      <c r="K44" s="169">
        <v>9221</v>
      </c>
      <c r="L44" s="170">
        <v>5516292.3700000001</v>
      </c>
      <c r="M44" s="168">
        <v>598.23</v>
      </c>
      <c r="N44" s="171">
        <v>488.62</v>
      </c>
      <c r="O44" s="169">
        <v>417</v>
      </c>
      <c r="P44" s="170">
        <v>323377.03999999998</v>
      </c>
      <c r="Q44" s="168">
        <v>775.48</v>
      </c>
      <c r="R44" s="171">
        <v>783.3</v>
      </c>
      <c r="S44" s="169">
        <v>30058</v>
      </c>
      <c r="T44" s="170">
        <v>17033189.170000002</v>
      </c>
      <c r="U44" s="170">
        <v>566.67999999999995</v>
      </c>
      <c r="V44" s="168">
        <v>473.45</v>
      </c>
      <c r="W44" s="32">
        <v>2.25</v>
      </c>
    </row>
    <row r="45" spans="1:23">
      <c r="A45" s="167">
        <v>3</v>
      </c>
      <c r="B45" s="168" t="s">
        <v>34</v>
      </c>
      <c r="C45" s="169">
        <v>15799</v>
      </c>
      <c r="D45" s="170">
        <v>16171033.91</v>
      </c>
      <c r="E45" s="168">
        <v>1023.55</v>
      </c>
      <c r="F45" s="171">
        <v>1006.67</v>
      </c>
      <c r="G45" s="169">
        <v>14901</v>
      </c>
      <c r="H45" s="170">
        <v>7746221.6699999999</v>
      </c>
      <c r="I45" s="168">
        <v>519.85</v>
      </c>
      <c r="J45" s="171">
        <v>475.06</v>
      </c>
      <c r="K45" s="169">
        <v>6182</v>
      </c>
      <c r="L45" s="170">
        <v>3755385.46</v>
      </c>
      <c r="M45" s="168">
        <v>607.47</v>
      </c>
      <c r="N45" s="171">
        <v>498.55</v>
      </c>
      <c r="O45" s="169">
        <v>85</v>
      </c>
      <c r="P45" s="170">
        <v>65562.350000000006</v>
      </c>
      <c r="Q45" s="168">
        <v>771.32</v>
      </c>
      <c r="R45" s="171">
        <v>783.3</v>
      </c>
      <c r="S45" s="169">
        <v>36967</v>
      </c>
      <c r="T45" s="170">
        <v>27738203.390000001</v>
      </c>
      <c r="U45" s="170">
        <v>750.35</v>
      </c>
      <c r="V45" s="168">
        <v>689.92</v>
      </c>
      <c r="W45" s="32">
        <v>2.77</v>
      </c>
    </row>
    <row r="46" spans="1:23">
      <c r="A46" s="167">
        <v>4</v>
      </c>
      <c r="B46" s="168" t="s">
        <v>35</v>
      </c>
      <c r="C46" s="169">
        <v>57746</v>
      </c>
      <c r="D46" s="170">
        <v>60936149.670000002</v>
      </c>
      <c r="E46" s="168">
        <v>1055.24</v>
      </c>
      <c r="F46" s="171">
        <v>1038.23</v>
      </c>
      <c r="G46" s="169">
        <v>23122</v>
      </c>
      <c r="H46" s="170">
        <v>13601123.539999999</v>
      </c>
      <c r="I46" s="168">
        <v>588.23</v>
      </c>
      <c r="J46" s="171">
        <v>537.68000000000006</v>
      </c>
      <c r="K46" s="169">
        <v>8315</v>
      </c>
      <c r="L46" s="170">
        <v>4926868.0199999996</v>
      </c>
      <c r="M46" s="168">
        <v>592.53</v>
      </c>
      <c r="N46" s="171">
        <v>489.4</v>
      </c>
      <c r="O46" s="169">
        <v>72</v>
      </c>
      <c r="P46" s="170">
        <v>55653.5</v>
      </c>
      <c r="Q46" s="168">
        <v>772.97</v>
      </c>
      <c r="R46" s="171">
        <v>783.3</v>
      </c>
      <c r="S46" s="169">
        <v>89255</v>
      </c>
      <c r="T46" s="170">
        <v>79519794.730000004</v>
      </c>
      <c r="U46" s="170">
        <v>890.93</v>
      </c>
      <c r="V46" s="168">
        <v>847.08</v>
      </c>
      <c r="W46" s="32">
        <v>6.68</v>
      </c>
    </row>
    <row r="47" spans="1:23">
      <c r="A47" s="167">
        <v>5</v>
      </c>
      <c r="B47" s="168" t="s">
        <v>36</v>
      </c>
      <c r="C47" s="169">
        <v>99944</v>
      </c>
      <c r="D47" s="170">
        <v>107098381.29000001</v>
      </c>
      <c r="E47" s="168">
        <v>1071.58</v>
      </c>
      <c r="F47" s="171">
        <v>1065.3800000000001</v>
      </c>
      <c r="G47" s="169">
        <v>31985</v>
      </c>
      <c r="H47" s="170">
        <v>19808506.469999999</v>
      </c>
      <c r="I47" s="168">
        <v>619.30999999999995</v>
      </c>
      <c r="J47" s="171">
        <v>555.43000000000006</v>
      </c>
      <c r="K47" s="169">
        <v>10254</v>
      </c>
      <c r="L47" s="170">
        <v>5822685.0599999996</v>
      </c>
      <c r="M47" s="168">
        <v>567.85</v>
      </c>
      <c r="N47" s="171">
        <v>484.65</v>
      </c>
      <c r="O47" s="169">
        <v>48</v>
      </c>
      <c r="P47" s="170">
        <v>37676.800000000003</v>
      </c>
      <c r="Q47" s="168">
        <v>784.93</v>
      </c>
      <c r="R47" s="171">
        <v>783.3</v>
      </c>
      <c r="S47" s="169">
        <v>142231</v>
      </c>
      <c r="T47" s="170">
        <v>132767249.62</v>
      </c>
      <c r="U47" s="170">
        <v>933.46</v>
      </c>
      <c r="V47" s="168">
        <v>876.9</v>
      </c>
      <c r="W47" s="32">
        <v>10.64</v>
      </c>
    </row>
    <row r="48" spans="1:23">
      <c r="A48" s="167">
        <v>6</v>
      </c>
      <c r="B48" s="168" t="s">
        <v>37</v>
      </c>
      <c r="C48" s="169">
        <v>138321</v>
      </c>
      <c r="D48" s="170">
        <v>133370218.17</v>
      </c>
      <c r="E48" s="168">
        <v>964.21</v>
      </c>
      <c r="F48" s="171">
        <v>857.68</v>
      </c>
      <c r="G48" s="169">
        <v>34532</v>
      </c>
      <c r="H48" s="170">
        <v>23062898.350000001</v>
      </c>
      <c r="I48" s="168">
        <v>667.87</v>
      </c>
      <c r="J48" s="171">
        <v>579.24</v>
      </c>
      <c r="K48" s="169">
        <v>10396</v>
      </c>
      <c r="L48" s="170">
        <v>5702509.4400000004</v>
      </c>
      <c r="M48" s="168">
        <v>548.53</v>
      </c>
      <c r="N48" s="171">
        <v>484.1</v>
      </c>
      <c r="O48" s="169">
        <v>1785</v>
      </c>
      <c r="P48" s="170">
        <v>474877.64</v>
      </c>
      <c r="Q48" s="168">
        <v>266.04000000000002</v>
      </c>
      <c r="R48" s="171">
        <v>297.37</v>
      </c>
      <c r="S48" s="169">
        <v>185034</v>
      </c>
      <c r="T48" s="170">
        <v>162610503.59999999</v>
      </c>
      <c r="U48" s="170">
        <v>878.81</v>
      </c>
      <c r="V48" s="168">
        <v>743.23</v>
      </c>
      <c r="W48" s="32">
        <v>13.84</v>
      </c>
    </row>
    <row r="49" spans="1:23">
      <c r="A49" s="167">
        <v>7</v>
      </c>
      <c r="B49" s="168" t="s">
        <v>38</v>
      </c>
      <c r="C49" s="169">
        <v>172079</v>
      </c>
      <c r="D49" s="170">
        <v>139166178.24000001</v>
      </c>
      <c r="E49" s="168">
        <v>808.73</v>
      </c>
      <c r="F49" s="171">
        <v>656.14</v>
      </c>
      <c r="G49" s="169">
        <v>44922</v>
      </c>
      <c r="H49" s="170">
        <v>31348703.690000001</v>
      </c>
      <c r="I49" s="168">
        <v>697.85</v>
      </c>
      <c r="J49" s="171">
        <v>588.31000000000006</v>
      </c>
      <c r="K49" s="169">
        <v>10717</v>
      </c>
      <c r="L49" s="170">
        <v>5609852.0700000003</v>
      </c>
      <c r="M49" s="168">
        <v>523.45000000000005</v>
      </c>
      <c r="N49" s="171">
        <v>482.08</v>
      </c>
      <c r="O49" s="169">
        <v>1823</v>
      </c>
      <c r="P49" s="170">
        <v>391215</v>
      </c>
      <c r="Q49" s="168">
        <v>214.6</v>
      </c>
      <c r="R49" s="171">
        <v>164.57</v>
      </c>
      <c r="S49" s="169">
        <v>229541</v>
      </c>
      <c r="T49" s="170">
        <v>176515949</v>
      </c>
      <c r="U49" s="170">
        <v>769</v>
      </c>
      <c r="V49" s="168">
        <v>619.79999999999995</v>
      </c>
      <c r="W49" s="32">
        <v>17.170000000000002</v>
      </c>
    </row>
    <row r="50" spans="1:23">
      <c r="A50" s="167">
        <v>8</v>
      </c>
      <c r="B50" s="168" t="s">
        <v>39</v>
      </c>
      <c r="C50" s="169">
        <v>137186</v>
      </c>
      <c r="D50" s="170">
        <v>100202689.65000001</v>
      </c>
      <c r="E50" s="168">
        <v>730.41</v>
      </c>
      <c r="F50" s="171">
        <v>589.27</v>
      </c>
      <c r="G50" s="169">
        <v>45136</v>
      </c>
      <c r="H50" s="170">
        <v>30914995.440000001</v>
      </c>
      <c r="I50" s="168">
        <v>684.93</v>
      </c>
      <c r="J50" s="171">
        <v>569.20000000000005</v>
      </c>
      <c r="K50" s="169">
        <v>9177</v>
      </c>
      <c r="L50" s="170">
        <v>4576125.87</v>
      </c>
      <c r="M50" s="168">
        <v>498.65</v>
      </c>
      <c r="N50" s="171">
        <v>469.18</v>
      </c>
      <c r="O50" s="169">
        <v>1060</v>
      </c>
      <c r="P50" s="170">
        <v>149863.59</v>
      </c>
      <c r="Q50" s="168">
        <v>141.38</v>
      </c>
      <c r="R50" s="171">
        <v>119.07</v>
      </c>
      <c r="S50" s="169">
        <v>192559</v>
      </c>
      <c r="T50" s="170">
        <v>135843674.55000001</v>
      </c>
      <c r="U50" s="170">
        <v>705.47</v>
      </c>
      <c r="V50" s="168">
        <v>573.83000000000004</v>
      </c>
      <c r="W50" s="32">
        <v>14.4</v>
      </c>
    </row>
    <row r="51" spans="1:23">
      <c r="A51" s="167">
        <v>9</v>
      </c>
      <c r="B51" s="168" t="s">
        <v>40</v>
      </c>
      <c r="C51" s="169">
        <v>140083</v>
      </c>
      <c r="D51" s="170">
        <v>96049779.310000002</v>
      </c>
      <c r="E51" s="168">
        <v>685.66</v>
      </c>
      <c r="F51" s="171">
        <v>554.9</v>
      </c>
      <c r="G51" s="169">
        <v>57206</v>
      </c>
      <c r="H51" s="170">
        <v>38630873.369999997</v>
      </c>
      <c r="I51" s="168">
        <v>675.29</v>
      </c>
      <c r="J51" s="171">
        <v>555.6</v>
      </c>
      <c r="K51" s="169">
        <v>8214</v>
      </c>
      <c r="L51" s="170">
        <v>3978812.44</v>
      </c>
      <c r="M51" s="168">
        <v>484.39</v>
      </c>
      <c r="N51" s="171">
        <v>408.15</v>
      </c>
      <c r="O51" s="169">
        <v>899</v>
      </c>
      <c r="P51" s="170">
        <v>121878.66</v>
      </c>
      <c r="Q51" s="168">
        <v>135.57</v>
      </c>
      <c r="R51" s="171">
        <v>114.58</v>
      </c>
      <c r="S51" s="169">
        <v>206402</v>
      </c>
      <c r="T51" s="170">
        <v>138781343.78</v>
      </c>
      <c r="U51" s="170">
        <v>672.38</v>
      </c>
      <c r="V51" s="168">
        <v>550.57000000000005</v>
      </c>
      <c r="W51" s="32">
        <v>15.44</v>
      </c>
    </row>
    <row r="52" spans="1:23">
      <c r="A52" s="167">
        <v>10</v>
      </c>
      <c r="B52" s="168" t="s">
        <v>48</v>
      </c>
      <c r="C52" s="169">
        <v>86734</v>
      </c>
      <c r="D52" s="170">
        <v>55358385.619999997</v>
      </c>
      <c r="E52" s="168">
        <v>638.25</v>
      </c>
      <c r="F52" s="171">
        <v>471</v>
      </c>
      <c r="G52" s="169">
        <v>46044</v>
      </c>
      <c r="H52" s="170">
        <v>31030732.629999999</v>
      </c>
      <c r="I52" s="168">
        <v>673.94</v>
      </c>
      <c r="J52" s="171">
        <v>547.70000000000005</v>
      </c>
      <c r="K52" s="169">
        <v>4689</v>
      </c>
      <c r="L52" s="170">
        <v>2302743.88</v>
      </c>
      <c r="M52" s="168">
        <v>491.09</v>
      </c>
      <c r="N52" s="171">
        <v>376.7</v>
      </c>
      <c r="O52" s="169">
        <v>462</v>
      </c>
      <c r="P52" s="170">
        <v>63366.5</v>
      </c>
      <c r="Q52" s="168">
        <v>137.16</v>
      </c>
      <c r="R52" s="171">
        <v>122.66</v>
      </c>
      <c r="S52" s="169">
        <v>137929</v>
      </c>
      <c r="T52" s="170">
        <v>88755228.629999995</v>
      </c>
      <c r="U52" s="170">
        <v>643.48</v>
      </c>
      <c r="V52" s="168">
        <v>476.37</v>
      </c>
      <c r="W52" s="32">
        <v>10.32</v>
      </c>
    </row>
    <row r="53" spans="1:23">
      <c r="A53" s="167">
        <v>11</v>
      </c>
      <c r="B53" s="168" t="s">
        <v>49</v>
      </c>
      <c r="C53" s="169">
        <v>34190</v>
      </c>
      <c r="D53" s="170">
        <v>21084363.379999999</v>
      </c>
      <c r="E53" s="168">
        <v>616.67999999999995</v>
      </c>
      <c r="F53" s="171">
        <v>387.6</v>
      </c>
      <c r="G53" s="169">
        <v>22264</v>
      </c>
      <c r="H53" s="170">
        <v>15104574.140000001</v>
      </c>
      <c r="I53" s="168">
        <v>678.43</v>
      </c>
      <c r="J53" s="171">
        <v>535.95000000000005</v>
      </c>
      <c r="K53" s="169">
        <v>2218</v>
      </c>
      <c r="L53" s="170">
        <v>1102111.33</v>
      </c>
      <c r="M53" s="168">
        <v>496.89</v>
      </c>
      <c r="N53" s="171">
        <v>360</v>
      </c>
      <c r="O53" s="169">
        <v>149</v>
      </c>
      <c r="P53" s="170">
        <v>20439.63</v>
      </c>
      <c r="Q53" s="168">
        <v>137.18</v>
      </c>
      <c r="R53" s="171">
        <v>127.7</v>
      </c>
      <c r="S53" s="169">
        <v>58821</v>
      </c>
      <c r="T53" s="170">
        <v>37311488.479999997</v>
      </c>
      <c r="U53" s="170">
        <v>634.32000000000005</v>
      </c>
      <c r="V53" s="168">
        <v>451.56</v>
      </c>
      <c r="W53" s="32">
        <v>4.4000000000000004</v>
      </c>
    </row>
    <row r="54" spans="1:23">
      <c r="A54" s="167">
        <v>12</v>
      </c>
      <c r="B54" s="168" t="s">
        <v>50</v>
      </c>
      <c r="C54" s="169">
        <v>7042</v>
      </c>
      <c r="D54" s="170">
        <v>4304991.59</v>
      </c>
      <c r="E54" s="168">
        <v>611.33000000000004</v>
      </c>
      <c r="F54" s="171">
        <v>360</v>
      </c>
      <c r="G54" s="169">
        <v>5925</v>
      </c>
      <c r="H54" s="170">
        <v>3995206.28</v>
      </c>
      <c r="I54" s="168">
        <v>674.3</v>
      </c>
      <c r="J54" s="171">
        <v>526.39</v>
      </c>
      <c r="K54" s="169">
        <v>728</v>
      </c>
      <c r="L54" s="170">
        <v>366166.85</v>
      </c>
      <c r="M54" s="168">
        <v>502.98</v>
      </c>
      <c r="N54" s="171">
        <v>360</v>
      </c>
      <c r="O54" s="169">
        <v>22</v>
      </c>
      <c r="P54" s="170">
        <v>3481.82</v>
      </c>
      <c r="Q54" s="168">
        <v>158.26</v>
      </c>
      <c r="R54" s="171">
        <v>151.94</v>
      </c>
      <c r="S54" s="169">
        <v>13717</v>
      </c>
      <c r="T54" s="170">
        <v>8669846.5399999991</v>
      </c>
      <c r="U54" s="170">
        <v>632.04999999999995</v>
      </c>
      <c r="V54" s="168">
        <v>434.9</v>
      </c>
      <c r="W54" s="32">
        <v>1.03</v>
      </c>
    </row>
    <row r="55" spans="1:23" ht="15.75" thickBot="1">
      <c r="A55" s="172">
        <v>13</v>
      </c>
      <c r="B55" s="173" t="s">
        <v>33</v>
      </c>
      <c r="C55" s="174">
        <v>207</v>
      </c>
      <c r="D55" s="175">
        <v>187492.14</v>
      </c>
      <c r="E55" s="173">
        <v>905.76</v>
      </c>
      <c r="F55" s="176">
        <v>747.17</v>
      </c>
      <c r="G55" s="174">
        <v>33</v>
      </c>
      <c r="H55" s="175">
        <v>20142.669999999998</v>
      </c>
      <c r="I55" s="173">
        <v>610.38</v>
      </c>
      <c r="J55" s="176">
        <v>553.72</v>
      </c>
      <c r="K55" s="174">
        <v>2</v>
      </c>
      <c r="L55" s="175">
        <v>2340.1799999999998</v>
      </c>
      <c r="M55" s="173">
        <v>1170.0899999999999</v>
      </c>
      <c r="N55" s="176">
        <v>1170.0899999999999</v>
      </c>
      <c r="O55" s="174">
        <v>0</v>
      </c>
      <c r="P55" s="175">
        <v>0</v>
      </c>
      <c r="Q55" s="173">
        <v>0</v>
      </c>
      <c r="R55" s="176" t="s">
        <v>252</v>
      </c>
      <c r="S55" s="174">
        <v>242</v>
      </c>
      <c r="T55" s="175">
        <v>209974.99</v>
      </c>
      <c r="U55" s="175">
        <v>867.67</v>
      </c>
      <c r="V55" s="173">
        <v>716.98</v>
      </c>
      <c r="W55" s="33">
        <v>0.02</v>
      </c>
    </row>
    <row r="56" spans="1:23" ht="16.5" thickBot="1">
      <c r="A56" s="34"/>
      <c r="B56" s="36" t="s">
        <v>411</v>
      </c>
      <c r="C56" s="37">
        <v>892100</v>
      </c>
      <c r="D56" s="38">
        <v>737146255.08000004</v>
      </c>
      <c r="E56" s="36">
        <v>826.3</v>
      </c>
      <c r="F56" s="39">
        <v>673.98</v>
      </c>
      <c r="G56" s="37">
        <v>356631</v>
      </c>
      <c r="H56" s="38">
        <v>227543121.28999999</v>
      </c>
      <c r="I56" s="36">
        <v>638.04</v>
      </c>
      <c r="J56" s="39">
        <v>544.19000000000005</v>
      </c>
      <c r="K56" s="37">
        <v>81027</v>
      </c>
      <c r="L56" s="38">
        <v>44345132.850000001</v>
      </c>
      <c r="M56" s="36">
        <v>547.29</v>
      </c>
      <c r="N56" s="39">
        <v>479.11</v>
      </c>
      <c r="O56" s="37">
        <v>6996</v>
      </c>
      <c r="P56" s="38">
        <v>1843989.64</v>
      </c>
      <c r="Q56" s="36">
        <v>263.58</v>
      </c>
      <c r="R56" s="39">
        <v>169.29</v>
      </c>
      <c r="S56" s="37">
        <v>1336754</v>
      </c>
      <c r="T56" s="38">
        <v>1010878498.86</v>
      </c>
      <c r="U56" s="38">
        <v>756.22</v>
      </c>
      <c r="V56" s="36">
        <v>609.45000000000005</v>
      </c>
      <c r="W56" s="35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20:W20"/>
    <mergeCell ref="A22:A23"/>
    <mergeCell ref="B22:B23"/>
    <mergeCell ref="C22:F22"/>
    <mergeCell ref="G22:J22"/>
    <mergeCell ref="K22:N22"/>
    <mergeCell ref="O22:R22"/>
    <mergeCell ref="S22:W22"/>
    <mergeCell ref="A39:W39"/>
    <mergeCell ref="A41:A42"/>
    <mergeCell ref="B41:B42"/>
    <mergeCell ref="C41:F41"/>
    <mergeCell ref="G41:J41"/>
    <mergeCell ref="K41:N41"/>
    <mergeCell ref="O41:R41"/>
    <mergeCell ref="S41:W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zoomScale="115" zoomScaleNormal="115" workbookViewId="0">
      <selection sqref="A1:L1"/>
    </sheetView>
  </sheetViews>
  <sheetFormatPr defaultRowHeight="15"/>
  <cols>
    <col min="1" max="1" width="13.5703125" style="100" customWidth="1"/>
    <col min="2" max="2" width="21.140625" style="100" customWidth="1"/>
    <col min="3" max="3" width="12" style="100" customWidth="1"/>
    <col min="4" max="4" width="22.140625" style="100" bestFit="1" customWidth="1"/>
    <col min="5" max="5" width="15.5703125" style="99" customWidth="1"/>
    <col min="6" max="6" width="12.5703125" style="99" customWidth="1"/>
    <col min="7" max="7" width="12.7109375" style="99" customWidth="1"/>
    <col min="8" max="8" width="13.42578125" style="99" customWidth="1"/>
    <col min="9" max="9" width="20.85546875" style="101" customWidth="1"/>
    <col min="10" max="10" width="20" style="101" customWidth="1"/>
    <col min="11" max="11" width="18.42578125" style="101" customWidth="1"/>
    <col min="12" max="12" width="17" style="101" customWidth="1"/>
    <col min="13" max="16384" width="9.140625" style="100"/>
  </cols>
  <sheetData>
    <row r="1" spans="1:12" s="11" customFormat="1" ht="18.75">
      <c r="A1" s="455" t="s">
        <v>767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</row>
    <row r="2" spans="1:12" ht="15.75" thickBot="1">
      <c r="A2" s="345"/>
    </row>
    <row r="3" spans="1:12" ht="33" customHeight="1" thickBot="1">
      <c r="A3" s="346" t="s">
        <v>681</v>
      </c>
      <c r="B3" s="347" t="s">
        <v>682</v>
      </c>
      <c r="C3" s="347" t="s">
        <v>497</v>
      </c>
      <c r="D3" s="347" t="s">
        <v>22</v>
      </c>
      <c r="E3" s="347" t="s">
        <v>2</v>
      </c>
      <c r="F3" s="347" t="s">
        <v>3</v>
      </c>
      <c r="G3" s="347" t="s">
        <v>23</v>
      </c>
      <c r="H3" s="347" t="s">
        <v>26</v>
      </c>
      <c r="I3" s="348" t="s">
        <v>683</v>
      </c>
      <c r="J3" s="348" t="s">
        <v>684</v>
      </c>
      <c r="K3" s="348" t="s">
        <v>293</v>
      </c>
      <c r="L3" s="349" t="s">
        <v>685</v>
      </c>
    </row>
    <row r="4" spans="1:12" s="44" customFormat="1" ht="15.75">
      <c r="A4" s="350">
        <v>1</v>
      </c>
      <c r="B4" s="351" t="s">
        <v>686</v>
      </c>
      <c r="C4" s="352"/>
      <c r="D4" s="351" t="s">
        <v>686</v>
      </c>
      <c r="E4" s="352">
        <v>339797</v>
      </c>
      <c r="F4" s="352">
        <v>107557</v>
      </c>
      <c r="G4" s="352">
        <v>12826</v>
      </c>
      <c r="H4" s="352">
        <v>0</v>
      </c>
      <c r="I4" s="353">
        <v>475472754.97000003</v>
      </c>
      <c r="J4" s="353">
        <v>4488056.67</v>
      </c>
      <c r="K4" s="353">
        <v>23547737.449999999</v>
      </c>
      <c r="L4" s="354">
        <v>503508549.08999997</v>
      </c>
    </row>
    <row r="5" spans="1:12">
      <c r="A5" s="355"/>
      <c r="B5" s="356" t="s">
        <v>686</v>
      </c>
      <c r="C5" s="357" t="s">
        <v>505</v>
      </c>
      <c r="D5" s="356" t="s">
        <v>412</v>
      </c>
      <c r="E5" s="41">
        <v>359</v>
      </c>
      <c r="F5" s="41">
        <v>14882</v>
      </c>
      <c r="G5" s="41">
        <v>4659</v>
      </c>
      <c r="H5" s="41">
        <v>0</v>
      </c>
      <c r="I5" s="102">
        <v>8329587.6299999999</v>
      </c>
      <c r="J5" s="102">
        <v>2124.4900000000002</v>
      </c>
      <c r="K5" s="102">
        <v>430817.83</v>
      </c>
      <c r="L5" s="358">
        <v>8762529.9499999993</v>
      </c>
    </row>
    <row r="6" spans="1:12" s="12" customFormat="1" ht="15.75">
      <c r="A6" s="359"/>
      <c r="B6" s="356" t="s">
        <v>686</v>
      </c>
      <c r="C6" s="360" t="s">
        <v>506</v>
      </c>
      <c r="D6" s="356" t="s">
        <v>507</v>
      </c>
      <c r="E6" s="360">
        <v>339438</v>
      </c>
      <c r="F6" s="360">
        <v>92675</v>
      </c>
      <c r="G6" s="360">
        <v>8167</v>
      </c>
      <c r="H6" s="360">
        <v>0</v>
      </c>
      <c r="I6" s="361">
        <v>467143167.33999997</v>
      </c>
      <c r="J6" s="361">
        <v>4485932.18</v>
      </c>
      <c r="K6" s="361">
        <v>23116919.620000001</v>
      </c>
      <c r="L6" s="362">
        <v>494746019.13999999</v>
      </c>
    </row>
    <row r="7" spans="1:12" s="11" customFormat="1">
      <c r="A7" s="355">
        <v>1</v>
      </c>
      <c r="B7" s="182" t="s">
        <v>606</v>
      </c>
      <c r="C7" s="182"/>
      <c r="D7" s="182" t="s">
        <v>606</v>
      </c>
      <c r="E7" s="182">
        <v>12583</v>
      </c>
      <c r="F7" s="182">
        <v>2921</v>
      </c>
      <c r="G7" s="182">
        <v>0</v>
      </c>
      <c r="H7" s="182">
        <v>0</v>
      </c>
      <c r="I7" s="199">
        <v>1137423.3500000001</v>
      </c>
      <c r="J7" s="199">
        <v>0</v>
      </c>
      <c r="K7" s="199">
        <v>0</v>
      </c>
      <c r="L7" s="363">
        <v>1137423.3500000001</v>
      </c>
    </row>
    <row r="8" spans="1:12" s="12" customFormat="1" ht="15.75">
      <c r="A8" s="359"/>
      <c r="B8" s="360" t="s">
        <v>606</v>
      </c>
      <c r="C8" s="360" t="s">
        <v>605</v>
      </c>
      <c r="D8" s="360" t="s">
        <v>606</v>
      </c>
      <c r="E8" s="360">
        <v>12583</v>
      </c>
      <c r="F8" s="360">
        <v>2921</v>
      </c>
      <c r="G8" s="360">
        <v>0</v>
      </c>
      <c r="H8" s="360">
        <v>0</v>
      </c>
      <c r="I8" s="361">
        <v>1137423.3500000001</v>
      </c>
      <c r="J8" s="361">
        <v>0</v>
      </c>
      <c r="K8" s="361">
        <v>0</v>
      </c>
      <c r="L8" s="362">
        <v>1137423.3500000001</v>
      </c>
    </row>
    <row r="9" spans="1:12" s="11" customFormat="1">
      <c r="A9" s="355">
        <v>1</v>
      </c>
      <c r="B9" s="182" t="s">
        <v>687</v>
      </c>
      <c r="C9" s="182"/>
      <c r="D9" s="182" t="s">
        <v>687</v>
      </c>
      <c r="E9" s="182">
        <v>18482</v>
      </c>
      <c r="F9" s="182">
        <v>6373</v>
      </c>
      <c r="G9" s="182">
        <v>0</v>
      </c>
      <c r="H9" s="182">
        <v>0</v>
      </c>
      <c r="I9" s="199">
        <v>2990648.58</v>
      </c>
      <c r="J9" s="199">
        <v>0</v>
      </c>
      <c r="K9" s="199">
        <v>0</v>
      </c>
      <c r="L9" s="363">
        <v>2990648.58</v>
      </c>
    </row>
    <row r="10" spans="1:12" s="12" customFormat="1" ht="15.75">
      <c r="A10" s="359"/>
      <c r="B10" s="360" t="s">
        <v>687</v>
      </c>
      <c r="C10" s="360" t="s">
        <v>607</v>
      </c>
      <c r="D10" s="360" t="s">
        <v>608</v>
      </c>
      <c r="E10" s="360">
        <v>18482</v>
      </c>
      <c r="F10" s="360">
        <v>6373</v>
      </c>
      <c r="G10" s="360">
        <v>0</v>
      </c>
      <c r="H10" s="360">
        <v>0</v>
      </c>
      <c r="I10" s="361">
        <v>2990648.58</v>
      </c>
      <c r="J10" s="361">
        <v>0</v>
      </c>
      <c r="K10" s="361">
        <v>0</v>
      </c>
      <c r="L10" s="362">
        <v>2990648.58</v>
      </c>
    </row>
    <row r="11" spans="1:12" s="11" customFormat="1">
      <c r="A11" s="355">
        <v>1</v>
      </c>
      <c r="B11" s="182" t="s">
        <v>688</v>
      </c>
      <c r="C11" s="182"/>
      <c r="D11" s="182" t="s">
        <v>688</v>
      </c>
      <c r="E11" s="182">
        <v>51449</v>
      </c>
      <c r="F11" s="182">
        <v>19909</v>
      </c>
      <c r="G11" s="182">
        <v>2327</v>
      </c>
      <c r="H11" s="182">
        <v>153</v>
      </c>
      <c r="I11" s="199">
        <v>72734856.540000007</v>
      </c>
      <c r="J11" s="199">
        <v>2243940.7799999998</v>
      </c>
      <c r="K11" s="199">
        <v>3797107.91</v>
      </c>
      <c r="L11" s="363">
        <v>78775905.230000004</v>
      </c>
    </row>
    <row r="12" spans="1:12">
      <c r="A12" s="355"/>
      <c r="B12" s="41" t="s">
        <v>688</v>
      </c>
      <c r="C12" s="41" t="s">
        <v>528</v>
      </c>
      <c r="D12" s="41" t="s">
        <v>529</v>
      </c>
      <c r="E12" s="41">
        <v>14777</v>
      </c>
      <c r="F12" s="41">
        <v>5864</v>
      </c>
      <c r="G12" s="41">
        <v>705</v>
      </c>
      <c r="H12" s="41">
        <v>0</v>
      </c>
      <c r="I12" s="102">
        <v>14416151.23</v>
      </c>
      <c r="J12" s="102">
        <v>260967.66</v>
      </c>
      <c r="K12" s="102">
        <v>777853.23</v>
      </c>
      <c r="L12" s="358">
        <v>15454972.119999999</v>
      </c>
    </row>
    <row r="13" spans="1:12">
      <c r="A13" s="355"/>
      <c r="B13" s="41" t="s">
        <v>688</v>
      </c>
      <c r="C13" s="41" t="s">
        <v>530</v>
      </c>
      <c r="D13" s="41" t="s">
        <v>531</v>
      </c>
      <c r="E13" s="41">
        <v>16331</v>
      </c>
      <c r="F13" s="41">
        <v>7623</v>
      </c>
      <c r="G13" s="41">
        <v>401</v>
      </c>
      <c r="H13" s="41">
        <v>153</v>
      </c>
      <c r="I13" s="102">
        <v>25961605.969999999</v>
      </c>
      <c r="J13" s="102">
        <v>1357356.43</v>
      </c>
      <c r="K13" s="102">
        <v>1444371.01</v>
      </c>
      <c r="L13" s="358">
        <v>28763333.41</v>
      </c>
    </row>
    <row r="14" spans="1:12" s="17" customFormat="1">
      <c r="A14" s="359"/>
      <c r="B14" s="360" t="s">
        <v>688</v>
      </c>
      <c r="C14" s="360" t="s">
        <v>532</v>
      </c>
      <c r="D14" s="360" t="s">
        <v>533</v>
      </c>
      <c r="E14" s="360">
        <v>20341</v>
      </c>
      <c r="F14" s="360">
        <v>6422</v>
      </c>
      <c r="G14" s="360">
        <v>1221</v>
      </c>
      <c r="H14" s="360">
        <v>0</v>
      </c>
      <c r="I14" s="361">
        <v>32357099.34</v>
      </c>
      <c r="J14" s="361">
        <v>625616.69000000006</v>
      </c>
      <c r="K14" s="361">
        <v>1574883.67</v>
      </c>
      <c r="L14" s="362">
        <v>34557599.700000003</v>
      </c>
    </row>
    <row r="15" spans="1:12" s="11" customFormat="1">
      <c r="A15" s="355">
        <v>1</v>
      </c>
      <c r="B15" s="182" t="s">
        <v>689</v>
      </c>
      <c r="C15" s="182"/>
      <c r="D15" s="182" t="s">
        <v>689</v>
      </c>
      <c r="E15" s="182">
        <v>4738</v>
      </c>
      <c r="F15" s="182">
        <v>1496</v>
      </c>
      <c r="G15" s="182">
        <v>401</v>
      </c>
      <c r="H15" s="182">
        <v>0</v>
      </c>
      <c r="I15" s="199">
        <v>7524467.3600000003</v>
      </c>
      <c r="J15" s="199">
        <v>237960.26</v>
      </c>
      <c r="K15" s="199">
        <v>170685.55</v>
      </c>
      <c r="L15" s="363">
        <v>7933113.1699999999</v>
      </c>
    </row>
    <row r="16" spans="1:12">
      <c r="A16" s="355"/>
      <c r="B16" s="41" t="s">
        <v>689</v>
      </c>
      <c r="C16" s="41" t="s">
        <v>534</v>
      </c>
      <c r="D16" s="41" t="s">
        <v>535</v>
      </c>
      <c r="E16" s="41">
        <v>2524</v>
      </c>
      <c r="F16" s="41">
        <v>637</v>
      </c>
      <c r="G16" s="41">
        <v>226</v>
      </c>
      <c r="H16" s="41">
        <v>0</v>
      </c>
      <c r="I16" s="102">
        <v>4226999.7</v>
      </c>
      <c r="J16" s="102">
        <v>220240.55</v>
      </c>
      <c r="K16" s="102">
        <v>27320.45</v>
      </c>
      <c r="L16" s="358">
        <v>4474560.7</v>
      </c>
    </row>
    <row r="17" spans="1:12" s="44" customFormat="1" ht="15.75">
      <c r="A17" s="355"/>
      <c r="B17" s="360" t="s">
        <v>689</v>
      </c>
      <c r="C17" s="360" t="s">
        <v>536</v>
      </c>
      <c r="D17" s="360" t="s">
        <v>537</v>
      </c>
      <c r="E17" s="360">
        <v>500</v>
      </c>
      <c r="F17" s="360">
        <v>168</v>
      </c>
      <c r="G17" s="360">
        <v>54</v>
      </c>
      <c r="H17" s="360">
        <v>0</v>
      </c>
      <c r="I17" s="361">
        <v>602354.05000000005</v>
      </c>
      <c r="J17" s="361">
        <v>3718.33</v>
      </c>
      <c r="K17" s="361">
        <v>29319.14</v>
      </c>
      <c r="L17" s="362">
        <v>635391.52</v>
      </c>
    </row>
    <row r="18" spans="1:12">
      <c r="A18" s="355"/>
      <c r="B18" s="41" t="s">
        <v>689</v>
      </c>
      <c r="C18" s="41" t="s">
        <v>690</v>
      </c>
      <c r="D18" s="41" t="s">
        <v>691</v>
      </c>
      <c r="E18" s="41">
        <v>613</v>
      </c>
      <c r="F18" s="41">
        <v>309</v>
      </c>
      <c r="G18" s="41">
        <v>47</v>
      </c>
      <c r="H18" s="41">
        <v>0</v>
      </c>
      <c r="I18" s="102">
        <v>999977.34</v>
      </c>
      <c r="J18" s="102">
        <v>1016.16</v>
      </c>
      <c r="K18" s="102">
        <v>44066.55</v>
      </c>
      <c r="L18" s="358">
        <v>1045060.05</v>
      </c>
    </row>
    <row r="19" spans="1:12">
      <c r="A19" s="355"/>
      <c r="B19" s="41" t="s">
        <v>689</v>
      </c>
      <c r="C19" s="41" t="s">
        <v>692</v>
      </c>
      <c r="D19" s="41" t="s">
        <v>693</v>
      </c>
      <c r="E19" s="41">
        <v>51</v>
      </c>
      <c r="F19" s="41">
        <v>25</v>
      </c>
      <c r="G19" s="41">
        <v>7</v>
      </c>
      <c r="H19" s="41">
        <v>0</v>
      </c>
      <c r="I19" s="102">
        <v>88300.73</v>
      </c>
      <c r="J19" s="102">
        <v>194.72</v>
      </c>
      <c r="K19" s="102">
        <v>3859.11</v>
      </c>
      <c r="L19" s="358">
        <v>92354.559999999998</v>
      </c>
    </row>
    <row r="20" spans="1:12">
      <c r="A20" s="355"/>
      <c r="B20" s="41" t="s">
        <v>689</v>
      </c>
      <c r="C20" s="41" t="s">
        <v>694</v>
      </c>
      <c r="D20" s="41" t="s">
        <v>695</v>
      </c>
      <c r="E20" s="41">
        <v>964</v>
      </c>
      <c r="F20" s="41">
        <v>309</v>
      </c>
      <c r="G20" s="41">
        <v>60</v>
      </c>
      <c r="H20" s="41">
        <v>0</v>
      </c>
      <c r="I20" s="102">
        <v>1448943.02</v>
      </c>
      <c r="J20" s="102">
        <v>10280.35</v>
      </c>
      <c r="K20" s="102">
        <v>59134.15</v>
      </c>
      <c r="L20" s="358">
        <v>1518357.52</v>
      </c>
    </row>
    <row r="21" spans="1:12">
      <c r="A21" s="355"/>
      <c r="B21" s="41" t="s">
        <v>689</v>
      </c>
      <c r="C21" s="41" t="s">
        <v>696</v>
      </c>
      <c r="D21" s="41" t="s">
        <v>697</v>
      </c>
      <c r="E21" s="41">
        <v>39</v>
      </c>
      <c r="F21" s="41">
        <v>31</v>
      </c>
      <c r="G21" s="41">
        <v>7</v>
      </c>
      <c r="H21" s="41">
        <v>0</v>
      </c>
      <c r="I21" s="102">
        <v>66519.789999999994</v>
      </c>
      <c r="J21" s="102">
        <v>179.08</v>
      </c>
      <c r="K21" s="102">
        <v>3350.63</v>
      </c>
      <c r="L21" s="358">
        <v>70049.5</v>
      </c>
    </row>
    <row r="22" spans="1:12">
      <c r="A22" s="355"/>
      <c r="B22" s="41" t="s">
        <v>689</v>
      </c>
      <c r="C22" s="41" t="s">
        <v>698</v>
      </c>
      <c r="D22" s="41" t="s">
        <v>699</v>
      </c>
      <c r="E22" s="41">
        <v>33</v>
      </c>
      <c r="F22" s="41">
        <v>10</v>
      </c>
      <c r="G22" s="41">
        <v>0</v>
      </c>
      <c r="H22" s="41">
        <v>0</v>
      </c>
      <c r="I22" s="102">
        <v>47611.15</v>
      </c>
      <c r="J22" s="102">
        <v>145.26</v>
      </c>
      <c r="K22" s="102">
        <v>2221.7200000000003</v>
      </c>
      <c r="L22" s="358">
        <v>49978.13</v>
      </c>
    </row>
    <row r="23" spans="1:12" s="17" customFormat="1">
      <c r="A23" s="359"/>
      <c r="B23" s="360" t="s">
        <v>689</v>
      </c>
      <c r="C23" s="360" t="s">
        <v>700</v>
      </c>
      <c r="D23" s="360" t="s">
        <v>701</v>
      </c>
      <c r="E23" s="360">
        <v>14</v>
      </c>
      <c r="F23" s="360">
        <v>7</v>
      </c>
      <c r="G23" s="360">
        <v>0</v>
      </c>
      <c r="H23" s="360">
        <v>0</v>
      </c>
      <c r="I23" s="361">
        <v>43761.58</v>
      </c>
      <c r="J23" s="361">
        <v>2185.81</v>
      </c>
      <c r="K23" s="361">
        <v>1413.8</v>
      </c>
      <c r="L23" s="362">
        <v>47361.19</v>
      </c>
    </row>
    <row r="24" spans="1:12" s="11" customFormat="1">
      <c r="A24" s="355">
        <v>1</v>
      </c>
      <c r="B24" s="182" t="s">
        <v>702</v>
      </c>
      <c r="C24" s="182"/>
      <c r="D24" s="182" t="s">
        <v>702</v>
      </c>
      <c r="E24" s="182">
        <v>9779</v>
      </c>
      <c r="F24" s="182">
        <v>104</v>
      </c>
      <c r="G24" s="182">
        <v>29</v>
      </c>
      <c r="H24" s="182">
        <v>0</v>
      </c>
      <c r="I24" s="199">
        <v>5530979.5499999998</v>
      </c>
      <c r="J24" s="199">
        <v>230682.75</v>
      </c>
      <c r="K24" s="199">
        <v>313093.16000000003</v>
      </c>
      <c r="L24" s="363">
        <v>6074755.46</v>
      </c>
    </row>
    <row r="25" spans="1:12">
      <c r="A25" s="355"/>
      <c r="B25" s="41" t="s">
        <v>702</v>
      </c>
      <c r="C25" s="41" t="s">
        <v>703</v>
      </c>
      <c r="D25" s="41" t="s">
        <v>346</v>
      </c>
      <c r="E25" s="41">
        <v>6573</v>
      </c>
      <c r="F25" s="41">
        <v>86</v>
      </c>
      <c r="G25" s="41">
        <v>23</v>
      </c>
      <c r="H25" s="41">
        <v>0</v>
      </c>
      <c r="I25" s="102">
        <v>3908602.21</v>
      </c>
      <c r="J25" s="102">
        <v>170740.77</v>
      </c>
      <c r="K25" s="102">
        <v>218510.76</v>
      </c>
      <c r="L25" s="358">
        <v>4297853.74</v>
      </c>
    </row>
    <row r="26" spans="1:12">
      <c r="A26" s="355"/>
      <c r="B26" s="41" t="s">
        <v>702</v>
      </c>
      <c r="C26" s="41" t="s">
        <v>567</v>
      </c>
      <c r="D26" s="41" t="s">
        <v>194</v>
      </c>
      <c r="E26" s="41">
        <v>2754</v>
      </c>
      <c r="F26" s="41">
        <v>0</v>
      </c>
      <c r="G26" s="41">
        <v>0</v>
      </c>
      <c r="H26" s="41">
        <v>0</v>
      </c>
      <c r="I26" s="102">
        <v>1442896.58</v>
      </c>
      <c r="J26" s="102">
        <v>54083.67</v>
      </c>
      <c r="K26" s="102">
        <v>83138.600000000006</v>
      </c>
      <c r="L26" s="358">
        <v>1580118.85</v>
      </c>
    </row>
    <row r="27" spans="1:12" s="17" customFormat="1">
      <c r="A27" s="359"/>
      <c r="B27" s="360" t="s">
        <v>702</v>
      </c>
      <c r="C27" s="360" t="s">
        <v>704</v>
      </c>
      <c r="D27" s="360" t="s">
        <v>247</v>
      </c>
      <c r="E27" s="360">
        <v>452</v>
      </c>
      <c r="F27" s="360">
        <v>18</v>
      </c>
      <c r="G27" s="360">
        <v>6</v>
      </c>
      <c r="H27" s="360">
        <v>0</v>
      </c>
      <c r="I27" s="361">
        <v>179480.76</v>
      </c>
      <c r="J27" s="361">
        <v>5858.31</v>
      </c>
      <c r="K27" s="361">
        <v>11443.8</v>
      </c>
      <c r="L27" s="362">
        <v>196782.87</v>
      </c>
    </row>
    <row r="28" spans="1:12" s="44" customFormat="1" ht="15.75">
      <c r="A28" s="355">
        <v>1</v>
      </c>
      <c r="B28" s="182" t="s">
        <v>328</v>
      </c>
      <c r="C28" s="182"/>
      <c r="D28" s="182" t="s">
        <v>328</v>
      </c>
      <c r="E28" s="182">
        <v>905962</v>
      </c>
      <c r="F28" s="182">
        <v>259501</v>
      </c>
      <c r="G28" s="182">
        <v>70923</v>
      </c>
      <c r="H28" s="182">
        <v>0</v>
      </c>
      <c r="I28" s="199">
        <v>211277327.81</v>
      </c>
      <c r="J28" s="199">
        <v>911086.93</v>
      </c>
      <c r="K28" s="199">
        <v>12611586.07</v>
      </c>
      <c r="L28" s="363">
        <v>224800000.81</v>
      </c>
    </row>
    <row r="29" spans="1:12">
      <c r="A29" s="355"/>
      <c r="B29" s="41" t="s">
        <v>328</v>
      </c>
      <c r="C29" s="41" t="s">
        <v>705</v>
      </c>
      <c r="D29" s="41" t="s">
        <v>302</v>
      </c>
      <c r="E29" s="41">
        <v>18</v>
      </c>
      <c r="F29" s="41">
        <v>5</v>
      </c>
      <c r="G29" s="41">
        <v>0</v>
      </c>
      <c r="H29" s="41">
        <v>0</v>
      </c>
      <c r="I29" s="102">
        <v>22435.82</v>
      </c>
      <c r="J29" s="102">
        <v>352.39</v>
      </c>
      <c r="K29" s="102">
        <v>1450.41</v>
      </c>
      <c r="L29" s="358">
        <v>24238.62</v>
      </c>
    </row>
    <row r="30" spans="1:12">
      <c r="A30" s="355"/>
      <c r="B30" s="41" t="s">
        <v>328</v>
      </c>
      <c r="C30" s="41" t="s">
        <v>544</v>
      </c>
      <c r="D30" s="41" t="s">
        <v>545</v>
      </c>
      <c r="E30" s="41">
        <v>4358</v>
      </c>
      <c r="F30" s="41">
        <v>1074</v>
      </c>
      <c r="G30" s="41">
        <v>354</v>
      </c>
      <c r="H30" s="41">
        <v>0</v>
      </c>
      <c r="I30" s="102">
        <v>1808913.33</v>
      </c>
      <c r="J30" s="102">
        <v>56898.33</v>
      </c>
      <c r="K30" s="102">
        <v>105112.42</v>
      </c>
      <c r="L30" s="358">
        <v>1970924.08</v>
      </c>
    </row>
    <row r="31" spans="1:12">
      <c r="A31" s="355"/>
      <c r="B31" s="41" t="s">
        <v>328</v>
      </c>
      <c r="C31" s="41" t="s">
        <v>546</v>
      </c>
      <c r="D31" s="41" t="s">
        <v>547</v>
      </c>
      <c r="E31" s="41">
        <v>25266</v>
      </c>
      <c r="F31" s="41">
        <v>7124</v>
      </c>
      <c r="G31" s="41">
        <v>2964</v>
      </c>
      <c r="H31" s="41">
        <v>0</v>
      </c>
      <c r="I31" s="102">
        <v>7506111.2699999996</v>
      </c>
      <c r="J31" s="102">
        <v>34411.22</v>
      </c>
      <c r="K31" s="102">
        <v>448353.93</v>
      </c>
      <c r="L31" s="358">
        <v>7988876.4199999999</v>
      </c>
    </row>
    <row r="32" spans="1:12" s="44" customFormat="1" ht="15.75">
      <c r="A32" s="355"/>
      <c r="B32" s="360" t="s">
        <v>328</v>
      </c>
      <c r="C32" s="360" t="s">
        <v>706</v>
      </c>
      <c r="D32" s="360" t="s">
        <v>707</v>
      </c>
      <c r="E32" s="360">
        <v>3072</v>
      </c>
      <c r="F32" s="360">
        <v>1182</v>
      </c>
      <c r="G32" s="360">
        <v>335</v>
      </c>
      <c r="H32" s="360">
        <v>0</v>
      </c>
      <c r="I32" s="361">
        <v>796616.96</v>
      </c>
      <c r="J32" s="361">
        <v>2004.62</v>
      </c>
      <c r="K32" s="361">
        <v>47680</v>
      </c>
      <c r="L32" s="362">
        <v>846301.58</v>
      </c>
    </row>
    <row r="33" spans="1:12">
      <c r="A33" s="355"/>
      <c r="B33" s="41" t="s">
        <v>328</v>
      </c>
      <c r="C33" s="41" t="s">
        <v>548</v>
      </c>
      <c r="D33" s="41" t="s">
        <v>549</v>
      </c>
      <c r="E33" s="41">
        <v>2034</v>
      </c>
      <c r="F33" s="41">
        <v>684</v>
      </c>
      <c r="G33" s="41">
        <v>46</v>
      </c>
      <c r="H33" s="41">
        <v>0</v>
      </c>
      <c r="I33" s="102">
        <v>512491.31</v>
      </c>
      <c r="J33" s="102">
        <v>1903.55</v>
      </c>
      <c r="K33" s="102">
        <v>30635.64</v>
      </c>
      <c r="L33" s="358">
        <v>545030.5</v>
      </c>
    </row>
    <row r="34" spans="1:12">
      <c r="A34" s="355"/>
      <c r="B34" s="41" t="s">
        <v>328</v>
      </c>
      <c r="C34" s="41" t="s">
        <v>550</v>
      </c>
      <c r="D34" s="41" t="s">
        <v>551</v>
      </c>
      <c r="E34" s="41">
        <v>23566</v>
      </c>
      <c r="F34" s="41">
        <v>4441</v>
      </c>
      <c r="G34" s="41">
        <v>263</v>
      </c>
      <c r="H34" s="41">
        <v>0</v>
      </c>
      <c r="I34" s="102">
        <v>7027648.9500000002</v>
      </c>
      <c r="J34" s="102">
        <v>83870.11</v>
      </c>
      <c r="K34" s="102">
        <v>416606.17</v>
      </c>
      <c r="L34" s="358">
        <v>7528125.2300000004</v>
      </c>
    </row>
    <row r="35" spans="1:12">
      <c r="A35" s="355"/>
      <c r="B35" s="41" t="s">
        <v>328</v>
      </c>
      <c r="C35" s="41" t="s">
        <v>552</v>
      </c>
      <c r="D35" s="41" t="s">
        <v>553</v>
      </c>
      <c r="E35" s="41">
        <v>25315</v>
      </c>
      <c r="F35" s="41">
        <v>5998</v>
      </c>
      <c r="G35" s="41">
        <v>284</v>
      </c>
      <c r="H35" s="41">
        <v>0</v>
      </c>
      <c r="I35" s="102">
        <v>6282420.6200000001</v>
      </c>
      <c r="J35" s="102">
        <v>2728.1</v>
      </c>
      <c r="K35" s="102">
        <v>376798.73</v>
      </c>
      <c r="L35" s="358">
        <v>6661947.4500000002</v>
      </c>
    </row>
    <row r="36" spans="1:12">
      <c r="A36" s="355"/>
      <c r="B36" s="41" t="s">
        <v>328</v>
      </c>
      <c r="C36" s="41" t="s">
        <v>554</v>
      </c>
      <c r="D36" s="41" t="s">
        <v>295</v>
      </c>
      <c r="E36" s="41">
        <v>4052</v>
      </c>
      <c r="F36" s="41">
        <v>688</v>
      </c>
      <c r="G36" s="41">
        <v>69</v>
      </c>
      <c r="H36" s="41">
        <v>0</v>
      </c>
      <c r="I36" s="102">
        <v>1655129.15</v>
      </c>
      <c r="J36" s="102">
        <v>64673.9</v>
      </c>
      <c r="K36" s="102">
        <v>95429.06</v>
      </c>
      <c r="L36" s="358">
        <v>1815232.11</v>
      </c>
    </row>
    <row r="37" spans="1:12">
      <c r="A37" s="355"/>
      <c r="B37" s="41" t="s">
        <v>328</v>
      </c>
      <c r="C37" s="41" t="s">
        <v>708</v>
      </c>
      <c r="D37" s="41" t="s">
        <v>709</v>
      </c>
      <c r="E37" s="41">
        <v>2215</v>
      </c>
      <c r="F37" s="41">
        <v>904</v>
      </c>
      <c r="G37" s="41">
        <v>395</v>
      </c>
      <c r="H37" s="41">
        <v>0</v>
      </c>
      <c r="I37" s="102">
        <v>409609.04</v>
      </c>
      <c r="J37" s="102">
        <v>367.29</v>
      </c>
      <c r="K37" s="102">
        <v>24553.98</v>
      </c>
      <c r="L37" s="358">
        <v>434530.31</v>
      </c>
    </row>
    <row r="38" spans="1:12">
      <c r="A38" s="355"/>
      <c r="B38" s="41" t="s">
        <v>328</v>
      </c>
      <c r="C38" s="41" t="s">
        <v>555</v>
      </c>
      <c r="D38" s="41" t="s">
        <v>556</v>
      </c>
      <c r="E38" s="41">
        <v>978</v>
      </c>
      <c r="F38" s="41">
        <v>506</v>
      </c>
      <c r="G38" s="41">
        <v>0</v>
      </c>
      <c r="H38" s="41">
        <v>0</v>
      </c>
      <c r="I38" s="102">
        <v>511480.23</v>
      </c>
      <c r="J38" s="102">
        <v>17451.8</v>
      </c>
      <c r="K38" s="102">
        <v>29641.49</v>
      </c>
      <c r="L38" s="358">
        <v>558573.52</v>
      </c>
    </row>
    <row r="39" spans="1:12">
      <c r="A39" s="355"/>
      <c r="B39" s="41" t="s">
        <v>328</v>
      </c>
      <c r="C39" s="41" t="s">
        <v>557</v>
      </c>
      <c r="D39" s="41" t="s">
        <v>558</v>
      </c>
      <c r="E39" s="41">
        <v>197702</v>
      </c>
      <c r="F39" s="41">
        <v>25218</v>
      </c>
      <c r="G39" s="41">
        <v>1381</v>
      </c>
      <c r="H39" s="41">
        <v>0</v>
      </c>
      <c r="I39" s="102">
        <v>40345198.700000003</v>
      </c>
      <c r="J39" s="102">
        <v>8432.94</v>
      </c>
      <c r="K39" s="102">
        <v>2420290.2400000002</v>
      </c>
      <c r="L39" s="358">
        <v>42773921.880000003</v>
      </c>
    </row>
    <row r="40" spans="1:12">
      <c r="A40" s="355"/>
      <c r="B40" s="41" t="s">
        <v>328</v>
      </c>
      <c r="C40" s="41" t="s">
        <v>559</v>
      </c>
      <c r="D40" s="41" t="s">
        <v>560</v>
      </c>
      <c r="E40" s="41">
        <v>11909</v>
      </c>
      <c r="F40" s="41">
        <v>3168</v>
      </c>
      <c r="G40" s="41">
        <v>0</v>
      </c>
      <c r="H40" s="41">
        <v>0</v>
      </c>
      <c r="I40" s="102">
        <v>1070638</v>
      </c>
      <c r="J40" s="102">
        <v>20.12</v>
      </c>
      <c r="K40" s="102">
        <v>64242.45</v>
      </c>
      <c r="L40" s="358">
        <v>1134900.57</v>
      </c>
    </row>
    <row r="41" spans="1:12">
      <c r="A41" s="355"/>
      <c r="B41" s="41" t="s">
        <v>328</v>
      </c>
      <c r="C41" s="41" t="s">
        <v>561</v>
      </c>
      <c r="D41" s="41" t="s">
        <v>562</v>
      </c>
      <c r="E41" s="41">
        <v>5622</v>
      </c>
      <c r="F41" s="41">
        <v>1119</v>
      </c>
      <c r="G41" s="41">
        <v>69</v>
      </c>
      <c r="H41" s="41">
        <v>0</v>
      </c>
      <c r="I41" s="102">
        <v>673737.77</v>
      </c>
      <c r="J41" s="102">
        <v>65.13</v>
      </c>
      <c r="K41" s="102">
        <v>40417.120000000003</v>
      </c>
      <c r="L41" s="358">
        <v>714220.02</v>
      </c>
    </row>
    <row r="42" spans="1:12">
      <c r="A42" s="355"/>
      <c r="B42" s="41" t="s">
        <v>328</v>
      </c>
      <c r="C42" s="41" t="s">
        <v>563</v>
      </c>
      <c r="D42" s="41" t="s">
        <v>564</v>
      </c>
      <c r="E42" s="41">
        <v>25651</v>
      </c>
      <c r="F42" s="41">
        <v>9051</v>
      </c>
      <c r="G42" s="41">
        <v>832</v>
      </c>
      <c r="H42" s="41">
        <v>0</v>
      </c>
      <c r="I42" s="102">
        <v>3634576.42</v>
      </c>
      <c r="J42" s="102">
        <v>0</v>
      </c>
      <c r="K42" s="102">
        <v>218069.55</v>
      </c>
      <c r="L42" s="358">
        <v>3852645.97</v>
      </c>
    </row>
    <row r="43" spans="1:12">
      <c r="A43" s="355"/>
      <c r="B43" s="41" t="s">
        <v>328</v>
      </c>
      <c r="C43" s="41" t="s">
        <v>565</v>
      </c>
      <c r="D43" s="41" t="s">
        <v>566</v>
      </c>
      <c r="E43" s="41">
        <v>1417</v>
      </c>
      <c r="F43" s="41">
        <v>230</v>
      </c>
      <c r="G43" s="41">
        <v>24</v>
      </c>
      <c r="H43" s="41">
        <v>0</v>
      </c>
      <c r="I43" s="102">
        <v>363623.79</v>
      </c>
      <c r="J43" s="102">
        <v>3297.12</v>
      </c>
      <c r="K43" s="102">
        <v>21619.81</v>
      </c>
      <c r="L43" s="358">
        <v>388540.72</v>
      </c>
    </row>
    <row r="44" spans="1:12">
      <c r="A44" s="355"/>
      <c r="B44" s="41" t="s">
        <v>328</v>
      </c>
      <c r="C44" s="41" t="s">
        <v>568</v>
      </c>
      <c r="D44" s="41" t="s">
        <v>569</v>
      </c>
      <c r="E44" s="41">
        <v>4439</v>
      </c>
      <c r="F44" s="41">
        <v>778</v>
      </c>
      <c r="G44" s="41">
        <v>103</v>
      </c>
      <c r="H44" s="41">
        <v>0</v>
      </c>
      <c r="I44" s="102">
        <v>2491878.8199999998</v>
      </c>
      <c r="J44" s="102">
        <v>159161.37</v>
      </c>
      <c r="K44" s="102">
        <v>139963.94</v>
      </c>
      <c r="L44" s="358">
        <v>2791004.13</v>
      </c>
    </row>
    <row r="45" spans="1:12">
      <c r="A45" s="355"/>
      <c r="B45" s="41" t="s">
        <v>328</v>
      </c>
      <c r="C45" s="41" t="s">
        <v>570</v>
      </c>
      <c r="D45" s="41" t="s">
        <v>571</v>
      </c>
      <c r="E45" s="41">
        <v>6707</v>
      </c>
      <c r="F45" s="41">
        <v>3162</v>
      </c>
      <c r="G45" s="41">
        <v>359</v>
      </c>
      <c r="H45" s="41">
        <v>0</v>
      </c>
      <c r="I45" s="102">
        <v>2211149.7999999998</v>
      </c>
      <c r="J45" s="102">
        <v>15400.35</v>
      </c>
      <c r="K45" s="102">
        <v>126554.85</v>
      </c>
      <c r="L45" s="358">
        <v>2353105</v>
      </c>
    </row>
    <row r="46" spans="1:12">
      <c r="A46" s="355"/>
      <c r="B46" s="41" t="s">
        <v>328</v>
      </c>
      <c r="C46" s="41" t="s">
        <v>572</v>
      </c>
      <c r="D46" s="41" t="s">
        <v>573</v>
      </c>
      <c r="E46" s="41">
        <v>378004</v>
      </c>
      <c r="F46" s="41">
        <v>126747</v>
      </c>
      <c r="G46" s="41">
        <v>52412</v>
      </c>
      <c r="H46" s="41">
        <v>0</v>
      </c>
      <c r="I46" s="102">
        <v>84459916.310000002</v>
      </c>
      <c r="J46" s="102">
        <v>16123.34</v>
      </c>
      <c r="K46" s="102">
        <v>5061728.66</v>
      </c>
      <c r="L46" s="358">
        <v>89537768.310000002</v>
      </c>
    </row>
    <row r="47" spans="1:12">
      <c r="A47" s="355"/>
      <c r="B47" s="41" t="s">
        <v>328</v>
      </c>
      <c r="C47" s="41" t="s">
        <v>574</v>
      </c>
      <c r="D47" s="41" t="s">
        <v>575</v>
      </c>
      <c r="E47" s="41">
        <v>32235</v>
      </c>
      <c r="F47" s="41">
        <v>5971</v>
      </c>
      <c r="G47" s="41">
        <v>204</v>
      </c>
      <c r="H47" s="41">
        <v>0</v>
      </c>
      <c r="I47" s="102">
        <v>8648171.7100000009</v>
      </c>
      <c r="J47" s="102">
        <v>52311.87</v>
      </c>
      <c r="K47" s="102">
        <v>515749.95</v>
      </c>
      <c r="L47" s="358">
        <v>9216233.5299999993</v>
      </c>
    </row>
    <row r="48" spans="1:12">
      <c r="A48" s="355"/>
      <c r="B48" s="41" t="s">
        <v>328</v>
      </c>
      <c r="C48" s="41" t="s">
        <v>576</v>
      </c>
      <c r="D48" s="41" t="s">
        <v>577</v>
      </c>
      <c r="E48" s="41">
        <v>472</v>
      </c>
      <c r="F48" s="41">
        <v>44</v>
      </c>
      <c r="G48" s="41">
        <v>0</v>
      </c>
      <c r="H48" s="41">
        <v>0</v>
      </c>
      <c r="I48" s="102">
        <v>111036.15</v>
      </c>
      <c r="J48" s="102">
        <v>932.28</v>
      </c>
      <c r="K48" s="102">
        <v>6606.21</v>
      </c>
      <c r="L48" s="358">
        <v>118574.64</v>
      </c>
    </row>
    <row r="49" spans="1:12">
      <c r="A49" s="355"/>
      <c r="B49" s="41" t="s">
        <v>328</v>
      </c>
      <c r="C49" s="41" t="s">
        <v>710</v>
      </c>
      <c r="D49" s="41" t="s">
        <v>711</v>
      </c>
      <c r="E49" s="41">
        <v>811</v>
      </c>
      <c r="F49" s="41">
        <v>239</v>
      </c>
      <c r="G49" s="41">
        <v>33</v>
      </c>
      <c r="H49" s="41">
        <v>0</v>
      </c>
      <c r="I49" s="102">
        <v>194363.98</v>
      </c>
      <c r="J49" s="102">
        <v>818.39</v>
      </c>
      <c r="K49" s="102">
        <v>11612.4</v>
      </c>
      <c r="L49" s="358">
        <v>206794.77</v>
      </c>
    </row>
    <row r="50" spans="1:12">
      <c r="A50" s="355"/>
      <c r="B50" s="41" t="s">
        <v>328</v>
      </c>
      <c r="C50" s="41" t="s">
        <v>578</v>
      </c>
      <c r="D50" s="41" t="s">
        <v>579</v>
      </c>
      <c r="E50" s="41">
        <v>589</v>
      </c>
      <c r="F50" s="41">
        <v>163</v>
      </c>
      <c r="G50" s="41">
        <v>4</v>
      </c>
      <c r="H50" s="41">
        <v>0</v>
      </c>
      <c r="I50" s="102">
        <v>232865.93</v>
      </c>
      <c r="J50" s="102">
        <v>6619.85</v>
      </c>
      <c r="K50" s="102">
        <v>13574.92</v>
      </c>
      <c r="L50" s="358">
        <v>253060.7</v>
      </c>
    </row>
    <row r="51" spans="1:12">
      <c r="A51" s="355"/>
      <c r="B51" s="41" t="s">
        <v>328</v>
      </c>
      <c r="C51" s="41" t="s">
        <v>580</v>
      </c>
      <c r="D51" s="41" t="s">
        <v>296</v>
      </c>
      <c r="E51" s="41">
        <v>6988</v>
      </c>
      <c r="F51" s="41">
        <v>1763</v>
      </c>
      <c r="G51" s="41">
        <v>611</v>
      </c>
      <c r="H51" s="41">
        <v>0</v>
      </c>
      <c r="I51" s="102">
        <v>1469548.8</v>
      </c>
      <c r="J51" s="102">
        <v>0</v>
      </c>
      <c r="K51" s="102">
        <v>88175.88</v>
      </c>
      <c r="L51" s="358">
        <v>1557724.6800000002</v>
      </c>
    </row>
    <row r="52" spans="1:12">
      <c r="A52" s="355"/>
      <c r="B52" s="41" t="s">
        <v>328</v>
      </c>
      <c r="C52" s="41" t="s">
        <v>581</v>
      </c>
      <c r="D52" s="41" t="s">
        <v>582</v>
      </c>
      <c r="E52" s="41">
        <v>4318</v>
      </c>
      <c r="F52" s="41">
        <v>614</v>
      </c>
      <c r="G52" s="41">
        <v>69</v>
      </c>
      <c r="H52" s="41">
        <v>0</v>
      </c>
      <c r="I52" s="102">
        <v>1947786.82</v>
      </c>
      <c r="J52" s="102">
        <v>83502.19</v>
      </c>
      <c r="K52" s="102">
        <v>111857.94</v>
      </c>
      <c r="L52" s="358">
        <v>2143146.9500000002</v>
      </c>
    </row>
    <row r="53" spans="1:12" s="44" customFormat="1" ht="15.75">
      <c r="A53" s="355"/>
      <c r="B53" s="360" t="s">
        <v>328</v>
      </c>
      <c r="C53" s="360" t="s">
        <v>583</v>
      </c>
      <c r="D53" s="360" t="s">
        <v>297</v>
      </c>
      <c r="E53" s="360">
        <v>23258</v>
      </c>
      <c r="F53" s="360">
        <v>6954</v>
      </c>
      <c r="G53" s="360">
        <v>705</v>
      </c>
      <c r="H53" s="360">
        <v>0</v>
      </c>
      <c r="I53" s="361">
        <v>8556601.3399999999</v>
      </c>
      <c r="J53" s="361">
        <v>165717.61000000002</v>
      </c>
      <c r="K53" s="361">
        <v>503455.56</v>
      </c>
      <c r="L53" s="362">
        <v>9225774.5099999998</v>
      </c>
    </row>
    <row r="54" spans="1:12">
      <c r="A54" s="355"/>
      <c r="B54" s="41" t="s">
        <v>328</v>
      </c>
      <c r="C54" s="41" t="s">
        <v>584</v>
      </c>
      <c r="D54" s="41" t="s">
        <v>298</v>
      </c>
      <c r="E54" s="41">
        <v>22676</v>
      </c>
      <c r="F54" s="41">
        <v>3485</v>
      </c>
      <c r="G54" s="41">
        <v>416</v>
      </c>
      <c r="H54" s="41">
        <v>0</v>
      </c>
      <c r="I54" s="102">
        <v>5803645.2400000002</v>
      </c>
      <c r="J54" s="102">
        <v>73917.740000000005</v>
      </c>
      <c r="K54" s="102">
        <v>343787.08</v>
      </c>
      <c r="L54" s="358">
        <v>6221350.0599999996</v>
      </c>
    </row>
    <row r="55" spans="1:12">
      <c r="A55" s="355"/>
      <c r="B55" s="41" t="s">
        <v>328</v>
      </c>
      <c r="C55" s="41" t="s">
        <v>585</v>
      </c>
      <c r="D55" s="41" t="s">
        <v>586</v>
      </c>
      <c r="E55" s="41">
        <v>7110</v>
      </c>
      <c r="F55" s="41">
        <v>2151</v>
      </c>
      <c r="G55" s="41">
        <v>272</v>
      </c>
      <c r="H55" s="41">
        <v>0</v>
      </c>
      <c r="I55" s="102">
        <v>1357414.37</v>
      </c>
      <c r="J55" s="102">
        <v>1508.47</v>
      </c>
      <c r="K55" s="102">
        <v>81361.45</v>
      </c>
      <c r="L55" s="358">
        <v>1440284.29</v>
      </c>
    </row>
    <row r="56" spans="1:12">
      <c r="A56" s="355"/>
      <c r="B56" s="41" t="s">
        <v>328</v>
      </c>
      <c r="C56" s="41" t="s">
        <v>587</v>
      </c>
      <c r="D56" s="41" t="s">
        <v>588</v>
      </c>
      <c r="E56" s="41">
        <v>460</v>
      </c>
      <c r="F56" s="41">
        <v>187</v>
      </c>
      <c r="G56" s="41">
        <v>45</v>
      </c>
      <c r="H56" s="41">
        <v>0</v>
      </c>
      <c r="I56" s="102">
        <v>149541</v>
      </c>
      <c r="J56" s="102">
        <v>2308.61</v>
      </c>
      <c r="K56" s="102">
        <v>8834.09</v>
      </c>
      <c r="L56" s="358">
        <v>160683.70000000001</v>
      </c>
    </row>
    <row r="57" spans="1:12">
      <c r="A57" s="355"/>
      <c r="B57" s="41" t="s">
        <v>328</v>
      </c>
      <c r="C57" s="41" t="s">
        <v>589</v>
      </c>
      <c r="D57" s="41" t="s">
        <v>590</v>
      </c>
      <c r="E57" s="41">
        <v>1414</v>
      </c>
      <c r="F57" s="41">
        <v>350</v>
      </c>
      <c r="G57" s="41">
        <v>11</v>
      </c>
      <c r="H57" s="41">
        <v>0</v>
      </c>
      <c r="I57" s="102">
        <v>511313.94</v>
      </c>
      <c r="J57" s="102">
        <v>15698.48</v>
      </c>
      <c r="K57" s="102">
        <v>29737.37</v>
      </c>
      <c r="L57" s="358">
        <v>556749.79</v>
      </c>
    </row>
    <row r="58" spans="1:12">
      <c r="A58" s="355"/>
      <c r="B58" s="41" t="s">
        <v>328</v>
      </c>
      <c r="C58" s="41" t="s">
        <v>591</v>
      </c>
      <c r="D58" s="41" t="s">
        <v>592</v>
      </c>
      <c r="E58" s="41">
        <v>81563</v>
      </c>
      <c r="F58" s="41">
        <v>44882</v>
      </c>
      <c r="G58" s="41">
        <v>8498</v>
      </c>
      <c r="H58" s="41">
        <v>0</v>
      </c>
      <c r="I58" s="102">
        <v>20178782.899999999</v>
      </c>
      <c r="J58" s="102">
        <v>26675.21</v>
      </c>
      <c r="K58" s="102">
        <v>1208559</v>
      </c>
      <c r="L58" s="358">
        <v>21414017.109999999</v>
      </c>
    </row>
    <row r="59" spans="1:12">
      <c r="A59" s="355"/>
      <c r="B59" s="41" t="s">
        <v>328</v>
      </c>
      <c r="C59" s="41" t="s">
        <v>712</v>
      </c>
      <c r="D59" s="41" t="s">
        <v>713</v>
      </c>
      <c r="E59" s="41">
        <v>177</v>
      </c>
      <c r="F59" s="41">
        <v>183</v>
      </c>
      <c r="G59" s="41">
        <v>101</v>
      </c>
      <c r="H59" s="41">
        <v>0</v>
      </c>
      <c r="I59" s="102">
        <v>29596.85</v>
      </c>
      <c r="J59" s="102">
        <v>111.37</v>
      </c>
      <c r="K59" s="102">
        <v>1769</v>
      </c>
      <c r="L59" s="358">
        <v>31477.22</v>
      </c>
    </row>
    <row r="60" spans="1:12" s="17" customFormat="1">
      <c r="A60" s="359"/>
      <c r="B60" s="360" t="s">
        <v>328</v>
      </c>
      <c r="C60" s="360" t="s">
        <v>714</v>
      </c>
      <c r="D60" s="360" t="s">
        <v>715</v>
      </c>
      <c r="E60" s="360">
        <v>866</v>
      </c>
      <c r="F60" s="360">
        <v>224</v>
      </c>
      <c r="G60" s="360">
        <v>0</v>
      </c>
      <c r="H60" s="360">
        <v>0</v>
      </c>
      <c r="I60" s="361">
        <v>20200.87</v>
      </c>
      <c r="J60" s="361">
        <v>0</v>
      </c>
      <c r="K60" s="361">
        <v>1212.1400000000001</v>
      </c>
      <c r="L60" s="362">
        <v>21413.01</v>
      </c>
    </row>
    <row r="61" spans="1:12" s="17" customFormat="1">
      <c r="A61" s="359"/>
      <c r="B61" s="360" t="s">
        <v>328</v>
      </c>
      <c r="C61" s="360" t="s">
        <v>593</v>
      </c>
      <c r="D61" s="360" t="s">
        <v>594</v>
      </c>
      <c r="E61" s="360">
        <v>700</v>
      </c>
      <c r="F61" s="360">
        <v>212</v>
      </c>
      <c r="G61" s="360">
        <v>64</v>
      </c>
      <c r="H61" s="360">
        <v>0</v>
      </c>
      <c r="I61" s="361">
        <v>282881.62</v>
      </c>
      <c r="J61" s="361">
        <v>13803.18</v>
      </c>
      <c r="K61" s="361">
        <v>16144.63</v>
      </c>
      <c r="L61" s="362">
        <v>312829.43</v>
      </c>
    </row>
    <row r="62" spans="1:12" s="11" customFormat="1">
      <c r="A62" s="355">
        <v>1</v>
      </c>
      <c r="B62" s="182" t="s">
        <v>509</v>
      </c>
      <c r="C62" s="182"/>
      <c r="D62" s="182" t="s">
        <v>509</v>
      </c>
      <c r="E62" s="182">
        <v>830126</v>
      </c>
      <c r="F62" s="182">
        <v>322534</v>
      </c>
      <c r="G62" s="182">
        <v>111906</v>
      </c>
      <c r="H62" s="182">
        <v>1882</v>
      </c>
      <c r="I62" s="199">
        <v>873640179.16999996</v>
      </c>
      <c r="J62" s="199">
        <v>6780193.54</v>
      </c>
      <c r="K62" s="199">
        <v>49577424.450000003</v>
      </c>
      <c r="L62" s="363">
        <v>929997797.15999997</v>
      </c>
    </row>
    <row r="63" spans="1:12">
      <c r="A63" s="355"/>
      <c r="B63" s="360" t="s">
        <v>509</v>
      </c>
      <c r="C63" s="360" t="s">
        <v>508</v>
      </c>
      <c r="D63" s="360" t="s">
        <v>509</v>
      </c>
      <c r="E63" s="360">
        <v>548513</v>
      </c>
      <c r="F63" s="360">
        <v>199073</v>
      </c>
      <c r="G63" s="360">
        <v>85729</v>
      </c>
      <c r="H63" s="360">
        <v>0</v>
      </c>
      <c r="I63" s="361">
        <v>516371196.89999998</v>
      </c>
      <c r="J63" s="361">
        <v>1472295.61</v>
      </c>
      <c r="K63" s="361">
        <v>29548548.489999998</v>
      </c>
      <c r="L63" s="362">
        <v>547392041</v>
      </c>
    </row>
    <row r="64" spans="1:12">
      <c r="A64" s="355"/>
      <c r="B64" s="360" t="s">
        <v>509</v>
      </c>
      <c r="C64" s="360" t="s">
        <v>510</v>
      </c>
      <c r="D64" s="360" t="s">
        <v>511</v>
      </c>
      <c r="E64" s="360">
        <v>9481</v>
      </c>
      <c r="F64" s="360">
        <v>2184</v>
      </c>
      <c r="G64" s="360">
        <v>767</v>
      </c>
      <c r="H64" s="360">
        <v>0</v>
      </c>
      <c r="I64" s="361">
        <v>10359514.640000001</v>
      </c>
      <c r="J64" s="361">
        <v>44266.74</v>
      </c>
      <c r="K64" s="361">
        <v>648301.30000000005</v>
      </c>
      <c r="L64" s="362">
        <v>11052082.68</v>
      </c>
    </row>
    <row r="65" spans="1:12" s="44" customFormat="1" ht="15.75">
      <c r="A65" s="355"/>
      <c r="B65" s="360" t="s">
        <v>509</v>
      </c>
      <c r="C65" s="360" t="s">
        <v>716</v>
      </c>
      <c r="D65" s="360" t="s">
        <v>717</v>
      </c>
      <c r="E65" s="360">
        <v>1187</v>
      </c>
      <c r="F65" s="360">
        <v>513</v>
      </c>
      <c r="G65" s="360">
        <v>152</v>
      </c>
      <c r="H65" s="360">
        <v>0</v>
      </c>
      <c r="I65" s="361">
        <v>2617128.6</v>
      </c>
      <c r="J65" s="361">
        <v>211229.43</v>
      </c>
      <c r="K65" s="361">
        <v>175634.71</v>
      </c>
      <c r="L65" s="362">
        <v>3003992.74</v>
      </c>
    </row>
    <row r="66" spans="1:12">
      <c r="A66" s="355"/>
      <c r="B66" s="360" t="s">
        <v>509</v>
      </c>
      <c r="C66" s="360" t="s">
        <v>512</v>
      </c>
      <c r="D66" s="360" t="s">
        <v>513</v>
      </c>
      <c r="E66" s="360">
        <v>1345</v>
      </c>
      <c r="F66" s="360">
        <v>162</v>
      </c>
      <c r="G66" s="360">
        <v>39</v>
      </c>
      <c r="H66" s="360">
        <v>10</v>
      </c>
      <c r="I66" s="361">
        <v>1939018.97</v>
      </c>
      <c r="J66" s="361">
        <v>39290.99</v>
      </c>
      <c r="K66" s="361">
        <v>100703.7</v>
      </c>
      <c r="L66" s="362">
        <v>2079013.66</v>
      </c>
    </row>
    <row r="67" spans="1:12" s="44" customFormat="1" ht="15.75">
      <c r="A67" s="355"/>
      <c r="B67" s="360" t="s">
        <v>509</v>
      </c>
      <c r="C67" s="360" t="s">
        <v>514</v>
      </c>
      <c r="D67" s="360" t="s">
        <v>515</v>
      </c>
      <c r="E67" s="360">
        <v>12522</v>
      </c>
      <c r="F67" s="360">
        <v>2225</v>
      </c>
      <c r="G67" s="360">
        <v>316</v>
      </c>
      <c r="H67" s="360">
        <v>0</v>
      </c>
      <c r="I67" s="361">
        <v>17065178.25</v>
      </c>
      <c r="J67" s="361">
        <v>388906.38</v>
      </c>
      <c r="K67" s="361">
        <v>871937.41</v>
      </c>
      <c r="L67" s="362">
        <v>18326022.039999999</v>
      </c>
    </row>
    <row r="68" spans="1:12">
      <c r="A68" s="355"/>
      <c r="B68" s="360" t="s">
        <v>509</v>
      </c>
      <c r="C68" s="360" t="s">
        <v>516</v>
      </c>
      <c r="D68" s="360" t="s">
        <v>517</v>
      </c>
      <c r="E68" s="360">
        <v>5392</v>
      </c>
      <c r="F68" s="360">
        <v>1665</v>
      </c>
      <c r="G68" s="360">
        <v>157</v>
      </c>
      <c r="H68" s="360">
        <v>59</v>
      </c>
      <c r="I68" s="361">
        <v>8181984.0999999996</v>
      </c>
      <c r="J68" s="361">
        <v>177332.7</v>
      </c>
      <c r="K68" s="361">
        <v>453679.22</v>
      </c>
      <c r="L68" s="362">
        <v>8812996.0199999996</v>
      </c>
    </row>
    <row r="69" spans="1:12" s="44" customFormat="1" ht="15.75">
      <c r="A69" s="355"/>
      <c r="B69" s="360" t="s">
        <v>509</v>
      </c>
      <c r="C69" s="360" t="s">
        <v>718</v>
      </c>
      <c r="D69" s="360" t="s">
        <v>719</v>
      </c>
      <c r="E69" s="360">
        <v>2395</v>
      </c>
      <c r="F69" s="360">
        <v>424</v>
      </c>
      <c r="G69" s="360">
        <v>121</v>
      </c>
      <c r="H69" s="360">
        <v>0</v>
      </c>
      <c r="I69" s="361">
        <v>3583017.95</v>
      </c>
      <c r="J69" s="361">
        <v>142751.80000000002</v>
      </c>
      <c r="K69" s="361">
        <v>227611.89</v>
      </c>
      <c r="L69" s="362">
        <v>3953381.64</v>
      </c>
    </row>
    <row r="70" spans="1:12">
      <c r="A70" s="355"/>
      <c r="B70" s="360" t="s">
        <v>509</v>
      </c>
      <c r="C70" s="360" t="s">
        <v>518</v>
      </c>
      <c r="D70" s="360" t="s">
        <v>519</v>
      </c>
      <c r="E70" s="360">
        <v>608</v>
      </c>
      <c r="F70" s="360">
        <v>147</v>
      </c>
      <c r="G70" s="360">
        <v>2</v>
      </c>
      <c r="H70" s="360">
        <v>5</v>
      </c>
      <c r="I70" s="361">
        <v>888279.1</v>
      </c>
      <c r="J70" s="361">
        <v>24880.71</v>
      </c>
      <c r="K70" s="361">
        <v>46348.67</v>
      </c>
      <c r="L70" s="362">
        <v>959508.47999999998</v>
      </c>
    </row>
    <row r="71" spans="1:12" s="44" customFormat="1" ht="15.75">
      <c r="A71" s="355"/>
      <c r="B71" s="360" t="s">
        <v>509</v>
      </c>
      <c r="C71" s="360" t="s">
        <v>520</v>
      </c>
      <c r="D71" s="360" t="s">
        <v>521</v>
      </c>
      <c r="E71" s="360">
        <v>43116</v>
      </c>
      <c r="F71" s="360">
        <v>9447</v>
      </c>
      <c r="G71" s="360">
        <v>1290</v>
      </c>
      <c r="H71" s="360">
        <v>359</v>
      </c>
      <c r="I71" s="361">
        <v>68574865.010000005</v>
      </c>
      <c r="J71" s="361">
        <v>1539933.2</v>
      </c>
      <c r="K71" s="361">
        <v>3569867.64</v>
      </c>
      <c r="L71" s="362">
        <v>73684665.849999994</v>
      </c>
    </row>
    <row r="72" spans="1:12">
      <c r="A72" s="355"/>
      <c r="B72" s="360" t="s">
        <v>509</v>
      </c>
      <c r="C72" s="360" t="s">
        <v>538</v>
      </c>
      <c r="D72" s="360" t="s">
        <v>539</v>
      </c>
      <c r="E72" s="360">
        <v>25007</v>
      </c>
      <c r="F72" s="360">
        <v>7988</v>
      </c>
      <c r="G72" s="360">
        <v>819</v>
      </c>
      <c r="H72" s="360">
        <v>0</v>
      </c>
      <c r="I72" s="361">
        <v>48559683.799999997</v>
      </c>
      <c r="J72" s="361">
        <v>1838622.19</v>
      </c>
      <c r="K72" s="361">
        <v>2715439.9</v>
      </c>
      <c r="L72" s="362">
        <v>53113745.890000001</v>
      </c>
    </row>
    <row r="73" spans="1:12" s="12" customFormat="1" ht="15.75">
      <c r="A73" s="359"/>
      <c r="B73" s="360" t="s">
        <v>509</v>
      </c>
      <c r="C73" s="360" t="s">
        <v>540</v>
      </c>
      <c r="D73" s="360" t="s">
        <v>541</v>
      </c>
      <c r="E73" s="360">
        <v>111252</v>
      </c>
      <c r="F73" s="360">
        <v>43646</v>
      </c>
      <c r="G73" s="360">
        <v>13755</v>
      </c>
      <c r="H73" s="360">
        <v>423</v>
      </c>
      <c r="I73" s="361">
        <v>116717710.25</v>
      </c>
      <c r="J73" s="361">
        <v>150903.46</v>
      </c>
      <c r="K73" s="361">
        <v>6547242.6900000004</v>
      </c>
      <c r="L73" s="362">
        <v>123415856.40000001</v>
      </c>
    </row>
    <row r="74" spans="1:12" s="17" customFormat="1">
      <c r="A74" s="359"/>
      <c r="B74" s="360" t="s">
        <v>509</v>
      </c>
      <c r="C74" s="360" t="s">
        <v>542</v>
      </c>
      <c r="D74" s="360" t="s">
        <v>543</v>
      </c>
      <c r="E74" s="360">
        <v>69223</v>
      </c>
      <c r="F74" s="360">
        <v>55057</v>
      </c>
      <c r="G74" s="360">
        <v>8755</v>
      </c>
      <c r="H74" s="360">
        <v>1026</v>
      </c>
      <c r="I74" s="361">
        <v>78696976.540000007</v>
      </c>
      <c r="J74" s="361">
        <v>749017.1</v>
      </c>
      <c r="K74" s="361">
        <v>4667565.83</v>
      </c>
      <c r="L74" s="362">
        <v>84113559.469999999</v>
      </c>
    </row>
    <row r="75" spans="1:12" s="17" customFormat="1">
      <c r="A75" s="359"/>
      <c r="B75" s="360" t="s">
        <v>509</v>
      </c>
      <c r="C75" s="360" t="s">
        <v>720</v>
      </c>
      <c r="D75" s="360" t="s">
        <v>721</v>
      </c>
      <c r="E75" s="360">
        <v>85</v>
      </c>
      <c r="F75" s="360">
        <v>3</v>
      </c>
      <c r="G75" s="360">
        <v>4</v>
      </c>
      <c r="H75" s="360">
        <v>0</v>
      </c>
      <c r="I75" s="361">
        <v>85625.06</v>
      </c>
      <c r="J75" s="361">
        <v>763.23</v>
      </c>
      <c r="K75" s="361">
        <v>4543</v>
      </c>
      <c r="L75" s="362">
        <v>90931.29</v>
      </c>
    </row>
    <row r="76" spans="1:12" s="44" customFormat="1" ht="15.75">
      <c r="A76" s="355">
        <v>1</v>
      </c>
      <c r="B76" s="182" t="s">
        <v>236</v>
      </c>
      <c r="C76" s="182"/>
      <c r="D76" s="182" t="s">
        <v>236</v>
      </c>
      <c r="E76" s="182">
        <v>5</v>
      </c>
      <c r="F76" s="182">
        <v>0</v>
      </c>
      <c r="G76" s="182">
        <v>0</v>
      </c>
      <c r="H76" s="182">
        <v>2</v>
      </c>
      <c r="I76" s="199">
        <v>7426.43</v>
      </c>
      <c r="J76" s="199">
        <v>382.7</v>
      </c>
      <c r="K76" s="199">
        <v>466.58</v>
      </c>
      <c r="L76" s="363">
        <v>8275.7100000000009</v>
      </c>
    </row>
    <row r="77" spans="1:12" s="17" customFormat="1">
      <c r="A77" s="359"/>
      <c r="B77" s="360" t="s">
        <v>236</v>
      </c>
      <c r="C77" s="360" t="s">
        <v>722</v>
      </c>
      <c r="D77" s="360" t="s">
        <v>723</v>
      </c>
      <c r="E77" s="360">
        <v>5</v>
      </c>
      <c r="F77" s="360">
        <v>0</v>
      </c>
      <c r="G77" s="360">
        <v>0</v>
      </c>
      <c r="H77" s="360">
        <v>2</v>
      </c>
      <c r="I77" s="361">
        <v>7426.43</v>
      </c>
      <c r="J77" s="361">
        <v>382.7</v>
      </c>
      <c r="K77" s="361">
        <v>466.58</v>
      </c>
      <c r="L77" s="362">
        <v>8275.7100000000009</v>
      </c>
    </row>
    <row r="78" spans="1:12" s="11" customFormat="1">
      <c r="A78" s="355">
        <v>1</v>
      </c>
      <c r="B78" s="182" t="s">
        <v>724</v>
      </c>
      <c r="C78" s="182"/>
      <c r="D78" s="182" t="s">
        <v>724</v>
      </c>
      <c r="E78" s="182">
        <v>12132</v>
      </c>
      <c r="F78" s="182">
        <v>2616</v>
      </c>
      <c r="G78" s="182">
        <v>21</v>
      </c>
      <c r="H78" s="182">
        <v>0</v>
      </c>
      <c r="I78" s="199">
        <v>3477288.5</v>
      </c>
      <c r="J78" s="199">
        <v>0</v>
      </c>
      <c r="K78" s="199">
        <v>84677.16</v>
      </c>
      <c r="L78" s="363">
        <v>3561965.66</v>
      </c>
    </row>
    <row r="79" spans="1:12" s="17" customFormat="1">
      <c r="A79" s="359"/>
      <c r="B79" s="360" t="s">
        <v>724</v>
      </c>
      <c r="C79" s="360" t="s">
        <v>601</v>
      </c>
      <c r="D79" s="360" t="s">
        <v>602</v>
      </c>
      <c r="E79" s="360">
        <v>12132</v>
      </c>
      <c r="F79" s="360">
        <v>2616</v>
      </c>
      <c r="G79" s="360">
        <v>21</v>
      </c>
      <c r="H79" s="360">
        <v>0</v>
      </c>
      <c r="I79" s="361">
        <v>3477288.5</v>
      </c>
      <c r="J79" s="361">
        <v>0</v>
      </c>
      <c r="K79" s="361">
        <v>84677.16</v>
      </c>
      <c r="L79" s="362">
        <v>3561965.66</v>
      </c>
    </row>
    <row r="80" spans="1:12" s="44" customFormat="1" ht="15.75">
      <c r="A80" s="355">
        <v>1</v>
      </c>
      <c r="B80" s="182" t="s">
        <v>600</v>
      </c>
      <c r="C80" s="182"/>
      <c r="D80" s="182" t="s">
        <v>600</v>
      </c>
      <c r="E80" s="182">
        <v>12583</v>
      </c>
      <c r="F80" s="182">
        <v>2921</v>
      </c>
      <c r="G80" s="182">
        <v>0</v>
      </c>
      <c r="H80" s="182">
        <v>0</v>
      </c>
      <c r="I80" s="199">
        <v>2711761.43</v>
      </c>
      <c r="J80" s="199">
        <v>0</v>
      </c>
      <c r="K80" s="199">
        <v>0</v>
      </c>
      <c r="L80" s="363">
        <v>2711761.43</v>
      </c>
    </row>
    <row r="81" spans="1:12" s="17" customFormat="1">
      <c r="A81" s="359"/>
      <c r="B81" s="360" t="s">
        <v>600</v>
      </c>
      <c r="C81" s="360" t="s">
        <v>599</v>
      </c>
      <c r="D81" s="360" t="s">
        <v>600</v>
      </c>
      <c r="E81" s="360">
        <v>12583</v>
      </c>
      <c r="F81" s="360">
        <v>2921</v>
      </c>
      <c r="G81" s="360">
        <v>0</v>
      </c>
      <c r="H81" s="360">
        <v>0</v>
      </c>
      <c r="I81" s="361">
        <v>2711761.43</v>
      </c>
      <c r="J81" s="361">
        <v>0</v>
      </c>
      <c r="K81" s="361">
        <v>0</v>
      </c>
      <c r="L81" s="362">
        <v>2711761.43</v>
      </c>
    </row>
    <row r="82" spans="1:12" s="11" customFormat="1">
      <c r="A82" s="355">
        <v>1</v>
      </c>
      <c r="B82" s="182" t="s">
        <v>604</v>
      </c>
      <c r="C82" s="182"/>
      <c r="D82" s="182" t="s">
        <v>604</v>
      </c>
      <c r="E82" s="182">
        <v>237342</v>
      </c>
      <c r="F82" s="182">
        <v>34931</v>
      </c>
      <c r="G82" s="182">
        <v>0</v>
      </c>
      <c r="H82" s="182">
        <v>0</v>
      </c>
      <c r="I82" s="199">
        <v>22953594.620000001</v>
      </c>
      <c r="J82" s="199">
        <v>753.62</v>
      </c>
      <c r="K82" s="199">
        <v>0</v>
      </c>
      <c r="L82" s="363">
        <v>22954348.239999998</v>
      </c>
    </row>
    <row r="83" spans="1:12" s="17" customFormat="1">
      <c r="A83" s="359"/>
      <c r="B83" s="360" t="s">
        <v>604</v>
      </c>
      <c r="C83" s="360" t="s">
        <v>603</v>
      </c>
      <c r="D83" s="360" t="s">
        <v>604</v>
      </c>
      <c r="E83" s="360">
        <v>237342</v>
      </c>
      <c r="F83" s="360">
        <v>34931</v>
      </c>
      <c r="G83" s="360">
        <v>0</v>
      </c>
      <c r="H83" s="360">
        <v>0</v>
      </c>
      <c r="I83" s="361">
        <v>22953594.620000001</v>
      </c>
      <c r="J83" s="361">
        <v>753.62</v>
      </c>
      <c r="K83" s="361">
        <v>0</v>
      </c>
      <c r="L83" s="362">
        <v>22954348.239999998</v>
      </c>
    </row>
    <row r="84" spans="1:12" s="11" customFormat="1">
      <c r="A84" s="355">
        <v>1</v>
      </c>
      <c r="B84" s="182" t="s">
        <v>598</v>
      </c>
      <c r="C84" s="182"/>
      <c r="D84" s="182" t="s">
        <v>598</v>
      </c>
      <c r="E84" s="182">
        <v>45682</v>
      </c>
      <c r="F84" s="182">
        <v>18485</v>
      </c>
      <c r="G84" s="182">
        <v>0</v>
      </c>
      <c r="H84" s="182">
        <v>0</v>
      </c>
      <c r="I84" s="199">
        <v>7126582.7800000003</v>
      </c>
      <c r="J84" s="199">
        <v>4668.6000000000004</v>
      </c>
      <c r="K84" s="199">
        <v>175127.21</v>
      </c>
      <c r="L84" s="363">
        <v>7306378.5899999999</v>
      </c>
    </row>
    <row r="85" spans="1:12" s="17" customFormat="1">
      <c r="A85" s="359"/>
      <c r="B85" s="360" t="s">
        <v>598</v>
      </c>
      <c r="C85" s="360" t="s">
        <v>597</v>
      </c>
      <c r="D85" s="360" t="s">
        <v>598</v>
      </c>
      <c r="E85" s="360">
        <v>45198</v>
      </c>
      <c r="F85" s="360">
        <v>18409</v>
      </c>
      <c r="G85" s="360">
        <v>0</v>
      </c>
      <c r="H85" s="360">
        <v>0</v>
      </c>
      <c r="I85" s="361">
        <v>6603960.5</v>
      </c>
      <c r="J85" s="361">
        <v>0</v>
      </c>
      <c r="K85" s="361">
        <v>145324.86000000002</v>
      </c>
      <c r="L85" s="362">
        <v>6749285.3600000003</v>
      </c>
    </row>
    <row r="86" spans="1:12" s="17" customFormat="1">
      <c r="A86" s="359"/>
      <c r="B86" s="360" t="s">
        <v>598</v>
      </c>
      <c r="C86" s="360" t="s">
        <v>725</v>
      </c>
      <c r="D86" s="360" t="s">
        <v>237</v>
      </c>
      <c r="E86" s="360">
        <v>83</v>
      </c>
      <c r="F86" s="360">
        <v>48</v>
      </c>
      <c r="G86" s="360">
        <v>0</v>
      </c>
      <c r="H86" s="360">
        <v>0</v>
      </c>
      <c r="I86" s="361">
        <v>115522.68</v>
      </c>
      <c r="J86" s="361">
        <v>761.22</v>
      </c>
      <c r="K86" s="361">
        <v>6171.92</v>
      </c>
      <c r="L86" s="362">
        <v>122455.82</v>
      </c>
    </row>
    <row r="87" spans="1:12" s="12" customFormat="1" ht="15.75">
      <c r="A87" s="359"/>
      <c r="B87" s="360" t="s">
        <v>598</v>
      </c>
      <c r="C87" s="360" t="s">
        <v>726</v>
      </c>
      <c r="D87" s="360" t="s">
        <v>727</v>
      </c>
      <c r="E87" s="360">
        <v>401</v>
      </c>
      <c r="F87" s="360">
        <v>28</v>
      </c>
      <c r="G87" s="360">
        <v>0</v>
      </c>
      <c r="H87" s="360">
        <v>0</v>
      </c>
      <c r="I87" s="361">
        <v>407099.6</v>
      </c>
      <c r="J87" s="361">
        <v>3907.38</v>
      </c>
      <c r="K87" s="361">
        <v>23630.43</v>
      </c>
      <c r="L87" s="362">
        <v>434637.41</v>
      </c>
    </row>
    <row r="88" spans="1:12" s="11" customFormat="1">
      <c r="A88" s="355">
        <v>1</v>
      </c>
      <c r="B88" s="182" t="s">
        <v>596</v>
      </c>
      <c r="C88" s="182"/>
      <c r="D88" s="182" t="s">
        <v>596</v>
      </c>
      <c r="E88" s="182">
        <v>39144</v>
      </c>
      <c r="F88" s="182">
        <v>20936</v>
      </c>
      <c r="G88" s="182">
        <v>3372</v>
      </c>
      <c r="H88" s="182">
        <v>0</v>
      </c>
      <c r="I88" s="199">
        <v>59138596.119999997</v>
      </c>
      <c r="J88" s="199">
        <v>2057637.15</v>
      </c>
      <c r="K88" s="199">
        <v>3837871.45</v>
      </c>
      <c r="L88" s="363">
        <v>65034104.719999999</v>
      </c>
    </row>
    <row r="89" spans="1:12" s="17" customFormat="1">
      <c r="A89" s="359"/>
      <c r="B89" s="360" t="s">
        <v>596</v>
      </c>
      <c r="C89" s="360" t="s">
        <v>595</v>
      </c>
      <c r="D89" s="360" t="s">
        <v>596</v>
      </c>
      <c r="E89" s="360">
        <v>39144</v>
      </c>
      <c r="F89" s="360">
        <v>20936</v>
      </c>
      <c r="G89" s="360">
        <v>3372</v>
      </c>
      <c r="H89" s="360">
        <v>0</v>
      </c>
      <c r="I89" s="361">
        <v>59138596.119999997</v>
      </c>
      <c r="J89" s="361">
        <v>2057637.15</v>
      </c>
      <c r="K89" s="361">
        <v>3837871.45</v>
      </c>
      <c r="L89" s="362">
        <v>65034104.719999999</v>
      </c>
    </row>
    <row r="90" spans="1:12" s="44" customFormat="1" ht="15.75">
      <c r="A90" s="355">
        <v>1</v>
      </c>
      <c r="B90" s="182" t="s">
        <v>728</v>
      </c>
      <c r="C90" s="182"/>
      <c r="D90" s="182" t="s">
        <v>728</v>
      </c>
      <c r="E90" s="182">
        <v>197921</v>
      </c>
      <c r="F90" s="182">
        <v>109315</v>
      </c>
      <c r="G90" s="182">
        <v>29110</v>
      </c>
      <c r="H90" s="182">
        <v>3317</v>
      </c>
      <c r="I90" s="199">
        <v>251909230.06999999</v>
      </c>
      <c r="J90" s="199">
        <v>230202.37</v>
      </c>
      <c r="K90" s="199">
        <v>12287117.85</v>
      </c>
      <c r="L90" s="363">
        <v>264426550.28999999</v>
      </c>
    </row>
    <row r="91" spans="1:12">
      <c r="A91" s="355"/>
      <c r="B91" s="360" t="s">
        <v>728</v>
      </c>
      <c r="C91" s="360" t="s">
        <v>729</v>
      </c>
      <c r="D91" s="360" t="s">
        <v>730</v>
      </c>
      <c r="E91" s="360">
        <v>328</v>
      </c>
      <c r="F91" s="360">
        <v>81</v>
      </c>
      <c r="G91" s="360">
        <v>2</v>
      </c>
      <c r="H91" s="360">
        <v>0</v>
      </c>
      <c r="I91" s="361">
        <v>344519.29</v>
      </c>
      <c r="J91" s="361">
        <v>2912.93</v>
      </c>
      <c r="K91" s="361">
        <v>21856.16</v>
      </c>
      <c r="L91" s="362">
        <v>369288.38</v>
      </c>
    </row>
    <row r="92" spans="1:12" s="12" customFormat="1" ht="15.75">
      <c r="A92" s="359"/>
      <c r="B92" s="360" t="s">
        <v>728</v>
      </c>
      <c r="C92" s="360" t="s">
        <v>522</v>
      </c>
      <c r="D92" s="360" t="s">
        <v>523</v>
      </c>
      <c r="E92" s="360">
        <v>195316</v>
      </c>
      <c r="F92" s="360">
        <v>104629</v>
      </c>
      <c r="G92" s="360">
        <v>28835</v>
      </c>
      <c r="H92" s="360">
        <v>3245</v>
      </c>
      <c r="I92" s="361">
        <v>247520296.81999999</v>
      </c>
      <c r="J92" s="361">
        <v>197956.74</v>
      </c>
      <c r="K92" s="361">
        <v>12013060.859999999</v>
      </c>
      <c r="L92" s="362">
        <v>259731314.41999999</v>
      </c>
    </row>
    <row r="93" spans="1:12" s="17" customFormat="1">
      <c r="A93" s="359"/>
      <c r="B93" s="360" t="s">
        <v>728</v>
      </c>
      <c r="C93" s="360" t="s">
        <v>524</v>
      </c>
      <c r="D93" s="360" t="s">
        <v>525</v>
      </c>
      <c r="E93" s="360">
        <v>860</v>
      </c>
      <c r="F93" s="360">
        <v>4043</v>
      </c>
      <c r="G93" s="360">
        <v>213</v>
      </c>
      <c r="H93" s="360">
        <v>66</v>
      </c>
      <c r="I93" s="361">
        <v>2663423.88</v>
      </c>
      <c r="J93" s="361">
        <v>17391.98</v>
      </c>
      <c r="K93" s="361">
        <v>174702.41</v>
      </c>
      <c r="L93" s="362">
        <v>2855518.27</v>
      </c>
    </row>
    <row r="94" spans="1:12" s="17" customFormat="1">
      <c r="A94" s="359"/>
      <c r="B94" s="360" t="s">
        <v>728</v>
      </c>
      <c r="C94" s="360" t="s">
        <v>526</v>
      </c>
      <c r="D94" s="360" t="s">
        <v>527</v>
      </c>
      <c r="E94" s="360">
        <v>1417</v>
      </c>
      <c r="F94" s="360">
        <v>562</v>
      </c>
      <c r="G94" s="360">
        <v>60</v>
      </c>
      <c r="H94" s="360">
        <v>6</v>
      </c>
      <c r="I94" s="361">
        <v>1380990.08</v>
      </c>
      <c r="J94" s="361">
        <v>11940.72</v>
      </c>
      <c r="K94" s="361">
        <v>77498.42</v>
      </c>
      <c r="L94" s="362">
        <v>1470429.22</v>
      </c>
    </row>
    <row r="95" spans="1:12" s="11" customFormat="1">
      <c r="A95" s="355">
        <v>1</v>
      </c>
      <c r="B95" s="364" t="s">
        <v>731</v>
      </c>
      <c r="C95" s="182"/>
      <c r="D95" s="364" t="s">
        <v>731</v>
      </c>
      <c r="E95" s="182">
        <v>476525</v>
      </c>
      <c r="F95" s="182">
        <v>11742</v>
      </c>
      <c r="G95" s="182">
        <v>86709</v>
      </c>
      <c r="H95" s="182">
        <v>9814</v>
      </c>
      <c r="I95" s="199">
        <v>255628917.52000001</v>
      </c>
      <c r="J95" s="199">
        <v>60720.68</v>
      </c>
      <c r="K95" s="199">
        <v>15088398.07</v>
      </c>
      <c r="L95" s="363">
        <v>270778036.26999998</v>
      </c>
    </row>
    <row r="96" spans="1:12" s="12" customFormat="1" ht="15.75">
      <c r="A96" s="359"/>
      <c r="B96" s="356" t="s">
        <v>731</v>
      </c>
      <c r="C96" s="360" t="s">
        <v>732</v>
      </c>
      <c r="D96" s="356" t="s">
        <v>731</v>
      </c>
      <c r="E96" s="360">
        <v>476022</v>
      </c>
      <c r="F96" s="360">
        <v>0</v>
      </c>
      <c r="G96" s="360">
        <v>86703</v>
      </c>
      <c r="H96" s="360">
        <v>9814</v>
      </c>
      <c r="I96" s="361">
        <v>252668647.81</v>
      </c>
      <c r="J96" s="361">
        <v>11212.29</v>
      </c>
      <c r="K96" s="361">
        <v>14905700.949999999</v>
      </c>
      <c r="L96" s="362">
        <v>267585561.05000001</v>
      </c>
    </row>
    <row r="97" spans="1:12" s="12" customFormat="1" ht="15.75">
      <c r="A97" s="359"/>
      <c r="B97" s="356" t="s">
        <v>731</v>
      </c>
      <c r="C97" s="360" t="s">
        <v>733</v>
      </c>
      <c r="D97" s="356" t="s">
        <v>734</v>
      </c>
      <c r="E97" s="360">
        <v>0</v>
      </c>
      <c r="F97" s="360">
        <v>10958</v>
      </c>
      <c r="G97" s="360">
        <v>0</v>
      </c>
      <c r="H97" s="360">
        <v>0</v>
      </c>
      <c r="I97" s="361">
        <v>1945487.3600000001</v>
      </c>
      <c r="J97" s="361">
        <v>0</v>
      </c>
      <c r="K97" s="361">
        <v>116726.01</v>
      </c>
      <c r="L97" s="362">
        <v>2062213.37</v>
      </c>
    </row>
    <row r="98" spans="1:12" s="12" customFormat="1" ht="15.75">
      <c r="A98" s="359"/>
      <c r="B98" s="356" t="s">
        <v>731</v>
      </c>
      <c r="C98" s="360" t="s">
        <v>735</v>
      </c>
      <c r="D98" s="356" t="s">
        <v>736</v>
      </c>
      <c r="E98" s="360">
        <v>503</v>
      </c>
      <c r="F98" s="360">
        <v>65</v>
      </c>
      <c r="G98" s="360">
        <v>6</v>
      </c>
      <c r="H98" s="360">
        <v>0</v>
      </c>
      <c r="I98" s="361">
        <v>779111.51</v>
      </c>
      <c r="J98" s="361">
        <v>49351.05</v>
      </c>
      <c r="K98" s="361">
        <v>51840.41</v>
      </c>
      <c r="L98" s="362">
        <v>880302.97</v>
      </c>
    </row>
    <row r="99" spans="1:12" s="17" customFormat="1">
      <c r="A99" s="359"/>
      <c r="B99" s="356" t="s">
        <v>731</v>
      </c>
      <c r="C99" s="360" t="s">
        <v>737</v>
      </c>
      <c r="D99" s="356" t="s">
        <v>363</v>
      </c>
      <c r="E99" s="360">
        <v>0</v>
      </c>
      <c r="F99" s="360">
        <v>719</v>
      </c>
      <c r="G99" s="360">
        <v>0</v>
      </c>
      <c r="H99" s="360">
        <v>0</v>
      </c>
      <c r="I99" s="361">
        <v>235670.84</v>
      </c>
      <c r="J99" s="361">
        <v>157.34</v>
      </c>
      <c r="K99" s="361">
        <v>14130.7</v>
      </c>
      <c r="L99" s="362">
        <v>249958.88</v>
      </c>
    </row>
    <row r="100" spans="1:12" s="11" customFormat="1">
      <c r="A100" s="365">
        <v>1</v>
      </c>
      <c r="B100" s="238" t="s">
        <v>238</v>
      </c>
      <c r="C100" s="238"/>
      <c r="D100" s="238" t="s">
        <v>238</v>
      </c>
      <c r="E100" s="182">
        <v>13</v>
      </c>
      <c r="F100" s="182">
        <v>4</v>
      </c>
      <c r="G100" s="182">
        <v>0</v>
      </c>
      <c r="H100" s="182">
        <v>0</v>
      </c>
      <c r="I100" s="199">
        <v>7644.22</v>
      </c>
      <c r="J100" s="199">
        <v>579.15</v>
      </c>
      <c r="K100" s="199">
        <v>0</v>
      </c>
      <c r="L100" s="363">
        <v>8223.3700000000008</v>
      </c>
    </row>
    <row r="101" spans="1:12" s="17" customFormat="1">
      <c r="A101" s="264"/>
      <c r="B101" s="42" t="s">
        <v>238</v>
      </c>
      <c r="C101" s="42" t="s">
        <v>738</v>
      </c>
      <c r="D101" s="42" t="s">
        <v>238</v>
      </c>
      <c r="E101" s="360">
        <v>13</v>
      </c>
      <c r="F101" s="360">
        <v>4</v>
      </c>
      <c r="G101" s="360">
        <v>0</v>
      </c>
      <c r="H101" s="360">
        <v>0</v>
      </c>
      <c r="I101" s="361">
        <v>7644.22</v>
      </c>
      <c r="J101" s="361">
        <v>579.15</v>
      </c>
      <c r="K101" s="361">
        <v>0</v>
      </c>
      <c r="L101" s="362">
        <v>8223.3700000000008</v>
      </c>
    </row>
    <row r="102" spans="1:12" s="11" customFormat="1">
      <c r="A102" s="365">
        <v>1</v>
      </c>
      <c r="B102" s="238" t="s">
        <v>288</v>
      </c>
      <c r="C102" s="238"/>
      <c r="D102" s="238" t="s">
        <v>288</v>
      </c>
      <c r="E102" s="182">
        <v>3257</v>
      </c>
      <c r="F102" s="182">
        <v>1125</v>
      </c>
      <c r="G102" s="182">
        <v>142</v>
      </c>
      <c r="H102" s="182">
        <v>0</v>
      </c>
      <c r="I102" s="199">
        <v>5807715.2199999997</v>
      </c>
      <c r="J102" s="199">
        <v>419433.48</v>
      </c>
      <c r="K102" s="199">
        <v>340630.81</v>
      </c>
      <c r="L102" s="363">
        <v>6567779.5099999998</v>
      </c>
    </row>
    <row r="103" spans="1:12" ht="15.75" thickBot="1">
      <c r="A103" s="366"/>
      <c r="B103" s="219" t="s">
        <v>288</v>
      </c>
      <c r="C103" s="219" t="s">
        <v>739</v>
      </c>
      <c r="D103" s="219" t="s">
        <v>740</v>
      </c>
      <c r="E103" s="224">
        <v>3257</v>
      </c>
      <c r="F103" s="224">
        <v>1125</v>
      </c>
      <c r="G103" s="224">
        <v>142</v>
      </c>
      <c r="H103" s="224">
        <v>0</v>
      </c>
      <c r="I103" s="221">
        <v>5807715.2199999997</v>
      </c>
      <c r="J103" s="221">
        <v>419433.48</v>
      </c>
      <c r="K103" s="221">
        <v>340630.81</v>
      </c>
      <c r="L103" s="222">
        <v>6567779.5099999998</v>
      </c>
    </row>
  </sheetData>
  <autoFilter ref="A3:L104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87"/>
  <sheetViews>
    <sheetView workbookViewId="0">
      <selection activeCell="G25" sqref="G25"/>
    </sheetView>
  </sheetViews>
  <sheetFormatPr defaultRowHeight="15"/>
  <cols>
    <col min="1" max="1" width="22.5703125" style="100" customWidth="1"/>
    <col min="2" max="2" width="22.7109375" style="100" customWidth="1"/>
    <col min="3" max="3" width="9.28515625" style="100" customWidth="1"/>
    <col min="4" max="4" width="10.28515625" style="100" customWidth="1"/>
    <col min="5" max="5" width="10" style="100" customWidth="1"/>
    <col min="6" max="6" width="11.140625" style="100" customWidth="1"/>
    <col min="7" max="7" width="12.7109375" style="100" customWidth="1"/>
    <col min="8" max="8" width="10.5703125" style="100" bestFit="1" customWidth="1"/>
    <col min="9" max="9" width="18.28515625" style="100" customWidth="1"/>
    <col min="10" max="10" width="16.140625" style="100" customWidth="1"/>
    <col min="11" max="11" width="31" style="100" customWidth="1"/>
    <col min="12" max="16384" width="9.140625" style="100"/>
  </cols>
  <sheetData>
    <row r="1" spans="1:11" ht="18.75">
      <c r="A1" s="497" t="s">
        <v>768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>
      <c r="A2" s="369"/>
      <c r="B2" s="369"/>
      <c r="C2" s="369"/>
      <c r="D2" s="369"/>
      <c r="E2" s="369"/>
      <c r="F2" s="369"/>
      <c r="G2" s="369"/>
      <c r="H2" s="369"/>
      <c r="I2" s="369"/>
      <c r="J2" s="369"/>
    </row>
    <row r="3" spans="1:11" ht="31.5">
      <c r="A3" s="367" t="s">
        <v>741</v>
      </c>
      <c r="B3" s="367" t="s">
        <v>769</v>
      </c>
      <c r="C3" s="367" t="s">
        <v>398</v>
      </c>
      <c r="D3" s="367" t="s">
        <v>2</v>
      </c>
      <c r="E3" s="367" t="s">
        <v>3</v>
      </c>
      <c r="F3" s="367" t="s">
        <v>23</v>
      </c>
      <c r="G3" s="367" t="s">
        <v>500</v>
      </c>
      <c r="H3" s="367" t="s">
        <v>335</v>
      </c>
      <c r="I3" s="367" t="s">
        <v>683</v>
      </c>
      <c r="J3" s="367" t="s">
        <v>770</v>
      </c>
      <c r="K3" s="367" t="s">
        <v>455</v>
      </c>
    </row>
    <row r="4" spans="1:11">
      <c r="A4" s="25" t="s">
        <v>506</v>
      </c>
      <c r="B4" s="25" t="s">
        <v>294</v>
      </c>
      <c r="C4" s="25" t="s">
        <v>31</v>
      </c>
      <c r="D4" s="26">
        <v>0</v>
      </c>
      <c r="E4" s="26">
        <v>101</v>
      </c>
      <c r="F4" s="26">
        <v>0</v>
      </c>
      <c r="G4" s="26">
        <v>0</v>
      </c>
      <c r="H4" s="26">
        <v>101</v>
      </c>
      <c r="I4" s="368">
        <v>92606.39</v>
      </c>
      <c r="J4" s="368">
        <v>13593.34</v>
      </c>
      <c r="K4" s="370">
        <v>134.59</v>
      </c>
    </row>
    <row r="5" spans="1:11">
      <c r="A5" s="25" t="s">
        <v>506</v>
      </c>
      <c r="B5" s="25" t="s">
        <v>294</v>
      </c>
      <c r="C5" s="25" t="s">
        <v>32</v>
      </c>
      <c r="D5" s="26">
        <v>3</v>
      </c>
      <c r="E5" s="26">
        <v>30</v>
      </c>
      <c r="F5" s="26">
        <v>38</v>
      </c>
      <c r="G5" s="26">
        <v>0</v>
      </c>
      <c r="H5" s="26">
        <v>71</v>
      </c>
      <c r="I5" s="368">
        <v>130555.57</v>
      </c>
      <c r="J5" s="368">
        <v>23063.05</v>
      </c>
      <c r="K5" s="55">
        <v>324.83</v>
      </c>
    </row>
    <row r="6" spans="1:11">
      <c r="A6" s="25" t="s">
        <v>506</v>
      </c>
      <c r="B6" s="25" t="s">
        <v>294</v>
      </c>
      <c r="C6" s="25" t="s">
        <v>34</v>
      </c>
      <c r="D6" s="26">
        <v>34</v>
      </c>
      <c r="E6" s="26">
        <v>46</v>
      </c>
      <c r="F6" s="26">
        <v>24</v>
      </c>
      <c r="G6" s="26">
        <v>0</v>
      </c>
      <c r="H6" s="26">
        <v>104</v>
      </c>
      <c r="I6" s="368">
        <v>253213.15</v>
      </c>
      <c r="J6" s="368">
        <v>45304.29</v>
      </c>
      <c r="K6" s="55">
        <v>435.62</v>
      </c>
    </row>
    <row r="7" spans="1:11">
      <c r="A7" s="25" t="s">
        <v>506</v>
      </c>
      <c r="B7" s="25" t="s">
        <v>294</v>
      </c>
      <c r="C7" s="25" t="s">
        <v>35</v>
      </c>
      <c r="D7" s="26">
        <v>175</v>
      </c>
      <c r="E7" s="26">
        <v>73</v>
      </c>
      <c r="F7" s="26">
        <v>56</v>
      </c>
      <c r="G7" s="26">
        <v>0</v>
      </c>
      <c r="H7" s="26">
        <v>304</v>
      </c>
      <c r="I7" s="368">
        <v>686079.73</v>
      </c>
      <c r="J7" s="368">
        <v>156540.21</v>
      </c>
      <c r="K7" s="55">
        <v>514.93000000000006</v>
      </c>
    </row>
    <row r="8" spans="1:11">
      <c r="A8" s="25" t="s">
        <v>506</v>
      </c>
      <c r="B8" s="25" t="s">
        <v>294</v>
      </c>
      <c r="C8" s="25" t="s">
        <v>36</v>
      </c>
      <c r="D8" s="26">
        <v>432</v>
      </c>
      <c r="E8" s="26">
        <v>112</v>
      </c>
      <c r="F8" s="26">
        <v>25</v>
      </c>
      <c r="G8" s="26">
        <v>0</v>
      </c>
      <c r="H8" s="26">
        <v>569</v>
      </c>
      <c r="I8" s="368">
        <v>1606446.51</v>
      </c>
      <c r="J8" s="368">
        <v>290788.74</v>
      </c>
      <c r="K8" s="55">
        <v>511.05</v>
      </c>
    </row>
    <row r="9" spans="1:11">
      <c r="A9" s="25" t="s">
        <v>506</v>
      </c>
      <c r="B9" s="25" t="s">
        <v>294</v>
      </c>
      <c r="C9" s="25" t="s">
        <v>37</v>
      </c>
      <c r="D9" s="26">
        <v>246</v>
      </c>
      <c r="E9" s="26">
        <v>105</v>
      </c>
      <c r="F9" s="26">
        <v>4</v>
      </c>
      <c r="G9" s="26">
        <v>0</v>
      </c>
      <c r="H9" s="26">
        <v>355</v>
      </c>
      <c r="I9" s="368">
        <v>830947.08</v>
      </c>
      <c r="J9" s="368">
        <v>166863.94</v>
      </c>
      <c r="K9" s="55">
        <v>470.04</v>
      </c>
    </row>
    <row r="10" spans="1:11">
      <c r="A10" s="25" t="s">
        <v>506</v>
      </c>
      <c r="B10" s="25" t="s">
        <v>294</v>
      </c>
      <c r="C10" s="25" t="s">
        <v>38</v>
      </c>
      <c r="D10" s="26">
        <v>27</v>
      </c>
      <c r="E10" s="26">
        <v>148</v>
      </c>
      <c r="F10" s="26">
        <v>0</v>
      </c>
      <c r="G10" s="26">
        <v>0</v>
      </c>
      <c r="H10" s="26">
        <v>175</v>
      </c>
      <c r="I10" s="368">
        <v>282143.61</v>
      </c>
      <c r="J10" s="368">
        <v>63167.07</v>
      </c>
      <c r="K10" s="55">
        <v>360.95</v>
      </c>
    </row>
    <row r="11" spans="1:11">
      <c r="A11" s="25" t="s">
        <v>506</v>
      </c>
      <c r="B11" s="25" t="s">
        <v>294</v>
      </c>
      <c r="C11" s="25" t="s">
        <v>39</v>
      </c>
      <c r="D11" s="26">
        <v>3</v>
      </c>
      <c r="E11" s="26">
        <v>116</v>
      </c>
      <c r="F11" s="26">
        <v>0</v>
      </c>
      <c r="G11" s="26">
        <v>0</v>
      </c>
      <c r="H11" s="26">
        <v>119</v>
      </c>
      <c r="I11" s="368">
        <v>164202.25</v>
      </c>
      <c r="J11" s="368">
        <v>41367.589999999997</v>
      </c>
      <c r="K11" s="55">
        <v>347.63</v>
      </c>
    </row>
    <row r="12" spans="1:11">
      <c r="A12" s="25" t="s">
        <v>506</v>
      </c>
      <c r="B12" s="25" t="s">
        <v>294</v>
      </c>
      <c r="C12" s="25" t="s">
        <v>40</v>
      </c>
      <c r="D12" s="26">
        <v>1</v>
      </c>
      <c r="E12" s="26">
        <v>134</v>
      </c>
      <c r="F12" s="26">
        <v>0</v>
      </c>
      <c r="G12" s="26">
        <v>0</v>
      </c>
      <c r="H12" s="26">
        <v>135</v>
      </c>
      <c r="I12" s="368">
        <v>154679.18</v>
      </c>
      <c r="J12" s="368">
        <v>45685.34</v>
      </c>
      <c r="K12" s="55">
        <v>338.41</v>
      </c>
    </row>
    <row r="13" spans="1:11">
      <c r="A13" s="25" t="s">
        <v>506</v>
      </c>
      <c r="B13" s="25" t="s">
        <v>294</v>
      </c>
      <c r="C13" s="25" t="s">
        <v>48</v>
      </c>
      <c r="D13" s="26">
        <v>0</v>
      </c>
      <c r="E13" s="26">
        <v>66</v>
      </c>
      <c r="F13" s="26">
        <v>0</v>
      </c>
      <c r="G13" s="26">
        <v>0</v>
      </c>
      <c r="H13" s="26">
        <v>66</v>
      </c>
      <c r="I13" s="368">
        <v>108528.27</v>
      </c>
      <c r="J13" s="368">
        <v>22590.14</v>
      </c>
      <c r="K13" s="55">
        <v>342.27</v>
      </c>
    </row>
    <row r="14" spans="1:11">
      <c r="A14" s="25" t="s">
        <v>506</v>
      </c>
      <c r="B14" s="25" t="s">
        <v>294</v>
      </c>
      <c r="C14" s="25" t="s">
        <v>49</v>
      </c>
      <c r="D14" s="26">
        <v>0</v>
      </c>
      <c r="E14" s="26">
        <v>15</v>
      </c>
      <c r="F14" s="26">
        <v>0</v>
      </c>
      <c r="G14" s="26">
        <v>0</v>
      </c>
      <c r="H14" s="26">
        <v>15</v>
      </c>
      <c r="I14" s="368">
        <v>17211.61</v>
      </c>
      <c r="J14" s="368">
        <v>5102.78</v>
      </c>
      <c r="K14" s="55">
        <v>340.19</v>
      </c>
    </row>
    <row r="15" spans="1:11">
      <c r="A15" s="25" t="s">
        <v>506</v>
      </c>
      <c r="B15" s="25" t="s">
        <v>294</v>
      </c>
      <c r="C15" s="25" t="s">
        <v>50</v>
      </c>
      <c r="D15" s="26">
        <v>0</v>
      </c>
      <c r="E15" s="26">
        <v>1</v>
      </c>
      <c r="F15" s="26">
        <v>0</v>
      </c>
      <c r="G15" s="26">
        <v>0</v>
      </c>
      <c r="H15" s="26">
        <v>1</v>
      </c>
      <c r="I15" s="368">
        <v>1036.8</v>
      </c>
      <c r="J15" s="368">
        <v>345.6</v>
      </c>
      <c r="K15" s="55">
        <v>345.6</v>
      </c>
    </row>
    <row r="16" spans="1:11">
      <c r="A16" s="25" t="s">
        <v>506</v>
      </c>
      <c r="B16" s="25" t="s">
        <v>294</v>
      </c>
      <c r="C16" s="25" t="s">
        <v>243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8">
        <v>0</v>
      </c>
      <c r="J16" s="368">
        <v>0</v>
      </c>
      <c r="K16" s="55">
        <v>0</v>
      </c>
    </row>
    <row r="17" spans="1:11">
      <c r="A17" s="25" t="s">
        <v>506</v>
      </c>
      <c r="B17" s="25" t="s">
        <v>294</v>
      </c>
      <c r="C17" s="25" t="s">
        <v>281</v>
      </c>
      <c r="D17" s="26">
        <v>921</v>
      </c>
      <c r="E17" s="26">
        <v>947</v>
      </c>
      <c r="F17" s="26">
        <v>147</v>
      </c>
      <c r="G17" s="26">
        <v>0</v>
      </c>
      <c r="H17" s="26">
        <v>2015</v>
      </c>
      <c r="I17" s="368">
        <v>4327650.1500000004</v>
      </c>
      <c r="J17" s="368">
        <v>874412.09</v>
      </c>
      <c r="K17" s="55">
        <v>433.95</v>
      </c>
    </row>
    <row r="18" spans="1:11">
      <c r="A18" s="25" t="s">
        <v>742</v>
      </c>
      <c r="B18" s="25" t="s">
        <v>412</v>
      </c>
      <c r="C18" s="25" t="s">
        <v>31</v>
      </c>
      <c r="D18" s="26">
        <v>0</v>
      </c>
      <c r="E18" s="26">
        <v>6</v>
      </c>
      <c r="F18" s="26">
        <v>0</v>
      </c>
      <c r="G18" s="26">
        <v>0</v>
      </c>
      <c r="H18" s="26">
        <v>6</v>
      </c>
      <c r="I18" s="368">
        <v>7845.1</v>
      </c>
      <c r="J18" s="368">
        <v>576</v>
      </c>
      <c r="K18" s="55">
        <v>96</v>
      </c>
    </row>
    <row r="19" spans="1:11">
      <c r="A19" s="25" t="s">
        <v>742</v>
      </c>
      <c r="B19" s="25" t="s">
        <v>412</v>
      </c>
      <c r="C19" s="25" t="s">
        <v>32</v>
      </c>
      <c r="D19" s="26">
        <v>8</v>
      </c>
      <c r="E19" s="26">
        <v>3</v>
      </c>
      <c r="F19" s="26">
        <v>4</v>
      </c>
      <c r="G19" s="26">
        <v>0</v>
      </c>
      <c r="H19" s="26">
        <v>15</v>
      </c>
      <c r="I19" s="368">
        <v>76211.88</v>
      </c>
      <c r="J19" s="368">
        <v>9973.3799999999992</v>
      </c>
      <c r="K19" s="55">
        <v>664.89</v>
      </c>
    </row>
    <row r="20" spans="1:11">
      <c r="A20" s="25" t="s">
        <v>742</v>
      </c>
      <c r="B20" s="25" t="s">
        <v>412</v>
      </c>
      <c r="C20" s="25" t="s">
        <v>34</v>
      </c>
      <c r="D20" s="26">
        <v>16</v>
      </c>
      <c r="E20" s="26">
        <v>0</v>
      </c>
      <c r="F20" s="26">
        <v>6</v>
      </c>
      <c r="G20" s="26">
        <v>0</v>
      </c>
      <c r="H20" s="26">
        <v>22</v>
      </c>
      <c r="I20" s="368">
        <v>120196.56</v>
      </c>
      <c r="J20" s="368">
        <v>21323.68</v>
      </c>
      <c r="K20" s="55">
        <v>969.26</v>
      </c>
    </row>
    <row r="21" spans="1:11">
      <c r="A21" s="25" t="s">
        <v>742</v>
      </c>
      <c r="B21" s="25" t="s">
        <v>412</v>
      </c>
      <c r="C21" s="25" t="s">
        <v>35</v>
      </c>
      <c r="D21" s="26">
        <v>9</v>
      </c>
      <c r="E21" s="26">
        <v>1</v>
      </c>
      <c r="F21" s="26">
        <v>1</v>
      </c>
      <c r="G21" s="26">
        <v>0</v>
      </c>
      <c r="H21" s="26">
        <v>11</v>
      </c>
      <c r="I21" s="368">
        <v>74229.94</v>
      </c>
      <c r="J21" s="368">
        <v>11471.2</v>
      </c>
      <c r="K21" s="55">
        <v>1042.8399999999999</v>
      </c>
    </row>
    <row r="22" spans="1:11">
      <c r="A22" s="25" t="s">
        <v>742</v>
      </c>
      <c r="B22" s="25" t="s">
        <v>412</v>
      </c>
      <c r="C22" s="25" t="s">
        <v>36</v>
      </c>
      <c r="D22" s="26">
        <v>0</v>
      </c>
      <c r="E22" s="26">
        <v>0</v>
      </c>
      <c r="F22" s="26">
        <v>1</v>
      </c>
      <c r="G22" s="26">
        <v>0</v>
      </c>
      <c r="H22" s="26">
        <v>1</v>
      </c>
      <c r="I22" s="368">
        <v>4584.96</v>
      </c>
      <c r="J22" s="368">
        <v>345.6</v>
      </c>
      <c r="K22" s="55">
        <v>345.6</v>
      </c>
    </row>
    <row r="23" spans="1:11">
      <c r="A23" s="25" t="s">
        <v>742</v>
      </c>
      <c r="B23" s="25" t="s">
        <v>412</v>
      </c>
      <c r="C23" s="25" t="s">
        <v>37</v>
      </c>
      <c r="D23" s="26">
        <v>2</v>
      </c>
      <c r="E23" s="26">
        <v>2</v>
      </c>
      <c r="F23" s="26">
        <v>0</v>
      </c>
      <c r="G23" s="26">
        <v>0</v>
      </c>
      <c r="H23" s="26">
        <v>4</v>
      </c>
      <c r="I23" s="368">
        <v>30193.919999999998</v>
      </c>
      <c r="J23" s="368">
        <v>1382.4</v>
      </c>
      <c r="K23" s="55">
        <v>345.6</v>
      </c>
    </row>
    <row r="24" spans="1:11">
      <c r="A24" s="25" t="s">
        <v>742</v>
      </c>
      <c r="B24" s="25" t="s">
        <v>412</v>
      </c>
      <c r="C24" s="25" t="s">
        <v>38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368">
        <v>0</v>
      </c>
      <c r="J24" s="368">
        <v>0</v>
      </c>
      <c r="K24" s="55">
        <v>0</v>
      </c>
    </row>
    <row r="25" spans="1:11">
      <c r="A25" s="25" t="s">
        <v>742</v>
      </c>
      <c r="B25" s="25" t="s">
        <v>412</v>
      </c>
      <c r="C25" s="25" t="s">
        <v>39</v>
      </c>
      <c r="D25" s="26">
        <v>0</v>
      </c>
      <c r="E25" s="26">
        <v>1</v>
      </c>
      <c r="F25" s="26">
        <v>0</v>
      </c>
      <c r="G25" s="26">
        <v>0</v>
      </c>
      <c r="H25" s="26">
        <v>1</v>
      </c>
      <c r="I25" s="368">
        <v>4838.3999999999996</v>
      </c>
      <c r="J25" s="368">
        <v>345.6</v>
      </c>
      <c r="K25" s="55">
        <v>345.6</v>
      </c>
    </row>
    <row r="26" spans="1:11">
      <c r="A26" s="25" t="s">
        <v>742</v>
      </c>
      <c r="B26" s="25" t="s">
        <v>412</v>
      </c>
      <c r="C26" s="25" t="s">
        <v>40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68">
        <v>0</v>
      </c>
      <c r="J26" s="368">
        <v>0</v>
      </c>
      <c r="K26" s="55">
        <v>0</v>
      </c>
    </row>
    <row r="27" spans="1:11">
      <c r="A27" s="25" t="s">
        <v>742</v>
      </c>
      <c r="B27" s="25" t="s">
        <v>412</v>
      </c>
      <c r="C27" s="25" t="s">
        <v>48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8">
        <v>0</v>
      </c>
      <c r="J27" s="368">
        <v>0</v>
      </c>
      <c r="K27" s="55">
        <v>0</v>
      </c>
    </row>
    <row r="28" spans="1:11">
      <c r="A28" s="25" t="s">
        <v>742</v>
      </c>
      <c r="B28" s="25" t="s">
        <v>412</v>
      </c>
      <c r="C28" s="25" t="s">
        <v>49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8">
        <v>0</v>
      </c>
      <c r="J28" s="368">
        <v>0</v>
      </c>
      <c r="K28" s="55">
        <v>0</v>
      </c>
    </row>
    <row r="29" spans="1:11">
      <c r="A29" s="25" t="s">
        <v>742</v>
      </c>
      <c r="B29" s="25" t="s">
        <v>412</v>
      </c>
      <c r="C29" s="25" t="s">
        <v>50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8">
        <v>0</v>
      </c>
      <c r="J29" s="368">
        <v>0</v>
      </c>
      <c r="K29" s="55">
        <v>0</v>
      </c>
    </row>
    <row r="30" spans="1:11">
      <c r="A30" s="25" t="s">
        <v>742</v>
      </c>
      <c r="B30" s="25" t="s">
        <v>412</v>
      </c>
      <c r="C30" s="25" t="s">
        <v>243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8">
        <v>0</v>
      </c>
      <c r="J30" s="368">
        <v>0</v>
      </c>
      <c r="K30" s="55">
        <v>0</v>
      </c>
    </row>
    <row r="31" spans="1:11">
      <c r="A31" s="25" t="s">
        <v>742</v>
      </c>
      <c r="B31" s="25" t="s">
        <v>412</v>
      </c>
      <c r="C31" s="25" t="s">
        <v>281</v>
      </c>
      <c r="D31" s="26">
        <v>35</v>
      </c>
      <c r="E31" s="26">
        <v>13</v>
      </c>
      <c r="F31" s="26">
        <v>12</v>
      </c>
      <c r="G31" s="26">
        <v>0</v>
      </c>
      <c r="H31" s="26">
        <v>60</v>
      </c>
      <c r="I31" s="368">
        <v>318100.76</v>
      </c>
      <c r="J31" s="368">
        <v>45417.86</v>
      </c>
      <c r="K31" s="55">
        <v>756.96</v>
      </c>
    </row>
    <row r="32" spans="1:11">
      <c r="A32" s="25" t="s">
        <v>739</v>
      </c>
      <c r="B32" s="25" t="s">
        <v>288</v>
      </c>
      <c r="C32" s="25" t="s">
        <v>31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8">
        <v>0</v>
      </c>
      <c r="J32" s="368">
        <v>0</v>
      </c>
      <c r="K32" s="55">
        <v>0</v>
      </c>
    </row>
    <row r="33" spans="1:11">
      <c r="A33" s="25" t="s">
        <v>739</v>
      </c>
      <c r="B33" s="25" t="s">
        <v>288</v>
      </c>
      <c r="C33" s="25" t="s">
        <v>32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8">
        <v>0</v>
      </c>
      <c r="J33" s="368">
        <v>0</v>
      </c>
      <c r="K33" s="55">
        <v>0</v>
      </c>
    </row>
    <row r="34" spans="1:11">
      <c r="A34" s="25" t="s">
        <v>739</v>
      </c>
      <c r="B34" s="25" t="s">
        <v>288</v>
      </c>
      <c r="C34" s="25" t="s">
        <v>34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8">
        <v>0</v>
      </c>
      <c r="J34" s="368">
        <v>0</v>
      </c>
      <c r="K34" s="55">
        <v>0</v>
      </c>
    </row>
    <row r="35" spans="1:11">
      <c r="A35" s="25" t="s">
        <v>739</v>
      </c>
      <c r="B35" s="25" t="s">
        <v>288</v>
      </c>
      <c r="C35" s="25" t="s">
        <v>35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8">
        <v>0</v>
      </c>
      <c r="J35" s="368">
        <v>0</v>
      </c>
      <c r="K35" s="55">
        <v>0</v>
      </c>
    </row>
    <row r="36" spans="1:11">
      <c r="A36" s="25" t="s">
        <v>739</v>
      </c>
      <c r="B36" s="25" t="s">
        <v>288</v>
      </c>
      <c r="C36" s="25" t="s">
        <v>36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8">
        <v>0</v>
      </c>
      <c r="J36" s="368">
        <v>0</v>
      </c>
      <c r="K36" s="55">
        <v>0</v>
      </c>
    </row>
    <row r="37" spans="1:11">
      <c r="A37" s="25" t="s">
        <v>739</v>
      </c>
      <c r="B37" s="25" t="s">
        <v>288</v>
      </c>
      <c r="C37" s="25" t="s">
        <v>37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8">
        <v>0</v>
      </c>
      <c r="J37" s="368">
        <v>0</v>
      </c>
      <c r="K37" s="55">
        <v>0</v>
      </c>
    </row>
    <row r="38" spans="1:11">
      <c r="A38" s="25" t="s">
        <v>739</v>
      </c>
      <c r="B38" s="25" t="s">
        <v>288</v>
      </c>
      <c r="C38" s="25" t="s">
        <v>38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8">
        <v>0</v>
      </c>
      <c r="J38" s="368">
        <v>0</v>
      </c>
      <c r="K38" s="55">
        <v>0</v>
      </c>
    </row>
    <row r="39" spans="1:11">
      <c r="A39" s="25" t="s">
        <v>739</v>
      </c>
      <c r="B39" s="25" t="s">
        <v>288</v>
      </c>
      <c r="C39" s="25" t="s">
        <v>39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8">
        <v>0</v>
      </c>
      <c r="J39" s="368">
        <v>0</v>
      </c>
      <c r="K39" s="55">
        <v>0</v>
      </c>
    </row>
    <row r="40" spans="1:11">
      <c r="A40" s="25" t="s">
        <v>739</v>
      </c>
      <c r="B40" s="25" t="s">
        <v>288</v>
      </c>
      <c r="C40" s="25" t="s">
        <v>40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8">
        <v>0</v>
      </c>
      <c r="J40" s="368">
        <v>0</v>
      </c>
      <c r="K40" s="55">
        <v>0</v>
      </c>
    </row>
    <row r="41" spans="1:11">
      <c r="A41" s="25" t="s">
        <v>739</v>
      </c>
      <c r="B41" s="25" t="s">
        <v>288</v>
      </c>
      <c r="C41" s="25" t="s">
        <v>48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8">
        <v>0</v>
      </c>
      <c r="J41" s="368">
        <v>0</v>
      </c>
      <c r="K41" s="55">
        <v>0</v>
      </c>
    </row>
    <row r="42" spans="1:11">
      <c r="A42" s="25" t="s">
        <v>739</v>
      </c>
      <c r="B42" s="25" t="s">
        <v>288</v>
      </c>
      <c r="C42" s="25" t="s">
        <v>49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8">
        <v>0</v>
      </c>
      <c r="J42" s="368">
        <v>0</v>
      </c>
      <c r="K42" s="55">
        <v>0</v>
      </c>
    </row>
    <row r="43" spans="1:11">
      <c r="A43" s="25" t="s">
        <v>739</v>
      </c>
      <c r="B43" s="25" t="s">
        <v>288</v>
      </c>
      <c r="C43" s="25" t="s">
        <v>50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8">
        <v>0</v>
      </c>
      <c r="J43" s="368">
        <v>0</v>
      </c>
      <c r="K43" s="55">
        <v>0</v>
      </c>
    </row>
    <row r="44" spans="1:11">
      <c r="A44" s="25" t="s">
        <v>739</v>
      </c>
      <c r="B44" s="25" t="s">
        <v>288</v>
      </c>
      <c r="C44" s="25" t="s">
        <v>243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8">
        <v>0</v>
      </c>
      <c r="J44" s="368">
        <v>0</v>
      </c>
      <c r="K44" s="55">
        <v>0</v>
      </c>
    </row>
    <row r="45" spans="1:11">
      <c r="A45" s="25" t="s">
        <v>739</v>
      </c>
      <c r="B45" s="25" t="s">
        <v>288</v>
      </c>
      <c r="C45" s="25" t="s">
        <v>281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8">
        <v>0</v>
      </c>
      <c r="J45" s="368">
        <v>0</v>
      </c>
      <c r="K45" s="55">
        <v>0</v>
      </c>
    </row>
    <row r="46" spans="1:11">
      <c r="A46" s="25" t="s">
        <v>705</v>
      </c>
      <c r="B46" s="25" t="s">
        <v>328</v>
      </c>
      <c r="C46" s="25" t="s">
        <v>31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368">
        <v>0</v>
      </c>
      <c r="J46" s="368">
        <v>0</v>
      </c>
      <c r="K46" s="55">
        <v>0</v>
      </c>
    </row>
    <row r="47" spans="1:11">
      <c r="A47" s="25" t="s">
        <v>705</v>
      </c>
      <c r="B47" s="25" t="s">
        <v>328</v>
      </c>
      <c r="C47" s="25" t="s">
        <v>32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368">
        <v>0</v>
      </c>
      <c r="J47" s="368">
        <v>0</v>
      </c>
      <c r="K47" s="55">
        <v>0</v>
      </c>
    </row>
    <row r="48" spans="1:11">
      <c r="A48" s="25" t="s">
        <v>705</v>
      </c>
      <c r="B48" s="25" t="s">
        <v>328</v>
      </c>
      <c r="C48" s="25" t="s">
        <v>34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368">
        <v>0</v>
      </c>
      <c r="J48" s="368">
        <v>0</v>
      </c>
      <c r="K48" s="55">
        <v>0</v>
      </c>
    </row>
    <row r="49" spans="1:11">
      <c r="A49" s="25" t="s">
        <v>705</v>
      </c>
      <c r="B49" s="25" t="s">
        <v>328</v>
      </c>
      <c r="C49" s="25" t="s">
        <v>35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368">
        <v>0</v>
      </c>
      <c r="J49" s="368">
        <v>0</v>
      </c>
      <c r="K49" s="55">
        <v>0</v>
      </c>
    </row>
    <row r="50" spans="1:11">
      <c r="A50" s="25" t="s">
        <v>705</v>
      </c>
      <c r="B50" s="25" t="s">
        <v>328</v>
      </c>
      <c r="C50" s="25" t="s">
        <v>36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368">
        <v>0</v>
      </c>
      <c r="J50" s="368">
        <v>0</v>
      </c>
      <c r="K50" s="55">
        <v>0</v>
      </c>
    </row>
    <row r="51" spans="1:11">
      <c r="A51" s="25" t="s">
        <v>705</v>
      </c>
      <c r="B51" s="25" t="s">
        <v>328</v>
      </c>
      <c r="C51" s="25" t="s">
        <v>37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368">
        <v>0</v>
      </c>
      <c r="J51" s="368">
        <v>0</v>
      </c>
      <c r="K51" s="55">
        <v>0</v>
      </c>
    </row>
    <row r="52" spans="1:11">
      <c r="A52" s="25" t="s">
        <v>705</v>
      </c>
      <c r="B52" s="25" t="s">
        <v>328</v>
      </c>
      <c r="C52" s="25" t="s">
        <v>38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368">
        <v>0</v>
      </c>
      <c r="J52" s="368">
        <v>0</v>
      </c>
      <c r="K52" s="55">
        <v>0</v>
      </c>
    </row>
    <row r="53" spans="1:11">
      <c r="A53" s="25" t="s">
        <v>705</v>
      </c>
      <c r="B53" s="25" t="s">
        <v>328</v>
      </c>
      <c r="C53" s="25" t="s">
        <v>39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368">
        <v>0</v>
      </c>
      <c r="J53" s="368">
        <v>0</v>
      </c>
      <c r="K53" s="55">
        <v>0</v>
      </c>
    </row>
    <row r="54" spans="1:11">
      <c r="A54" s="25" t="s">
        <v>705</v>
      </c>
      <c r="B54" s="25" t="s">
        <v>328</v>
      </c>
      <c r="C54" s="25" t="s">
        <v>40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68">
        <v>0</v>
      </c>
      <c r="J54" s="368">
        <v>0</v>
      </c>
      <c r="K54" s="55">
        <v>0</v>
      </c>
    </row>
    <row r="55" spans="1:11">
      <c r="A55" s="25" t="s">
        <v>705</v>
      </c>
      <c r="B55" s="25" t="s">
        <v>328</v>
      </c>
      <c r="C55" s="25" t="s">
        <v>48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368">
        <v>0</v>
      </c>
      <c r="J55" s="368">
        <v>0</v>
      </c>
      <c r="K55" s="55">
        <v>0</v>
      </c>
    </row>
    <row r="56" spans="1:11">
      <c r="A56" s="25" t="s">
        <v>705</v>
      </c>
      <c r="B56" s="25" t="s">
        <v>328</v>
      </c>
      <c r="C56" s="25" t="s">
        <v>49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8">
        <v>0</v>
      </c>
      <c r="J56" s="368">
        <v>0</v>
      </c>
      <c r="K56" s="55">
        <v>0</v>
      </c>
    </row>
    <row r="57" spans="1:11">
      <c r="A57" s="25" t="s">
        <v>705</v>
      </c>
      <c r="B57" s="25" t="s">
        <v>328</v>
      </c>
      <c r="C57" s="25" t="s">
        <v>50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8">
        <v>0</v>
      </c>
      <c r="J57" s="368">
        <v>0</v>
      </c>
      <c r="K57" s="55">
        <v>0</v>
      </c>
    </row>
    <row r="58" spans="1:11">
      <c r="A58" s="25" t="s">
        <v>705</v>
      </c>
      <c r="B58" s="25" t="s">
        <v>328</v>
      </c>
      <c r="C58" s="25" t="s">
        <v>243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8">
        <v>0</v>
      </c>
      <c r="J58" s="368">
        <v>0</v>
      </c>
      <c r="K58" s="55">
        <v>0</v>
      </c>
    </row>
    <row r="59" spans="1:11">
      <c r="A59" s="25" t="s">
        <v>705</v>
      </c>
      <c r="B59" s="25" t="s">
        <v>328</v>
      </c>
      <c r="C59" s="25" t="s">
        <v>281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68">
        <v>0</v>
      </c>
      <c r="J59" s="368">
        <v>0</v>
      </c>
      <c r="K59" s="55">
        <v>0</v>
      </c>
    </row>
    <row r="60" spans="1:11">
      <c r="A60" s="25" t="s">
        <v>722</v>
      </c>
      <c r="B60" s="25" t="s">
        <v>236</v>
      </c>
      <c r="C60" s="25" t="s">
        <v>31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8">
        <v>0</v>
      </c>
      <c r="J60" s="368">
        <v>0</v>
      </c>
      <c r="K60" s="55">
        <v>0</v>
      </c>
    </row>
    <row r="61" spans="1:11">
      <c r="A61" s="25" t="s">
        <v>722</v>
      </c>
      <c r="B61" s="25" t="s">
        <v>236</v>
      </c>
      <c r="C61" s="25" t="s">
        <v>32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8">
        <v>0</v>
      </c>
      <c r="J61" s="368">
        <v>0</v>
      </c>
      <c r="K61" s="55">
        <v>0</v>
      </c>
    </row>
    <row r="62" spans="1:11">
      <c r="A62" s="25" t="s">
        <v>722</v>
      </c>
      <c r="B62" s="25" t="s">
        <v>236</v>
      </c>
      <c r="C62" s="25" t="s">
        <v>34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8">
        <v>0</v>
      </c>
      <c r="J62" s="368">
        <v>0</v>
      </c>
      <c r="K62" s="55">
        <v>0</v>
      </c>
    </row>
    <row r="63" spans="1:11">
      <c r="A63" s="25" t="s">
        <v>722</v>
      </c>
      <c r="B63" s="25" t="s">
        <v>236</v>
      </c>
      <c r="C63" s="25" t="s">
        <v>35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8">
        <v>0</v>
      </c>
      <c r="J63" s="368">
        <v>0</v>
      </c>
      <c r="K63" s="55">
        <v>0</v>
      </c>
    </row>
    <row r="64" spans="1:11">
      <c r="A64" s="25" t="s">
        <v>722</v>
      </c>
      <c r="B64" s="25" t="s">
        <v>236</v>
      </c>
      <c r="C64" s="25" t="s">
        <v>36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8">
        <v>0</v>
      </c>
      <c r="J64" s="368">
        <v>0</v>
      </c>
      <c r="K64" s="55">
        <v>0</v>
      </c>
    </row>
    <row r="65" spans="1:11">
      <c r="A65" s="25" t="s">
        <v>722</v>
      </c>
      <c r="B65" s="25" t="s">
        <v>236</v>
      </c>
      <c r="C65" s="25" t="s">
        <v>37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8">
        <v>0</v>
      </c>
      <c r="J65" s="368">
        <v>0</v>
      </c>
      <c r="K65" s="55">
        <v>0</v>
      </c>
    </row>
    <row r="66" spans="1:11">
      <c r="A66" s="25" t="s">
        <v>722</v>
      </c>
      <c r="B66" s="25" t="s">
        <v>236</v>
      </c>
      <c r="C66" s="25" t="s">
        <v>38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8">
        <v>0</v>
      </c>
      <c r="J66" s="368">
        <v>0</v>
      </c>
      <c r="K66" s="55">
        <v>0</v>
      </c>
    </row>
    <row r="67" spans="1:11">
      <c r="A67" s="25" t="s">
        <v>722</v>
      </c>
      <c r="B67" s="25" t="s">
        <v>236</v>
      </c>
      <c r="C67" s="25" t="s">
        <v>39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8">
        <v>0</v>
      </c>
      <c r="J67" s="368">
        <v>0</v>
      </c>
      <c r="K67" s="55">
        <v>0</v>
      </c>
    </row>
    <row r="68" spans="1:11">
      <c r="A68" s="25" t="s">
        <v>722</v>
      </c>
      <c r="B68" s="25" t="s">
        <v>236</v>
      </c>
      <c r="C68" s="25" t="s">
        <v>40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8">
        <v>0</v>
      </c>
      <c r="J68" s="368">
        <v>0</v>
      </c>
      <c r="K68" s="55">
        <v>0</v>
      </c>
    </row>
    <row r="69" spans="1:11">
      <c r="A69" s="25" t="s">
        <v>722</v>
      </c>
      <c r="B69" s="25" t="s">
        <v>236</v>
      </c>
      <c r="C69" s="25" t="s">
        <v>48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8">
        <v>0</v>
      </c>
      <c r="J69" s="368">
        <v>0</v>
      </c>
      <c r="K69" s="55">
        <v>0</v>
      </c>
    </row>
    <row r="70" spans="1:11">
      <c r="A70" s="25" t="s">
        <v>722</v>
      </c>
      <c r="B70" s="25" t="s">
        <v>236</v>
      </c>
      <c r="C70" s="25" t="s">
        <v>49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8">
        <v>0</v>
      </c>
      <c r="J70" s="368">
        <v>0</v>
      </c>
      <c r="K70" s="55">
        <v>0</v>
      </c>
    </row>
    <row r="71" spans="1:11">
      <c r="A71" s="25" t="s">
        <v>722</v>
      </c>
      <c r="B71" s="25" t="s">
        <v>236</v>
      </c>
      <c r="C71" s="25" t="s">
        <v>50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8">
        <v>0</v>
      </c>
      <c r="J71" s="368">
        <v>0</v>
      </c>
      <c r="K71" s="55">
        <v>0</v>
      </c>
    </row>
    <row r="72" spans="1:11">
      <c r="A72" s="25" t="s">
        <v>722</v>
      </c>
      <c r="B72" s="25" t="s">
        <v>236</v>
      </c>
      <c r="C72" s="25" t="s">
        <v>243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8">
        <v>0</v>
      </c>
      <c r="J72" s="368">
        <v>0</v>
      </c>
      <c r="K72" s="55">
        <v>0</v>
      </c>
    </row>
    <row r="73" spans="1:11">
      <c r="A73" s="25" t="s">
        <v>722</v>
      </c>
      <c r="B73" s="25" t="s">
        <v>236</v>
      </c>
      <c r="C73" s="25" t="s">
        <v>281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8">
        <v>0</v>
      </c>
      <c r="J73" s="368">
        <v>0</v>
      </c>
      <c r="K73" s="55">
        <v>0</v>
      </c>
    </row>
    <row r="74" spans="1:11">
      <c r="A74" s="55" t="s">
        <v>725</v>
      </c>
      <c r="B74" s="55" t="s">
        <v>237</v>
      </c>
      <c r="C74" s="55" t="s">
        <v>31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>
      <c r="A75" s="55" t="s">
        <v>725</v>
      </c>
      <c r="B75" s="55" t="s">
        <v>237</v>
      </c>
      <c r="C75" s="55" t="s">
        <v>32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>
      <c r="A76" s="55" t="s">
        <v>725</v>
      </c>
      <c r="B76" s="55" t="s">
        <v>237</v>
      </c>
      <c r="C76" s="55" t="s">
        <v>34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>
      <c r="A77" s="55" t="s">
        <v>725</v>
      </c>
      <c r="B77" s="55" t="s">
        <v>237</v>
      </c>
      <c r="C77" s="55" t="s">
        <v>35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</row>
    <row r="78" spans="1:11">
      <c r="A78" s="55" t="s">
        <v>725</v>
      </c>
      <c r="B78" s="55" t="s">
        <v>237</v>
      </c>
      <c r="C78" s="55" t="s">
        <v>36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>
      <c r="A79" s="55" t="s">
        <v>725</v>
      </c>
      <c r="B79" s="55" t="s">
        <v>237</v>
      </c>
      <c r="C79" s="55" t="s">
        <v>37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>
      <c r="A80" s="55" t="s">
        <v>725</v>
      </c>
      <c r="B80" s="55" t="s">
        <v>237</v>
      </c>
      <c r="C80" s="55" t="s">
        <v>38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</row>
    <row r="81" spans="1:11">
      <c r="A81" s="55" t="s">
        <v>725</v>
      </c>
      <c r="B81" s="55" t="s">
        <v>237</v>
      </c>
      <c r="C81" s="55" t="s">
        <v>39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1">
      <c r="A82" s="55" t="s">
        <v>725</v>
      </c>
      <c r="B82" s="55" t="s">
        <v>237</v>
      </c>
      <c r="C82" s="55" t="s">
        <v>40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</row>
    <row r="83" spans="1:11">
      <c r="A83" s="55" t="s">
        <v>725</v>
      </c>
      <c r="B83" s="55" t="s">
        <v>237</v>
      </c>
      <c r="C83" s="55" t="s">
        <v>48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1">
      <c r="A84" s="55" t="s">
        <v>725</v>
      </c>
      <c r="B84" s="55" t="s">
        <v>237</v>
      </c>
      <c r="C84" s="55" t="s">
        <v>49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</row>
    <row r="85" spans="1:11">
      <c r="A85" s="55" t="s">
        <v>725</v>
      </c>
      <c r="B85" s="55" t="s">
        <v>237</v>
      </c>
      <c r="C85" s="55" t="s">
        <v>50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</row>
    <row r="86" spans="1:11">
      <c r="A86" s="55" t="s">
        <v>725</v>
      </c>
      <c r="B86" s="55" t="s">
        <v>237</v>
      </c>
      <c r="C86" s="55" t="s">
        <v>243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1">
      <c r="A87" s="55" t="s">
        <v>725</v>
      </c>
      <c r="B87" s="55" t="s">
        <v>237</v>
      </c>
      <c r="C87" s="55" t="s">
        <v>281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</sheetData>
  <autoFilter ref="A3:K87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87"/>
  <sheetViews>
    <sheetView workbookViewId="0">
      <selection activeCell="B10" sqref="B10"/>
    </sheetView>
  </sheetViews>
  <sheetFormatPr defaultColWidth="15.42578125" defaultRowHeight="15"/>
  <cols>
    <col min="1" max="1" width="32" style="100" customWidth="1"/>
    <col min="2" max="2" width="22" style="100" bestFit="1" customWidth="1"/>
    <col min="3" max="3" width="9.28515625" style="100" customWidth="1"/>
    <col min="4" max="4" width="9.85546875" style="100" customWidth="1"/>
    <col min="5" max="5" width="9.42578125" style="100" customWidth="1"/>
    <col min="6" max="6" width="10.5703125" style="100" customWidth="1"/>
    <col min="7" max="7" width="11.5703125" style="100" customWidth="1"/>
    <col min="8" max="8" width="13.85546875" style="100" customWidth="1"/>
    <col min="9" max="9" width="15" style="100" customWidth="1"/>
    <col min="10" max="10" width="15.42578125" style="100"/>
    <col min="11" max="11" width="32.42578125" style="100" customWidth="1"/>
    <col min="12" max="16384" width="15.42578125" style="100"/>
  </cols>
  <sheetData>
    <row r="1" spans="1:11" ht="18.75">
      <c r="A1" s="497" t="s">
        <v>771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>
      <c r="A2" s="369"/>
      <c r="B2" s="369"/>
      <c r="C2" s="369"/>
      <c r="D2" s="369"/>
      <c r="E2" s="369"/>
      <c r="F2" s="369"/>
      <c r="G2" s="369"/>
      <c r="H2" s="369"/>
      <c r="I2" s="369"/>
      <c r="J2" s="369"/>
    </row>
    <row r="3" spans="1:11" ht="31.5">
      <c r="A3" s="367" t="s">
        <v>741</v>
      </c>
      <c r="B3" s="367" t="s">
        <v>769</v>
      </c>
      <c r="C3" s="367" t="s">
        <v>398</v>
      </c>
      <c r="D3" s="367" t="s">
        <v>2</v>
      </c>
      <c r="E3" s="367" t="s">
        <v>3</v>
      </c>
      <c r="F3" s="367" t="s">
        <v>23</v>
      </c>
      <c r="G3" s="367" t="s">
        <v>500</v>
      </c>
      <c r="H3" s="367" t="s">
        <v>335</v>
      </c>
      <c r="I3" s="367" t="s">
        <v>683</v>
      </c>
      <c r="J3" s="367" t="s">
        <v>770</v>
      </c>
      <c r="K3" s="367" t="s">
        <v>455</v>
      </c>
    </row>
    <row r="4" spans="1:11">
      <c r="A4" s="25" t="s">
        <v>506</v>
      </c>
      <c r="B4" s="25" t="s">
        <v>294</v>
      </c>
      <c r="C4" s="25" t="s">
        <v>31</v>
      </c>
      <c r="D4" s="26">
        <v>0</v>
      </c>
      <c r="E4" s="26">
        <v>10</v>
      </c>
      <c r="F4" s="26">
        <v>5</v>
      </c>
      <c r="G4" s="26">
        <v>0</v>
      </c>
      <c r="H4" s="26">
        <v>15</v>
      </c>
      <c r="I4" s="368">
        <v>1661.2</v>
      </c>
      <c r="J4" s="368">
        <v>7967.83</v>
      </c>
      <c r="K4" s="42">
        <v>531.19000000000005</v>
      </c>
    </row>
    <row r="5" spans="1:11">
      <c r="A5" s="25" t="s">
        <v>506</v>
      </c>
      <c r="B5" s="25" t="s">
        <v>294</v>
      </c>
      <c r="C5" s="25" t="s">
        <v>32</v>
      </c>
      <c r="D5" s="26">
        <v>5</v>
      </c>
      <c r="E5" s="26">
        <v>4</v>
      </c>
      <c r="F5" s="26">
        <v>146</v>
      </c>
      <c r="G5" s="26">
        <v>1</v>
      </c>
      <c r="H5" s="26">
        <v>156</v>
      </c>
      <c r="I5" s="368">
        <v>103318.72</v>
      </c>
      <c r="J5" s="368">
        <v>79022.25</v>
      </c>
      <c r="K5" s="42">
        <v>506.55</v>
      </c>
    </row>
    <row r="6" spans="1:11">
      <c r="A6" s="25" t="s">
        <v>506</v>
      </c>
      <c r="B6" s="25" t="s">
        <v>294</v>
      </c>
      <c r="C6" s="25" t="s">
        <v>34</v>
      </c>
      <c r="D6" s="26">
        <v>26</v>
      </c>
      <c r="E6" s="26">
        <v>1</v>
      </c>
      <c r="F6" s="26">
        <v>90</v>
      </c>
      <c r="G6" s="26">
        <v>0</v>
      </c>
      <c r="H6" s="26">
        <v>117</v>
      </c>
      <c r="I6" s="368">
        <v>52323.54</v>
      </c>
      <c r="J6" s="368">
        <v>76107.100000000006</v>
      </c>
      <c r="K6" s="42">
        <v>650.49</v>
      </c>
    </row>
    <row r="7" spans="1:11">
      <c r="A7" s="25" t="s">
        <v>506</v>
      </c>
      <c r="B7" s="25" t="s">
        <v>294</v>
      </c>
      <c r="C7" s="25" t="s">
        <v>35</v>
      </c>
      <c r="D7" s="26">
        <v>78</v>
      </c>
      <c r="E7" s="26">
        <v>6</v>
      </c>
      <c r="F7" s="26">
        <v>88</v>
      </c>
      <c r="G7" s="26">
        <v>0</v>
      </c>
      <c r="H7" s="26">
        <v>172</v>
      </c>
      <c r="I7" s="368">
        <v>40592.19</v>
      </c>
      <c r="J7" s="368">
        <v>140527.89000000001</v>
      </c>
      <c r="K7" s="42">
        <v>817.02</v>
      </c>
    </row>
    <row r="8" spans="1:11">
      <c r="A8" s="25" t="s">
        <v>506</v>
      </c>
      <c r="B8" s="25" t="s">
        <v>294</v>
      </c>
      <c r="C8" s="25" t="s">
        <v>36</v>
      </c>
      <c r="D8" s="26">
        <v>143</v>
      </c>
      <c r="E8" s="26">
        <v>5</v>
      </c>
      <c r="F8" s="26">
        <v>79</v>
      </c>
      <c r="G8" s="26">
        <v>0</v>
      </c>
      <c r="H8" s="26">
        <v>227</v>
      </c>
      <c r="I8" s="368">
        <v>406135.95</v>
      </c>
      <c r="J8" s="368">
        <v>214496.71</v>
      </c>
      <c r="K8" s="42">
        <v>944.92</v>
      </c>
    </row>
    <row r="9" spans="1:11">
      <c r="A9" s="25" t="s">
        <v>506</v>
      </c>
      <c r="B9" s="25" t="s">
        <v>294</v>
      </c>
      <c r="C9" s="25" t="s">
        <v>37</v>
      </c>
      <c r="D9" s="26">
        <v>116</v>
      </c>
      <c r="E9" s="26">
        <v>6</v>
      </c>
      <c r="F9" s="26">
        <v>53</v>
      </c>
      <c r="G9" s="26">
        <v>0</v>
      </c>
      <c r="H9" s="26">
        <v>175</v>
      </c>
      <c r="I9" s="368">
        <v>477393.42</v>
      </c>
      <c r="J9" s="368">
        <v>142035.92000000001</v>
      </c>
      <c r="K9" s="42">
        <v>811.63</v>
      </c>
    </row>
    <row r="10" spans="1:11">
      <c r="A10" s="25" t="s">
        <v>506</v>
      </c>
      <c r="B10" s="25" t="s">
        <v>294</v>
      </c>
      <c r="C10" s="25" t="s">
        <v>38</v>
      </c>
      <c r="D10" s="26">
        <v>54</v>
      </c>
      <c r="E10" s="26">
        <v>7</v>
      </c>
      <c r="F10" s="26">
        <v>16</v>
      </c>
      <c r="G10" s="26">
        <v>0</v>
      </c>
      <c r="H10" s="26">
        <v>77</v>
      </c>
      <c r="I10" s="368">
        <v>291261.09000000003</v>
      </c>
      <c r="J10" s="368">
        <v>60727.57</v>
      </c>
      <c r="K10" s="42">
        <v>788.67</v>
      </c>
    </row>
    <row r="11" spans="1:11">
      <c r="A11" s="25" t="s">
        <v>506</v>
      </c>
      <c r="B11" s="25" t="s">
        <v>294</v>
      </c>
      <c r="C11" s="25" t="s">
        <v>39</v>
      </c>
      <c r="D11" s="26">
        <v>16</v>
      </c>
      <c r="E11" s="26">
        <v>5</v>
      </c>
      <c r="F11" s="26">
        <v>4</v>
      </c>
      <c r="G11" s="26">
        <v>0</v>
      </c>
      <c r="H11" s="26">
        <v>25</v>
      </c>
      <c r="I11" s="368">
        <v>46664.52</v>
      </c>
      <c r="J11" s="368">
        <v>17985.66</v>
      </c>
      <c r="K11" s="42">
        <v>719.43</v>
      </c>
    </row>
    <row r="12" spans="1:11">
      <c r="A12" s="25" t="s">
        <v>506</v>
      </c>
      <c r="B12" s="25" t="s">
        <v>294</v>
      </c>
      <c r="C12" s="25" t="s">
        <v>40</v>
      </c>
      <c r="D12" s="26">
        <v>8</v>
      </c>
      <c r="E12" s="26">
        <v>9</v>
      </c>
      <c r="F12" s="26">
        <v>9</v>
      </c>
      <c r="G12" s="26">
        <v>1</v>
      </c>
      <c r="H12" s="26">
        <v>27</v>
      </c>
      <c r="I12" s="368">
        <v>33712.120000000003</v>
      </c>
      <c r="J12" s="368">
        <v>19707.8</v>
      </c>
      <c r="K12" s="42">
        <v>729.92</v>
      </c>
    </row>
    <row r="13" spans="1:11">
      <c r="A13" s="25" t="s">
        <v>506</v>
      </c>
      <c r="B13" s="25" t="s">
        <v>294</v>
      </c>
      <c r="C13" s="25" t="s">
        <v>48</v>
      </c>
      <c r="D13" s="26">
        <v>3</v>
      </c>
      <c r="E13" s="26">
        <v>8</v>
      </c>
      <c r="F13" s="26">
        <v>3</v>
      </c>
      <c r="G13" s="26">
        <v>0</v>
      </c>
      <c r="H13" s="26">
        <v>14</v>
      </c>
      <c r="I13" s="368">
        <v>9413.91</v>
      </c>
      <c r="J13" s="368">
        <v>8942.24</v>
      </c>
      <c r="K13" s="42">
        <v>638.73</v>
      </c>
    </row>
    <row r="14" spans="1:11">
      <c r="A14" s="25" t="s">
        <v>506</v>
      </c>
      <c r="B14" s="25" t="s">
        <v>294</v>
      </c>
      <c r="C14" s="25" t="s">
        <v>49</v>
      </c>
      <c r="D14" s="26">
        <v>2</v>
      </c>
      <c r="E14" s="26">
        <v>5</v>
      </c>
      <c r="F14" s="26">
        <v>0</v>
      </c>
      <c r="G14" s="26">
        <v>0</v>
      </c>
      <c r="H14" s="26">
        <v>7</v>
      </c>
      <c r="I14" s="368">
        <v>5678.85</v>
      </c>
      <c r="J14" s="368">
        <v>5274.35</v>
      </c>
      <c r="K14" s="42">
        <v>753.48</v>
      </c>
    </row>
    <row r="15" spans="1:11">
      <c r="A15" s="25" t="s">
        <v>506</v>
      </c>
      <c r="B15" s="25" t="s">
        <v>294</v>
      </c>
      <c r="C15" s="25" t="s">
        <v>50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368">
        <v>0</v>
      </c>
      <c r="J15" s="368">
        <v>0</v>
      </c>
      <c r="K15" s="42">
        <v>0</v>
      </c>
    </row>
    <row r="16" spans="1:11">
      <c r="A16" s="25" t="s">
        <v>506</v>
      </c>
      <c r="B16" s="25" t="s">
        <v>294</v>
      </c>
      <c r="C16" s="25" t="s">
        <v>243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368">
        <v>0</v>
      </c>
      <c r="J16" s="368">
        <v>0</v>
      </c>
      <c r="K16" s="42">
        <v>0</v>
      </c>
    </row>
    <row r="17" spans="1:11">
      <c r="A17" s="25" t="s">
        <v>506</v>
      </c>
      <c r="B17" s="25" t="s">
        <v>294</v>
      </c>
      <c r="C17" s="25" t="s">
        <v>281</v>
      </c>
      <c r="D17" s="26">
        <v>451</v>
      </c>
      <c r="E17" s="26">
        <v>66</v>
      </c>
      <c r="F17" s="26">
        <v>493</v>
      </c>
      <c r="G17" s="26">
        <v>2</v>
      </c>
      <c r="H17" s="26">
        <v>1012</v>
      </c>
      <c r="I17" s="368">
        <v>1468155.51</v>
      </c>
      <c r="J17" s="368">
        <v>772795.32</v>
      </c>
      <c r="K17" s="42">
        <v>763.63</v>
      </c>
    </row>
    <row r="18" spans="1:11">
      <c r="A18" s="25" t="s">
        <v>742</v>
      </c>
      <c r="B18" s="25" t="s">
        <v>412</v>
      </c>
      <c r="C18" s="25" t="s">
        <v>31</v>
      </c>
      <c r="D18" s="26">
        <v>0</v>
      </c>
      <c r="E18" s="26">
        <v>4</v>
      </c>
      <c r="F18" s="26">
        <v>0</v>
      </c>
      <c r="G18" s="26">
        <v>0</v>
      </c>
      <c r="H18" s="26">
        <v>4</v>
      </c>
      <c r="I18" s="368">
        <v>3245.8</v>
      </c>
      <c r="J18" s="368">
        <v>1269.94</v>
      </c>
      <c r="K18" s="42">
        <v>317.49</v>
      </c>
    </row>
    <row r="19" spans="1:11">
      <c r="A19" s="25" t="s">
        <v>742</v>
      </c>
      <c r="B19" s="25" t="s">
        <v>412</v>
      </c>
      <c r="C19" s="25" t="s">
        <v>32</v>
      </c>
      <c r="D19" s="26">
        <v>2</v>
      </c>
      <c r="E19" s="26">
        <v>0</v>
      </c>
      <c r="F19" s="26">
        <v>0</v>
      </c>
      <c r="G19" s="26">
        <v>0</v>
      </c>
      <c r="H19" s="26">
        <v>2</v>
      </c>
      <c r="I19" s="368">
        <v>447.98</v>
      </c>
      <c r="J19" s="368">
        <v>2281.31</v>
      </c>
      <c r="K19" s="42">
        <v>1140.6600000000001</v>
      </c>
    </row>
    <row r="20" spans="1:11">
      <c r="A20" s="25" t="s">
        <v>742</v>
      </c>
      <c r="B20" s="25" t="s">
        <v>412</v>
      </c>
      <c r="C20" s="25" t="s">
        <v>34</v>
      </c>
      <c r="D20" s="26">
        <v>5</v>
      </c>
      <c r="E20" s="26">
        <v>0</v>
      </c>
      <c r="F20" s="26">
        <v>2</v>
      </c>
      <c r="G20" s="26">
        <v>0</v>
      </c>
      <c r="H20" s="26">
        <v>7</v>
      </c>
      <c r="I20" s="368">
        <v>28920.46</v>
      </c>
      <c r="J20" s="368">
        <v>6756.2</v>
      </c>
      <c r="K20" s="42">
        <v>965.17</v>
      </c>
    </row>
    <row r="21" spans="1:11">
      <c r="A21" s="25" t="s">
        <v>742</v>
      </c>
      <c r="B21" s="25" t="s">
        <v>412</v>
      </c>
      <c r="C21" s="25" t="s">
        <v>35</v>
      </c>
      <c r="D21" s="26">
        <v>15</v>
      </c>
      <c r="E21" s="26">
        <v>1</v>
      </c>
      <c r="F21" s="26">
        <v>2</v>
      </c>
      <c r="G21" s="26">
        <v>0</v>
      </c>
      <c r="H21" s="26">
        <v>18</v>
      </c>
      <c r="I21" s="368">
        <v>179892.48000000001</v>
      </c>
      <c r="J21" s="368">
        <v>17530.53</v>
      </c>
      <c r="K21" s="42">
        <v>973.92</v>
      </c>
    </row>
    <row r="22" spans="1:11">
      <c r="A22" s="25" t="s">
        <v>742</v>
      </c>
      <c r="B22" s="25" t="s">
        <v>412</v>
      </c>
      <c r="C22" s="25" t="s">
        <v>36</v>
      </c>
      <c r="D22" s="26">
        <v>21</v>
      </c>
      <c r="E22" s="26">
        <v>3</v>
      </c>
      <c r="F22" s="26">
        <v>0</v>
      </c>
      <c r="G22" s="26">
        <v>0</v>
      </c>
      <c r="H22" s="26">
        <v>24</v>
      </c>
      <c r="I22" s="368">
        <v>222325.59</v>
      </c>
      <c r="J22" s="368">
        <v>23244.25</v>
      </c>
      <c r="K22" s="42">
        <v>968.51</v>
      </c>
    </row>
    <row r="23" spans="1:11">
      <c r="A23" s="25" t="s">
        <v>742</v>
      </c>
      <c r="B23" s="25" t="s">
        <v>412</v>
      </c>
      <c r="C23" s="25" t="s">
        <v>37</v>
      </c>
      <c r="D23" s="26">
        <v>14</v>
      </c>
      <c r="E23" s="26">
        <v>1</v>
      </c>
      <c r="F23" s="26">
        <v>0</v>
      </c>
      <c r="G23" s="26">
        <v>0</v>
      </c>
      <c r="H23" s="26">
        <v>15</v>
      </c>
      <c r="I23" s="368">
        <v>90666.59</v>
      </c>
      <c r="J23" s="368">
        <v>14316.79</v>
      </c>
      <c r="K23" s="42">
        <v>954.45</v>
      </c>
    </row>
    <row r="24" spans="1:11">
      <c r="A24" s="25" t="s">
        <v>742</v>
      </c>
      <c r="B24" s="25" t="s">
        <v>412</v>
      </c>
      <c r="C24" s="25" t="s">
        <v>38</v>
      </c>
      <c r="D24" s="26">
        <v>5</v>
      </c>
      <c r="E24" s="26">
        <v>0</v>
      </c>
      <c r="F24" s="26">
        <v>0</v>
      </c>
      <c r="G24" s="26">
        <v>0</v>
      </c>
      <c r="H24" s="26">
        <v>5</v>
      </c>
      <c r="I24" s="368">
        <v>76104.19</v>
      </c>
      <c r="J24" s="368">
        <v>7336.51</v>
      </c>
      <c r="K24" s="42">
        <v>1467.3</v>
      </c>
    </row>
    <row r="25" spans="1:11">
      <c r="A25" s="25" t="s">
        <v>742</v>
      </c>
      <c r="B25" s="25" t="s">
        <v>412</v>
      </c>
      <c r="C25" s="25" t="s">
        <v>39</v>
      </c>
      <c r="D25" s="26">
        <v>1</v>
      </c>
      <c r="E25" s="26">
        <v>0</v>
      </c>
      <c r="F25" s="26">
        <v>0</v>
      </c>
      <c r="G25" s="26">
        <v>0</v>
      </c>
      <c r="H25" s="26">
        <v>1</v>
      </c>
      <c r="I25" s="368">
        <v>3545.78</v>
      </c>
      <c r="J25" s="368">
        <v>754.86</v>
      </c>
      <c r="K25" s="42">
        <v>754.86</v>
      </c>
    </row>
    <row r="26" spans="1:11">
      <c r="A26" s="25" t="s">
        <v>742</v>
      </c>
      <c r="B26" s="25" t="s">
        <v>412</v>
      </c>
      <c r="C26" s="25" t="s">
        <v>40</v>
      </c>
      <c r="D26" s="26">
        <v>1</v>
      </c>
      <c r="E26" s="26">
        <v>2</v>
      </c>
      <c r="F26" s="26">
        <v>0</v>
      </c>
      <c r="G26" s="26">
        <v>0</v>
      </c>
      <c r="H26" s="26">
        <v>3</v>
      </c>
      <c r="I26" s="368">
        <v>45654.92</v>
      </c>
      <c r="J26" s="368">
        <v>3670.91</v>
      </c>
      <c r="K26" s="42">
        <v>1223.6400000000001</v>
      </c>
    </row>
    <row r="27" spans="1:11">
      <c r="A27" s="25" t="s">
        <v>742</v>
      </c>
      <c r="B27" s="25" t="s">
        <v>412</v>
      </c>
      <c r="C27" s="25" t="s">
        <v>48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368">
        <v>0</v>
      </c>
      <c r="J27" s="368">
        <v>0</v>
      </c>
      <c r="K27" s="42">
        <v>0</v>
      </c>
    </row>
    <row r="28" spans="1:11">
      <c r="A28" s="25" t="s">
        <v>742</v>
      </c>
      <c r="B28" s="25" t="s">
        <v>412</v>
      </c>
      <c r="C28" s="25" t="s">
        <v>49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368">
        <v>0</v>
      </c>
      <c r="J28" s="368">
        <v>0</v>
      </c>
      <c r="K28" s="42">
        <v>0</v>
      </c>
    </row>
    <row r="29" spans="1:11">
      <c r="A29" s="25" t="s">
        <v>742</v>
      </c>
      <c r="B29" s="25" t="s">
        <v>412</v>
      </c>
      <c r="C29" s="25" t="s">
        <v>50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368">
        <v>0</v>
      </c>
      <c r="J29" s="368">
        <v>0</v>
      </c>
      <c r="K29" s="42">
        <v>0</v>
      </c>
    </row>
    <row r="30" spans="1:11">
      <c r="A30" s="25" t="s">
        <v>742</v>
      </c>
      <c r="B30" s="25" t="s">
        <v>412</v>
      </c>
      <c r="C30" s="25" t="s">
        <v>243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368">
        <v>0</v>
      </c>
      <c r="J30" s="368">
        <v>0</v>
      </c>
      <c r="K30" s="42">
        <v>0</v>
      </c>
    </row>
    <row r="31" spans="1:11">
      <c r="A31" s="25" t="s">
        <v>742</v>
      </c>
      <c r="B31" s="25" t="s">
        <v>412</v>
      </c>
      <c r="C31" s="25" t="s">
        <v>281</v>
      </c>
      <c r="D31" s="26">
        <v>64</v>
      </c>
      <c r="E31" s="26">
        <v>11</v>
      </c>
      <c r="F31" s="26">
        <v>4</v>
      </c>
      <c r="G31" s="26">
        <v>0</v>
      </c>
      <c r="H31" s="26">
        <v>79</v>
      </c>
      <c r="I31" s="368">
        <v>650803.79</v>
      </c>
      <c r="J31" s="368">
        <v>77161.3</v>
      </c>
      <c r="K31" s="42">
        <v>976.73</v>
      </c>
    </row>
    <row r="32" spans="1:11">
      <c r="A32" s="25" t="s">
        <v>739</v>
      </c>
      <c r="B32" s="25" t="s">
        <v>288</v>
      </c>
      <c r="C32" s="25" t="s">
        <v>31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368">
        <v>0</v>
      </c>
      <c r="J32" s="368">
        <v>0</v>
      </c>
      <c r="K32" s="42">
        <v>0</v>
      </c>
    </row>
    <row r="33" spans="1:11">
      <c r="A33" s="25" t="s">
        <v>739</v>
      </c>
      <c r="B33" s="25" t="s">
        <v>288</v>
      </c>
      <c r="C33" s="25" t="s">
        <v>32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368">
        <v>0</v>
      </c>
      <c r="J33" s="368">
        <v>0</v>
      </c>
      <c r="K33" s="42">
        <v>0</v>
      </c>
    </row>
    <row r="34" spans="1:11">
      <c r="A34" s="25" t="s">
        <v>739</v>
      </c>
      <c r="B34" s="25" t="s">
        <v>288</v>
      </c>
      <c r="C34" s="25" t="s">
        <v>34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368">
        <v>0</v>
      </c>
      <c r="J34" s="368">
        <v>0</v>
      </c>
      <c r="K34" s="42">
        <v>0</v>
      </c>
    </row>
    <row r="35" spans="1:11">
      <c r="A35" s="25" t="s">
        <v>739</v>
      </c>
      <c r="B35" s="25" t="s">
        <v>288</v>
      </c>
      <c r="C35" s="25" t="s">
        <v>35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368">
        <v>0</v>
      </c>
      <c r="J35" s="368">
        <v>0</v>
      </c>
      <c r="K35" s="42">
        <v>0</v>
      </c>
    </row>
    <row r="36" spans="1:11">
      <c r="A36" s="25" t="s">
        <v>739</v>
      </c>
      <c r="B36" s="25" t="s">
        <v>288</v>
      </c>
      <c r="C36" s="25" t="s">
        <v>36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368">
        <v>0</v>
      </c>
      <c r="J36" s="368">
        <v>0</v>
      </c>
      <c r="K36" s="42">
        <v>0</v>
      </c>
    </row>
    <row r="37" spans="1:11">
      <c r="A37" s="25" t="s">
        <v>739</v>
      </c>
      <c r="B37" s="25" t="s">
        <v>288</v>
      </c>
      <c r="C37" s="25" t="s">
        <v>37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368">
        <v>0</v>
      </c>
      <c r="J37" s="368">
        <v>0</v>
      </c>
      <c r="K37" s="42">
        <v>0</v>
      </c>
    </row>
    <row r="38" spans="1:11">
      <c r="A38" s="25" t="s">
        <v>739</v>
      </c>
      <c r="B38" s="25" t="s">
        <v>288</v>
      </c>
      <c r="C38" s="25" t="s">
        <v>38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368">
        <v>0</v>
      </c>
      <c r="J38" s="368">
        <v>0</v>
      </c>
      <c r="K38" s="42">
        <v>0</v>
      </c>
    </row>
    <row r="39" spans="1:11">
      <c r="A39" s="25" t="s">
        <v>739</v>
      </c>
      <c r="B39" s="25" t="s">
        <v>288</v>
      </c>
      <c r="C39" s="25" t="s">
        <v>39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368">
        <v>0</v>
      </c>
      <c r="J39" s="368">
        <v>0</v>
      </c>
      <c r="K39" s="42">
        <v>0</v>
      </c>
    </row>
    <row r="40" spans="1:11">
      <c r="A40" s="25" t="s">
        <v>739</v>
      </c>
      <c r="B40" s="25" t="s">
        <v>288</v>
      </c>
      <c r="C40" s="25" t="s">
        <v>40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368">
        <v>0</v>
      </c>
      <c r="J40" s="368">
        <v>0</v>
      </c>
      <c r="K40" s="42">
        <v>0</v>
      </c>
    </row>
    <row r="41" spans="1:11">
      <c r="A41" s="25" t="s">
        <v>739</v>
      </c>
      <c r="B41" s="25" t="s">
        <v>288</v>
      </c>
      <c r="C41" s="25" t="s">
        <v>48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368">
        <v>0</v>
      </c>
      <c r="J41" s="368">
        <v>0</v>
      </c>
      <c r="K41" s="42">
        <v>0</v>
      </c>
    </row>
    <row r="42" spans="1:11">
      <c r="A42" s="25" t="s">
        <v>739</v>
      </c>
      <c r="B42" s="25" t="s">
        <v>288</v>
      </c>
      <c r="C42" s="25" t="s">
        <v>49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368">
        <v>0</v>
      </c>
      <c r="J42" s="368">
        <v>0</v>
      </c>
      <c r="K42" s="42">
        <v>0</v>
      </c>
    </row>
    <row r="43" spans="1:11">
      <c r="A43" s="25" t="s">
        <v>739</v>
      </c>
      <c r="B43" s="25" t="s">
        <v>288</v>
      </c>
      <c r="C43" s="25" t="s">
        <v>50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368">
        <v>0</v>
      </c>
      <c r="J43" s="368">
        <v>0</v>
      </c>
      <c r="K43" s="42">
        <v>0</v>
      </c>
    </row>
    <row r="44" spans="1:11">
      <c r="A44" s="25" t="s">
        <v>739</v>
      </c>
      <c r="B44" s="25" t="s">
        <v>288</v>
      </c>
      <c r="C44" s="25" t="s">
        <v>243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368">
        <v>0</v>
      </c>
      <c r="J44" s="368">
        <v>0</v>
      </c>
      <c r="K44" s="42">
        <v>0</v>
      </c>
    </row>
    <row r="45" spans="1:11">
      <c r="A45" s="25" t="s">
        <v>739</v>
      </c>
      <c r="B45" s="25" t="s">
        <v>288</v>
      </c>
      <c r="C45" s="25" t="s">
        <v>281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368">
        <v>0</v>
      </c>
      <c r="J45" s="368">
        <v>0</v>
      </c>
      <c r="K45" s="42">
        <v>0</v>
      </c>
    </row>
    <row r="46" spans="1:11">
      <c r="A46" s="25" t="s">
        <v>705</v>
      </c>
      <c r="B46" s="25" t="s">
        <v>328</v>
      </c>
      <c r="C46" s="25" t="s">
        <v>31</v>
      </c>
      <c r="D46" s="26">
        <v>0</v>
      </c>
      <c r="E46" s="26">
        <v>9</v>
      </c>
      <c r="F46" s="26">
        <v>0</v>
      </c>
      <c r="G46" s="26">
        <v>0</v>
      </c>
      <c r="H46" s="26">
        <v>9</v>
      </c>
      <c r="I46" s="368">
        <v>1947.52</v>
      </c>
      <c r="J46" s="368">
        <v>1125.9100000000001</v>
      </c>
      <c r="K46" s="42">
        <v>125.1</v>
      </c>
    </row>
    <row r="47" spans="1:11">
      <c r="A47" s="25" t="s">
        <v>705</v>
      </c>
      <c r="B47" s="25" t="s">
        <v>328</v>
      </c>
      <c r="C47" s="25" t="s">
        <v>32</v>
      </c>
      <c r="D47" s="26">
        <v>0</v>
      </c>
      <c r="E47" s="26">
        <v>4</v>
      </c>
      <c r="F47" s="26">
        <v>4</v>
      </c>
      <c r="G47" s="26">
        <v>0</v>
      </c>
      <c r="H47" s="26">
        <v>8</v>
      </c>
      <c r="I47" s="368">
        <v>1227.82</v>
      </c>
      <c r="J47" s="368">
        <v>1175.6199999999999</v>
      </c>
      <c r="K47" s="42">
        <v>146.95000000000002</v>
      </c>
    </row>
    <row r="48" spans="1:11">
      <c r="A48" s="25" t="s">
        <v>705</v>
      </c>
      <c r="B48" s="25" t="s">
        <v>328</v>
      </c>
      <c r="C48" s="25" t="s">
        <v>34</v>
      </c>
      <c r="D48" s="26">
        <v>8</v>
      </c>
      <c r="E48" s="26">
        <v>5</v>
      </c>
      <c r="F48" s="26">
        <v>10</v>
      </c>
      <c r="G48" s="26">
        <v>0</v>
      </c>
      <c r="H48" s="26">
        <v>23</v>
      </c>
      <c r="I48" s="368">
        <v>8742.99</v>
      </c>
      <c r="J48" s="368">
        <v>6062.47</v>
      </c>
      <c r="K48" s="42">
        <v>263.59000000000003</v>
      </c>
    </row>
    <row r="49" spans="1:11">
      <c r="A49" s="25" t="s">
        <v>705</v>
      </c>
      <c r="B49" s="25" t="s">
        <v>328</v>
      </c>
      <c r="C49" s="25" t="s">
        <v>35</v>
      </c>
      <c r="D49" s="26">
        <v>136</v>
      </c>
      <c r="E49" s="26">
        <v>4</v>
      </c>
      <c r="F49" s="26">
        <v>10</v>
      </c>
      <c r="G49" s="26">
        <v>0</v>
      </c>
      <c r="H49" s="26">
        <v>150</v>
      </c>
      <c r="I49" s="368">
        <v>8967.89</v>
      </c>
      <c r="J49" s="368">
        <v>40544.410000000003</v>
      </c>
      <c r="K49" s="42">
        <v>270.3</v>
      </c>
    </row>
    <row r="50" spans="1:11">
      <c r="A50" s="25" t="s">
        <v>705</v>
      </c>
      <c r="B50" s="25" t="s">
        <v>328</v>
      </c>
      <c r="C50" s="25" t="s">
        <v>36</v>
      </c>
      <c r="D50" s="26">
        <v>208</v>
      </c>
      <c r="E50" s="26">
        <v>7</v>
      </c>
      <c r="F50" s="26">
        <v>12</v>
      </c>
      <c r="G50" s="26">
        <v>0</v>
      </c>
      <c r="H50" s="26">
        <v>227</v>
      </c>
      <c r="I50" s="368">
        <v>10409.93</v>
      </c>
      <c r="J50" s="368">
        <v>55372.18</v>
      </c>
      <c r="K50" s="42">
        <v>243.93</v>
      </c>
    </row>
    <row r="51" spans="1:11">
      <c r="A51" s="25" t="s">
        <v>705</v>
      </c>
      <c r="B51" s="25" t="s">
        <v>328</v>
      </c>
      <c r="C51" s="25" t="s">
        <v>37</v>
      </c>
      <c r="D51" s="26">
        <v>230</v>
      </c>
      <c r="E51" s="26">
        <v>3</v>
      </c>
      <c r="F51" s="26">
        <v>3</v>
      </c>
      <c r="G51" s="26">
        <v>0</v>
      </c>
      <c r="H51" s="26">
        <v>236</v>
      </c>
      <c r="I51" s="368">
        <v>20486.14</v>
      </c>
      <c r="J51" s="368">
        <v>58343.12</v>
      </c>
      <c r="K51" s="42">
        <v>247.22</v>
      </c>
    </row>
    <row r="52" spans="1:11">
      <c r="A52" s="25" t="s">
        <v>705</v>
      </c>
      <c r="B52" s="25" t="s">
        <v>328</v>
      </c>
      <c r="C52" s="25" t="s">
        <v>38</v>
      </c>
      <c r="D52" s="26">
        <v>66</v>
      </c>
      <c r="E52" s="26">
        <v>1</v>
      </c>
      <c r="F52" s="26">
        <v>0</v>
      </c>
      <c r="G52" s="26">
        <v>0</v>
      </c>
      <c r="H52" s="26">
        <v>67</v>
      </c>
      <c r="I52" s="368">
        <v>2506</v>
      </c>
      <c r="J52" s="368">
        <v>17547.009999999998</v>
      </c>
      <c r="K52" s="42">
        <v>261.89999999999998</v>
      </c>
    </row>
    <row r="53" spans="1:11">
      <c r="A53" s="25" t="s">
        <v>705</v>
      </c>
      <c r="B53" s="25" t="s">
        <v>328</v>
      </c>
      <c r="C53" s="25" t="s">
        <v>39</v>
      </c>
      <c r="D53" s="26">
        <v>9</v>
      </c>
      <c r="E53" s="26">
        <v>0</v>
      </c>
      <c r="F53" s="26">
        <v>0</v>
      </c>
      <c r="G53" s="26">
        <v>0</v>
      </c>
      <c r="H53" s="26">
        <v>9</v>
      </c>
      <c r="I53" s="368">
        <v>0</v>
      </c>
      <c r="J53" s="368">
        <v>2250.2399999999998</v>
      </c>
      <c r="K53" s="42">
        <v>250.03</v>
      </c>
    </row>
    <row r="54" spans="1:11">
      <c r="A54" s="25" t="s">
        <v>705</v>
      </c>
      <c r="B54" s="25" t="s">
        <v>328</v>
      </c>
      <c r="C54" s="25" t="s">
        <v>40</v>
      </c>
      <c r="D54" s="26">
        <v>1</v>
      </c>
      <c r="E54" s="26">
        <v>3</v>
      </c>
      <c r="F54" s="26">
        <v>0</v>
      </c>
      <c r="G54" s="26">
        <v>0</v>
      </c>
      <c r="H54" s="26">
        <v>4</v>
      </c>
      <c r="I54" s="368">
        <v>749.7</v>
      </c>
      <c r="J54" s="368">
        <v>757.07</v>
      </c>
      <c r="K54" s="42">
        <v>189.27</v>
      </c>
    </row>
    <row r="55" spans="1:11">
      <c r="A55" s="25" t="s">
        <v>705</v>
      </c>
      <c r="B55" s="25" t="s">
        <v>328</v>
      </c>
      <c r="C55" s="25" t="s">
        <v>48</v>
      </c>
      <c r="D55" s="26">
        <v>1</v>
      </c>
      <c r="E55" s="26">
        <v>2</v>
      </c>
      <c r="F55" s="26">
        <v>0</v>
      </c>
      <c r="G55" s="26">
        <v>0</v>
      </c>
      <c r="H55" s="26">
        <v>3</v>
      </c>
      <c r="I55" s="368">
        <v>0</v>
      </c>
      <c r="J55" s="368">
        <v>398.83</v>
      </c>
      <c r="K55" s="42">
        <v>132.94</v>
      </c>
    </row>
    <row r="56" spans="1:11">
      <c r="A56" s="25" t="s">
        <v>705</v>
      </c>
      <c r="B56" s="25" t="s">
        <v>328</v>
      </c>
      <c r="C56" s="25" t="s">
        <v>49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368">
        <v>0</v>
      </c>
      <c r="J56" s="368">
        <v>0</v>
      </c>
      <c r="K56" s="42">
        <v>0</v>
      </c>
    </row>
    <row r="57" spans="1:11">
      <c r="A57" s="25" t="s">
        <v>705</v>
      </c>
      <c r="B57" s="25" t="s">
        <v>328</v>
      </c>
      <c r="C57" s="25" t="s">
        <v>50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68">
        <v>0</v>
      </c>
      <c r="J57" s="368">
        <v>0</v>
      </c>
      <c r="K57" s="42">
        <v>0</v>
      </c>
    </row>
    <row r="58" spans="1:11">
      <c r="A58" s="25" t="s">
        <v>705</v>
      </c>
      <c r="B58" s="25" t="s">
        <v>328</v>
      </c>
      <c r="C58" s="25" t="s">
        <v>243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68">
        <v>0</v>
      </c>
      <c r="J58" s="368">
        <v>0</v>
      </c>
      <c r="K58" s="42">
        <v>0</v>
      </c>
    </row>
    <row r="59" spans="1:11">
      <c r="A59" s="25" t="s">
        <v>705</v>
      </c>
      <c r="B59" s="25" t="s">
        <v>328</v>
      </c>
      <c r="C59" s="25" t="s">
        <v>281</v>
      </c>
      <c r="D59" s="26">
        <v>659</v>
      </c>
      <c r="E59" s="26">
        <v>38</v>
      </c>
      <c r="F59" s="26">
        <v>39</v>
      </c>
      <c r="G59" s="26">
        <v>0</v>
      </c>
      <c r="H59" s="26">
        <v>736</v>
      </c>
      <c r="I59" s="368">
        <v>55037.99</v>
      </c>
      <c r="J59" s="368">
        <v>183576.86</v>
      </c>
      <c r="K59" s="42">
        <v>249.43</v>
      </c>
    </row>
    <row r="60" spans="1:11">
      <c r="A60" s="25" t="s">
        <v>722</v>
      </c>
      <c r="B60" s="25" t="s">
        <v>236</v>
      </c>
      <c r="C60" s="25" t="s">
        <v>31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368">
        <v>0</v>
      </c>
      <c r="J60" s="368">
        <v>0</v>
      </c>
      <c r="K60" s="42">
        <v>0</v>
      </c>
    </row>
    <row r="61" spans="1:11">
      <c r="A61" s="25" t="s">
        <v>722</v>
      </c>
      <c r="B61" s="25" t="s">
        <v>236</v>
      </c>
      <c r="C61" s="25" t="s">
        <v>32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368">
        <v>0</v>
      </c>
      <c r="J61" s="368">
        <v>0</v>
      </c>
      <c r="K61" s="42">
        <v>0</v>
      </c>
    </row>
    <row r="62" spans="1:11">
      <c r="A62" s="25" t="s">
        <v>722</v>
      </c>
      <c r="B62" s="25" t="s">
        <v>236</v>
      </c>
      <c r="C62" s="25" t="s">
        <v>34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368">
        <v>0</v>
      </c>
      <c r="J62" s="368">
        <v>0</v>
      </c>
      <c r="K62" s="42">
        <v>0</v>
      </c>
    </row>
    <row r="63" spans="1:11">
      <c r="A63" s="25" t="s">
        <v>722</v>
      </c>
      <c r="B63" s="25" t="s">
        <v>236</v>
      </c>
      <c r="C63" s="25" t="s">
        <v>35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68">
        <v>0</v>
      </c>
      <c r="J63" s="368">
        <v>0</v>
      </c>
      <c r="K63" s="42">
        <v>0</v>
      </c>
    </row>
    <row r="64" spans="1:11">
      <c r="A64" s="25" t="s">
        <v>722</v>
      </c>
      <c r="B64" s="25" t="s">
        <v>236</v>
      </c>
      <c r="C64" s="25" t="s">
        <v>36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68">
        <v>0</v>
      </c>
      <c r="J64" s="368">
        <v>0</v>
      </c>
      <c r="K64" s="42">
        <v>0</v>
      </c>
    </row>
    <row r="65" spans="1:11">
      <c r="A65" s="25" t="s">
        <v>722</v>
      </c>
      <c r="B65" s="25" t="s">
        <v>236</v>
      </c>
      <c r="C65" s="25" t="s">
        <v>37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68">
        <v>0</v>
      </c>
      <c r="J65" s="368">
        <v>0</v>
      </c>
      <c r="K65" s="42">
        <v>0</v>
      </c>
    </row>
    <row r="66" spans="1:11">
      <c r="A66" s="25" t="s">
        <v>722</v>
      </c>
      <c r="B66" s="25" t="s">
        <v>236</v>
      </c>
      <c r="C66" s="25" t="s">
        <v>38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368">
        <v>0</v>
      </c>
      <c r="J66" s="368">
        <v>0</v>
      </c>
      <c r="K66" s="42">
        <v>0</v>
      </c>
    </row>
    <row r="67" spans="1:11">
      <c r="A67" s="25" t="s">
        <v>722</v>
      </c>
      <c r="B67" s="25" t="s">
        <v>236</v>
      </c>
      <c r="C67" s="25" t="s">
        <v>39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68">
        <v>0</v>
      </c>
      <c r="J67" s="368">
        <v>0</v>
      </c>
      <c r="K67" s="42">
        <v>0</v>
      </c>
    </row>
    <row r="68" spans="1:11">
      <c r="A68" s="25" t="s">
        <v>722</v>
      </c>
      <c r="B68" s="25" t="s">
        <v>236</v>
      </c>
      <c r="C68" s="25" t="s">
        <v>40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368">
        <v>0</v>
      </c>
      <c r="J68" s="368">
        <v>0</v>
      </c>
      <c r="K68" s="42">
        <v>0</v>
      </c>
    </row>
    <row r="69" spans="1:11">
      <c r="A69" s="25" t="s">
        <v>722</v>
      </c>
      <c r="B69" s="25" t="s">
        <v>236</v>
      </c>
      <c r="C69" s="25" t="s">
        <v>48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368">
        <v>0</v>
      </c>
      <c r="J69" s="368">
        <v>0</v>
      </c>
      <c r="K69" s="42">
        <v>0</v>
      </c>
    </row>
    <row r="70" spans="1:11">
      <c r="A70" s="25" t="s">
        <v>722</v>
      </c>
      <c r="B70" s="25" t="s">
        <v>236</v>
      </c>
      <c r="C70" s="25" t="s">
        <v>49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68">
        <v>0</v>
      </c>
      <c r="J70" s="368">
        <v>0</v>
      </c>
      <c r="K70" s="42">
        <v>0</v>
      </c>
    </row>
    <row r="71" spans="1:11">
      <c r="A71" s="25" t="s">
        <v>722</v>
      </c>
      <c r="B71" s="25" t="s">
        <v>236</v>
      </c>
      <c r="C71" s="25" t="s">
        <v>50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368">
        <v>0</v>
      </c>
      <c r="J71" s="368">
        <v>0</v>
      </c>
      <c r="K71" s="42">
        <v>0</v>
      </c>
    </row>
    <row r="72" spans="1:11">
      <c r="A72" s="25" t="s">
        <v>722</v>
      </c>
      <c r="B72" s="25" t="s">
        <v>236</v>
      </c>
      <c r="C72" s="25" t="s">
        <v>243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368">
        <v>0</v>
      </c>
      <c r="J72" s="368">
        <v>0</v>
      </c>
      <c r="K72" s="42">
        <v>0</v>
      </c>
    </row>
    <row r="73" spans="1:11">
      <c r="A73" s="25" t="s">
        <v>722</v>
      </c>
      <c r="B73" s="25" t="s">
        <v>236</v>
      </c>
      <c r="C73" s="25" t="s">
        <v>281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368">
        <v>0</v>
      </c>
      <c r="J73" s="368">
        <v>0</v>
      </c>
      <c r="K73" s="42">
        <v>0</v>
      </c>
    </row>
    <row r="74" spans="1:11">
      <c r="A74" s="25" t="s">
        <v>725</v>
      </c>
      <c r="B74" s="25" t="s">
        <v>237</v>
      </c>
      <c r="C74" s="25" t="s">
        <v>31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368">
        <v>0</v>
      </c>
      <c r="J74" s="368">
        <v>0</v>
      </c>
      <c r="K74" s="42">
        <v>0</v>
      </c>
    </row>
    <row r="75" spans="1:11">
      <c r="A75" s="25" t="s">
        <v>725</v>
      </c>
      <c r="B75" s="25" t="s">
        <v>237</v>
      </c>
      <c r="C75" s="25" t="s">
        <v>32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368">
        <v>0</v>
      </c>
      <c r="J75" s="368">
        <v>0</v>
      </c>
      <c r="K75" s="42">
        <v>0</v>
      </c>
    </row>
    <row r="76" spans="1:11">
      <c r="A76" s="25" t="s">
        <v>725</v>
      </c>
      <c r="B76" s="25" t="s">
        <v>237</v>
      </c>
      <c r="C76" s="25" t="s">
        <v>34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68">
        <v>0</v>
      </c>
      <c r="J76" s="368">
        <v>0</v>
      </c>
      <c r="K76" s="42">
        <v>0</v>
      </c>
    </row>
    <row r="77" spans="1:11">
      <c r="A77" s="25" t="s">
        <v>725</v>
      </c>
      <c r="B77" s="25" t="s">
        <v>237</v>
      </c>
      <c r="C77" s="25" t="s">
        <v>35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368">
        <v>0</v>
      </c>
      <c r="J77" s="368">
        <v>0</v>
      </c>
      <c r="K77" s="42">
        <v>0</v>
      </c>
    </row>
    <row r="78" spans="1:11">
      <c r="A78" s="25" t="s">
        <v>725</v>
      </c>
      <c r="B78" s="25" t="s">
        <v>237</v>
      </c>
      <c r="C78" s="25" t="s">
        <v>36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68">
        <v>0</v>
      </c>
      <c r="J78" s="368">
        <v>0</v>
      </c>
      <c r="K78" s="42">
        <v>0</v>
      </c>
    </row>
    <row r="79" spans="1:11">
      <c r="A79" s="25" t="s">
        <v>725</v>
      </c>
      <c r="B79" s="25" t="s">
        <v>237</v>
      </c>
      <c r="C79" s="25" t="s">
        <v>37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368">
        <v>0</v>
      </c>
      <c r="J79" s="368">
        <v>0</v>
      </c>
      <c r="K79" s="42">
        <v>0</v>
      </c>
    </row>
    <row r="80" spans="1:11">
      <c r="A80" s="25" t="s">
        <v>725</v>
      </c>
      <c r="B80" s="25" t="s">
        <v>237</v>
      </c>
      <c r="C80" s="25" t="s">
        <v>38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368">
        <v>0</v>
      </c>
      <c r="J80" s="368">
        <v>0</v>
      </c>
      <c r="K80" s="42">
        <v>0</v>
      </c>
    </row>
    <row r="81" spans="1:11">
      <c r="A81" s="25" t="s">
        <v>725</v>
      </c>
      <c r="B81" s="25" t="s">
        <v>237</v>
      </c>
      <c r="C81" s="25" t="s">
        <v>39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68">
        <v>0</v>
      </c>
      <c r="J81" s="368">
        <v>0</v>
      </c>
      <c r="K81" s="42">
        <v>0</v>
      </c>
    </row>
    <row r="82" spans="1:11">
      <c r="A82" s="25" t="s">
        <v>725</v>
      </c>
      <c r="B82" s="25" t="s">
        <v>237</v>
      </c>
      <c r="C82" s="25" t="s">
        <v>40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368">
        <v>0</v>
      </c>
      <c r="J82" s="368">
        <v>0</v>
      </c>
      <c r="K82" s="42">
        <v>0</v>
      </c>
    </row>
    <row r="83" spans="1:11">
      <c r="A83" s="25" t="s">
        <v>725</v>
      </c>
      <c r="B83" s="25" t="s">
        <v>237</v>
      </c>
      <c r="C83" s="25" t="s">
        <v>48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368">
        <v>0</v>
      </c>
      <c r="J83" s="368">
        <v>0</v>
      </c>
      <c r="K83" s="42">
        <v>0</v>
      </c>
    </row>
    <row r="84" spans="1:11">
      <c r="A84" s="25" t="s">
        <v>725</v>
      </c>
      <c r="B84" s="25" t="s">
        <v>237</v>
      </c>
      <c r="C84" s="25" t="s">
        <v>49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368">
        <v>0</v>
      </c>
      <c r="J84" s="368">
        <v>0</v>
      </c>
      <c r="K84" s="42">
        <v>0</v>
      </c>
    </row>
    <row r="85" spans="1:11">
      <c r="A85" s="25" t="s">
        <v>725</v>
      </c>
      <c r="B85" s="25" t="s">
        <v>237</v>
      </c>
      <c r="C85" s="25" t="s">
        <v>50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368">
        <v>0</v>
      </c>
      <c r="J85" s="368">
        <v>0</v>
      </c>
      <c r="K85" s="42">
        <v>0</v>
      </c>
    </row>
    <row r="86" spans="1:11">
      <c r="A86" s="25" t="s">
        <v>725</v>
      </c>
      <c r="B86" s="25" t="s">
        <v>237</v>
      </c>
      <c r="C86" s="25" t="s">
        <v>243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368">
        <v>0</v>
      </c>
      <c r="J86" s="368">
        <v>0</v>
      </c>
      <c r="K86" s="42">
        <v>0</v>
      </c>
    </row>
    <row r="87" spans="1:11">
      <c r="A87" s="25" t="s">
        <v>725</v>
      </c>
      <c r="B87" s="25" t="s">
        <v>237</v>
      </c>
      <c r="C87" s="25" t="s">
        <v>281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368">
        <v>0</v>
      </c>
      <c r="J87" s="368">
        <v>0</v>
      </c>
      <c r="K87" s="42">
        <v>0</v>
      </c>
    </row>
  </sheetData>
  <autoFilter ref="A3:K87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E12"/>
  <sheetViews>
    <sheetView workbookViewId="0">
      <selection activeCell="C14" sqref="C14"/>
    </sheetView>
  </sheetViews>
  <sheetFormatPr defaultRowHeight="15"/>
  <cols>
    <col min="1" max="1" width="14.42578125" style="100" customWidth="1"/>
    <col min="2" max="2" width="24.85546875" style="100" customWidth="1"/>
    <col min="3" max="3" width="22.140625" style="100" customWidth="1"/>
    <col min="4" max="4" width="13.42578125" style="100" customWidth="1"/>
    <col min="5" max="5" width="11.5703125" style="100" bestFit="1" customWidth="1"/>
    <col min="6" max="16384" width="9.140625" style="100"/>
  </cols>
  <sheetData>
    <row r="1" spans="1:5" ht="18.75">
      <c r="A1" s="507" t="s">
        <v>772</v>
      </c>
      <c r="B1" s="507"/>
      <c r="C1" s="507"/>
      <c r="D1" s="507"/>
      <c r="E1" s="507"/>
    </row>
    <row r="2" spans="1:5" ht="16.5" thickBot="1">
      <c r="A2" s="371"/>
      <c r="B2" s="371"/>
      <c r="C2" s="371"/>
      <c r="D2" s="371"/>
    </row>
    <row r="3" spans="1:5" ht="16.5" thickBot="1">
      <c r="A3" s="372" t="s">
        <v>743</v>
      </c>
      <c r="B3" s="373" t="s">
        <v>744</v>
      </c>
      <c r="C3" s="374" t="s">
        <v>745</v>
      </c>
      <c r="D3" s="375" t="s">
        <v>746</v>
      </c>
      <c r="E3" s="375" t="s">
        <v>253</v>
      </c>
    </row>
    <row r="4" spans="1:5">
      <c r="A4" s="376" t="s">
        <v>747</v>
      </c>
      <c r="B4" s="377">
        <v>202078</v>
      </c>
      <c r="C4" s="378">
        <v>2303082.5299999998</v>
      </c>
      <c r="D4" s="379">
        <v>11.4</v>
      </c>
      <c r="E4" s="379">
        <v>12</v>
      </c>
    </row>
    <row r="5" spans="1:5">
      <c r="A5" s="380" t="s">
        <v>748</v>
      </c>
      <c r="B5" s="381">
        <v>0</v>
      </c>
      <c r="C5" s="382" t="s">
        <v>252</v>
      </c>
      <c r="D5" s="383" t="s">
        <v>252</v>
      </c>
      <c r="E5" s="383" t="s">
        <v>252</v>
      </c>
    </row>
    <row r="6" spans="1:5">
      <c r="A6" s="380" t="s">
        <v>749</v>
      </c>
      <c r="B6" s="381">
        <v>0</v>
      </c>
      <c r="C6" s="382" t="s">
        <v>252</v>
      </c>
      <c r="D6" s="383" t="s">
        <v>252</v>
      </c>
      <c r="E6" s="383" t="s">
        <v>252</v>
      </c>
    </row>
    <row r="7" spans="1:5">
      <c r="A7" s="380" t="s">
        <v>750</v>
      </c>
      <c r="B7" s="381">
        <v>0</v>
      </c>
      <c r="C7" s="382" t="s">
        <v>252</v>
      </c>
      <c r="D7" s="383" t="s">
        <v>252</v>
      </c>
      <c r="E7" s="383" t="s">
        <v>252</v>
      </c>
    </row>
    <row r="8" spans="1:5">
      <c r="A8" s="380" t="s">
        <v>751</v>
      </c>
      <c r="B8" s="381">
        <v>0</v>
      </c>
      <c r="C8" s="382" t="s">
        <v>252</v>
      </c>
      <c r="D8" s="383" t="s">
        <v>252</v>
      </c>
      <c r="E8" s="383" t="s">
        <v>252</v>
      </c>
    </row>
    <row r="9" spans="1:5">
      <c r="A9" s="380" t="s">
        <v>752</v>
      </c>
      <c r="B9" s="381">
        <v>0</v>
      </c>
      <c r="C9" s="382" t="s">
        <v>252</v>
      </c>
      <c r="D9" s="383" t="s">
        <v>252</v>
      </c>
      <c r="E9" s="383" t="s">
        <v>252</v>
      </c>
    </row>
    <row r="10" spans="1:5">
      <c r="A10" s="380" t="s">
        <v>753</v>
      </c>
      <c r="B10" s="381">
        <v>0</v>
      </c>
      <c r="C10" s="382" t="s">
        <v>252</v>
      </c>
      <c r="D10" s="383" t="s">
        <v>252</v>
      </c>
      <c r="E10" s="383" t="s">
        <v>252</v>
      </c>
    </row>
    <row r="11" spans="1:5" ht="15.75" thickBot="1">
      <c r="A11" s="384" t="s">
        <v>754</v>
      </c>
      <c r="B11" s="385">
        <v>0</v>
      </c>
      <c r="C11" s="386" t="s">
        <v>252</v>
      </c>
      <c r="D11" s="387" t="s">
        <v>252</v>
      </c>
      <c r="E11" s="387" t="s">
        <v>252</v>
      </c>
    </row>
    <row r="12" spans="1:5" ht="16.5" thickBot="1">
      <c r="A12" s="388" t="s">
        <v>5</v>
      </c>
      <c r="B12" s="389">
        <f>SUM(B4:B11)</f>
        <v>202078</v>
      </c>
      <c r="C12" s="390">
        <f>SUM(C4:C11)</f>
        <v>2303082.5299999998</v>
      </c>
      <c r="D12" s="391"/>
      <c r="E12" s="39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W58"/>
  <sheetViews>
    <sheetView topLeftCell="A34" workbookViewId="0">
      <selection activeCell="E46" sqref="E46"/>
    </sheetView>
  </sheetViews>
  <sheetFormatPr defaultRowHeight="15"/>
  <cols>
    <col min="1" max="1" width="6.140625" style="100" customWidth="1"/>
    <col min="2" max="2" width="16.28515625" style="100" customWidth="1"/>
    <col min="3" max="3" width="12.42578125" style="100" customWidth="1"/>
    <col min="4" max="4" width="19.42578125" style="100" customWidth="1"/>
    <col min="5" max="5" width="11.85546875" style="100" customWidth="1"/>
    <col min="6" max="6" width="10.7109375" style="100" customWidth="1"/>
    <col min="7" max="7" width="12.42578125" style="100" customWidth="1"/>
    <col min="8" max="8" width="19.5703125" style="100" customWidth="1"/>
    <col min="9" max="9" width="12.28515625" style="100" customWidth="1"/>
    <col min="10" max="10" width="13.85546875" style="100" customWidth="1"/>
    <col min="11" max="11" width="12" style="100" customWidth="1"/>
    <col min="12" max="12" width="16.85546875" style="100" customWidth="1"/>
    <col min="13" max="13" width="9.140625" style="100"/>
    <col min="14" max="14" width="11" style="100" customWidth="1"/>
    <col min="15" max="15" width="10.28515625" style="100" customWidth="1"/>
    <col min="16" max="16" width="15" style="100" customWidth="1"/>
    <col min="17" max="17" width="9.140625" style="100"/>
    <col min="18" max="18" width="11.28515625" style="100" customWidth="1"/>
    <col min="19" max="19" width="12" style="100" customWidth="1"/>
    <col min="20" max="20" width="19.5703125" style="100" customWidth="1"/>
    <col min="21" max="21" width="13.140625" style="100" customWidth="1"/>
    <col min="22" max="16384" width="9.140625" style="100"/>
  </cols>
  <sheetData>
    <row r="1" spans="1:23" ht="18.75">
      <c r="A1" s="455" t="s">
        <v>392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3">
      <c r="A2" s="471"/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</row>
    <row r="3" spans="1:23" ht="15.75">
      <c r="A3" s="475" t="s">
        <v>444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</row>
    <row r="4" spans="1:23" ht="15.75" thickBot="1">
      <c r="C4" s="10"/>
      <c r="D4" s="2"/>
      <c r="E4" s="2"/>
      <c r="F4" s="99"/>
      <c r="G4" s="2"/>
      <c r="H4" s="2"/>
      <c r="I4" s="2"/>
      <c r="J4" s="99"/>
      <c r="K4" s="2"/>
      <c r="L4" s="2"/>
      <c r="M4" s="2"/>
      <c r="N4" s="99"/>
      <c r="O4" s="2"/>
      <c r="P4" s="2"/>
      <c r="Q4" s="2"/>
      <c r="R4" s="99"/>
      <c r="S4" s="2"/>
      <c r="T4" s="2"/>
      <c r="U4" s="2"/>
    </row>
    <row r="5" spans="1:23" ht="15.75">
      <c r="A5" s="476" t="s">
        <v>30</v>
      </c>
      <c r="B5" s="478" t="s">
        <v>41</v>
      </c>
      <c r="C5" s="472" t="s">
        <v>44</v>
      </c>
      <c r="D5" s="473"/>
      <c r="E5" s="473"/>
      <c r="F5" s="474"/>
      <c r="G5" s="472" t="s">
        <v>45</v>
      </c>
      <c r="H5" s="473"/>
      <c r="I5" s="473"/>
      <c r="J5" s="474"/>
      <c r="K5" s="472" t="s">
        <v>46</v>
      </c>
      <c r="L5" s="473"/>
      <c r="M5" s="473"/>
      <c r="N5" s="474"/>
      <c r="O5" s="472" t="s">
        <v>47</v>
      </c>
      <c r="P5" s="473"/>
      <c r="Q5" s="473"/>
      <c r="R5" s="474"/>
      <c r="S5" s="472" t="s">
        <v>43</v>
      </c>
      <c r="T5" s="473"/>
      <c r="U5" s="473"/>
      <c r="V5" s="473"/>
      <c r="W5" s="474"/>
    </row>
    <row r="6" spans="1:23" ht="16.5" thickBot="1">
      <c r="A6" s="477"/>
      <c r="B6" s="479"/>
      <c r="C6" s="158" t="s">
        <v>0</v>
      </c>
      <c r="D6" s="159" t="s">
        <v>42</v>
      </c>
      <c r="E6" s="160" t="s">
        <v>13</v>
      </c>
      <c r="F6" s="161" t="s">
        <v>253</v>
      </c>
      <c r="G6" s="158" t="s">
        <v>0</v>
      </c>
      <c r="H6" s="159" t="s">
        <v>42</v>
      </c>
      <c r="I6" s="160" t="s">
        <v>13</v>
      </c>
      <c r="J6" s="161" t="s">
        <v>253</v>
      </c>
      <c r="K6" s="158" t="s">
        <v>0</v>
      </c>
      <c r="L6" s="159" t="s">
        <v>42</v>
      </c>
      <c r="M6" s="160" t="s">
        <v>13</v>
      </c>
      <c r="N6" s="161" t="s">
        <v>253</v>
      </c>
      <c r="O6" s="158" t="s">
        <v>0</v>
      </c>
      <c r="P6" s="159" t="s">
        <v>42</v>
      </c>
      <c r="Q6" s="160" t="s">
        <v>13</v>
      </c>
      <c r="R6" s="161" t="s">
        <v>253</v>
      </c>
      <c r="S6" s="158" t="s">
        <v>0</v>
      </c>
      <c r="T6" s="159" t="s">
        <v>42</v>
      </c>
      <c r="U6" s="160" t="s">
        <v>13</v>
      </c>
      <c r="V6" s="161" t="s">
        <v>253</v>
      </c>
      <c r="W6" s="160" t="s">
        <v>299</v>
      </c>
    </row>
    <row r="7" spans="1:23">
      <c r="A7" s="162">
        <v>1</v>
      </c>
      <c r="B7" s="163" t="s">
        <v>31</v>
      </c>
      <c r="C7" s="163">
        <v>0</v>
      </c>
      <c r="D7" s="163">
        <v>0</v>
      </c>
      <c r="E7" s="163">
        <v>0</v>
      </c>
      <c r="F7" s="164" t="s">
        <v>252</v>
      </c>
      <c r="G7" s="165">
        <v>25869</v>
      </c>
      <c r="H7" s="166">
        <v>8073595.8300000001</v>
      </c>
      <c r="I7" s="163">
        <v>312.10000000000002</v>
      </c>
      <c r="J7" s="164">
        <v>275.7</v>
      </c>
      <c r="K7" s="165">
        <v>2189</v>
      </c>
      <c r="L7" s="166">
        <v>1537098.77</v>
      </c>
      <c r="M7" s="163">
        <v>702.19</v>
      </c>
      <c r="N7" s="164">
        <v>736.3</v>
      </c>
      <c r="O7" s="165">
        <v>422</v>
      </c>
      <c r="P7" s="166">
        <v>312071.37</v>
      </c>
      <c r="Q7" s="163">
        <v>739.51</v>
      </c>
      <c r="R7" s="164">
        <v>736.3</v>
      </c>
      <c r="S7" s="165">
        <v>28480</v>
      </c>
      <c r="T7" s="166">
        <v>9922765.9700000007</v>
      </c>
      <c r="U7" s="166">
        <v>348.41</v>
      </c>
      <c r="V7" s="164">
        <v>315.04000000000002</v>
      </c>
      <c r="W7" s="31">
        <v>1.1200000000000001</v>
      </c>
    </row>
    <row r="8" spans="1:23">
      <c r="A8" s="167">
        <v>2</v>
      </c>
      <c r="B8" s="168" t="s">
        <v>32</v>
      </c>
      <c r="C8" s="169">
        <v>8002</v>
      </c>
      <c r="D8" s="170">
        <v>9468923.3000000007</v>
      </c>
      <c r="E8" s="168">
        <v>1183.32</v>
      </c>
      <c r="F8" s="171">
        <v>1250.1100000000001</v>
      </c>
      <c r="G8" s="169">
        <v>21530</v>
      </c>
      <c r="H8" s="170">
        <v>9332328.0700000003</v>
      </c>
      <c r="I8" s="168">
        <v>433.46</v>
      </c>
      <c r="J8" s="171">
        <v>366.92</v>
      </c>
      <c r="K8" s="169">
        <v>25031</v>
      </c>
      <c r="L8" s="170">
        <v>14532625.18</v>
      </c>
      <c r="M8" s="168">
        <v>580.59</v>
      </c>
      <c r="N8" s="171">
        <v>477.98</v>
      </c>
      <c r="O8" s="169">
        <v>1077</v>
      </c>
      <c r="P8" s="170">
        <v>784910.36</v>
      </c>
      <c r="Q8" s="168">
        <v>728.79</v>
      </c>
      <c r="R8" s="171">
        <v>736.3</v>
      </c>
      <c r="S8" s="169">
        <v>55640</v>
      </c>
      <c r="T8" s="170">
        <v>34118786.909999996</v>
      </c>
      <c r="U8" s="170">
        <v>613.21</v>
      </c>
      <c r="V8" s="171">
        <v>498.53</v>
      </c>
      <c r="W8" s="32">
        <v>2.19</v>
      </c>
    </row>
    <row r="9" spans="1:23">
      <c r="A9" s="167">
        <v>3</v>
      </c>
      <c r="B9" s="168" t="s">
        <v>34</v>
      </c>
      <c r="C9" s="169">
        <v>29544</v>
      </c>
      <c r="D9" s="170">
        <v>33576345.619999997</v>
      </c>
      <c r="E9" s="168">
        <v>1136.49</v>
      </c>
      <c r="F9" s="171">
        <v>1194.04</v>
      </c>
      <c r="G9" s="169">
        <v>17026</v>
      </c>
      <c r="H9" s="170">
        <v>8309878.5899999999</v>
      </c>
      <c r="I9" s="168">
        <v>488.07</v>
      </c>
      <c r="J9" s="171">
        <v>436.84</v>
      </c>
      <c r="K9" s="169">
        <v>16632</v>
      </c>
      <c r="L9" s="170">
        <v>10038713.380000001</v>
      </c>
      <c r="M9" s="168">
        <v>603.58000000000004</v>
      </c>
      <c r="N9" s="171">
        <v>502.5</v>
      </c>
      <c r="O9" s="169">
        <v>182</v>
      </c>
      <c r="P9" s="170">
        <v>131729.72</v>
      </c>
      <c r="Q9" s="168">
        <v>723.79</v>
      </c>
      <c r="R9" s="171">
        <v>736.3</v>
      </c>
      <c r="S9" s="169">
        <v>63384</v>
      </c>
      <c r="T9" s="170">
        <v>52056667.310000002</v>
      </c>
      <c r="U9" s="170">
        <v>821.29</v>
      </c>
      <c r="V9" s="171">
        <v>736.3</v>
      </c>
      <c r="W9" s="32">
        <v>2.5</v>
      </c>
    </row>
    <row r="10" spans="1:23">
      <c r="A10" s="167">
        <v>4</v>
      </c>
      <c r="B10" s="168" t="s">
        <v>35</v>
      </c>
      <c r="C10" s="169">
        <v>95887</v>
      </c>
      <c r="D10" s="170">
        <v>108591501.8</v>
      </c>
      <c r="E10" s="168">
        <v>1132.49</v>
      </c>
      <c r="F10" s="171">
        <v>1165.26</v>
      </c>
      <c r="G10" s="169">
        <v>25512</v>
      </c>
      <c r="H10" s="170">
        <v>14048847.76</v>
      </c>
      <c r="I10" s="168">
        <v>550.67999999999995</v>
      </c>
      <c r="J10" s="171">
        <v>502.13</v>
      </c>
      <c r="K10" s="169">
        <v>24276</v>
      </c>
      <c r="L10" s="170">
        <v>15207641.99</v>
      </c>
      <c r="M10" s="168">
        <v>626.45000000000005</v>
      </c>
      <c r="N10" s="171">
        <v>523.1</v>
      </c>
      <c r="O10" s="169">
        <v>143</v>
      </c>
      <c r="P10" s="170">
        <v>103755.1</v>
      </c>
      <c r="Q10" s="168">
        <v>725.56</v>
      </c>
      <c r="R10" s="171">
        <v>736.3</v>
      </c>
      <c r="S10" s="169">
        <v>145818</v>
      </c>
      <c r="T10" s="170">
        <v>137951746.65000001</v>
      </c>
      <c r="U10" s="170">
        <v>946.05</v>
      </c>
      <c r="V10" s="171">
        <v>934.67</v>
      </c>
      <c r="W10" s="32">
        <v>5.75</v>
      </c>
    </row>
    <row r="11" spans="1:23">
      <c r="A11" s="167">
        <v>5</v>
      </c>
      <c r="B11" s="168" t="s">
        <v>36</v>
      </c>
      <c r="C11" s="169">
        <v>226485</v>
      </c>
      <c r="D11" s="170">
        <v>257849150.83000001</v>
      </c>
      <c r="E11" s="168">
        <v>1138.48</v>
      </c>
      <c r="F11" s="171">
        <v>1218.6300000000001</v>
      </c>
      <c r="G11" s="169">
        <v>34320</v>
      </c>
      <c r="H11" s="170">
        <v>20015654.09</v>
      </c>
      <c r="I11" s="168">
        <v>583.21</v>
      </c>
      <c r="J11" s="171">
        <v>521.63</v>
      </c>
      <c r="K11" s="169">
        <v>30732</v>
      </c>
      <c r="L11" s="170">
        <v>19533540.949999999</v>
      </c>
      <c r="M11" s="168">
        <v>635.61</v>
      </c>
      <c r="N11" s="171">
        <v>528.32000000000005</v>
      </c>
      <c r="O11" s="169">
        <v>90</v>
      </c>
      <c r="P11" s="170">
        <v>65688.25</v>
      </c>
      <c r="Q11" s="168">
        <v>729.87</v>
      </c>
      <c r="R11" s="171">
        <v>736.3</v>
      </c>
      <c r="S11" s="169">
        <v>291627</v>
      </c>
      <c r="T11" s="170">
        <v>297464034.12</v>
      </c>
      <c r="U11" s="170">
        <v>1020.02</v>
      </c>
      <c r="V11" s="171">
        <v>1037.47</v>
      </c>
      <c r="W11" s="32">
        <v>11.5</v>
      </c>
    </row>
    <row r="12" spans="1:23">
      <c r="A12" s="167">
        <v>6</v>
      </c>
      <c r="B12" s="168" t="s">
        <v>37</v>
      </c>
      <c r="C12" s="169">
        <v>330719</v>
      </c>
      <c r="D12" s="170">
        <v>353331998.56</v>
      </c>
      <c r="E12" s="168">
        <v>1068.3800000000001</v>
      </c>
      <c r="F12" s="171">
        <v>1110.74</v>
      </c>
      <c r="G12" s="169">
        <v>36134</v>
      </c>
      <c r="H12" s="170">
        <v>22866083.379999999</v>
      </c>
      <c r="I12" s="168">
        <v>632.80999999999995</v>
      </c>
      <c r="J12" s="171">
        <v>553.28</v>
      </c>
      <c r="K12" s="169">
        <v>30127</v>
      </c>
      <c r="L12" s="170">
        <v>18601148.93</v>
      </c>
      <c r="M12" s="168">
        <v>617.41999999999996</v>
      </c>
      <c r="N12" s="171">
        <v>517.56000000000006</v>
      </c>
      <c r="O12" s="169">
        <v>2844</v>
      </c>
      <c r="P12" s="170">
        <v>749043.66</v>
      </c>
      <c r="Q12" s="168">
        <v>263.38</v>
      </c>
      <c r="R12" s="171">
        <v>354.86</v>
      </c>
      <c r="S12" s="169">
        <v>399824</v>
      </c>
      <c r="T12" s="170">
        <v>395548274.52999997</v>
      </c>
      <c r="U12" s="170">
        <v>989.31</v>
      </c>
      <c r="V12" s="171">
        <v>947.09</v>
      </c>
      <c r="W12" s="32">
        <v>15.77</v>
      </c>
    </row>
    <row r="13" spans="1:23">
      <c r="A13" s="167">
        <v>7</v>
      </c>
      <c r="B13" s="168" t="s">
        <v>38</v>
      </c>
      <c r="C13" s="169">
        <v>394322</v>
      </c>
      <c r="D13" s="170">
        <v>364999940.01999998</v>
      </c>
      <c r="E13" s="168">
        <v>925.64</v>
      </c>
      <c r="F13" s="171">
        <v>837.45</v>
      </c>
      <c r="G13" s="169">
        <v>46099</v>
      </c>
      <c r="H13" s="170">
        <v>30583303.890000001</v>
      </c>
      <c r="I13" s="168">
        <v>663.43</v>
      </c>
      <c r="J13" s="171">
        <v>563.68000000000006</v>
      </c>
      <c r="K13" s="169">
        <v>28581</v>
      </c>
      <c r="L13" s="170">
        <v>16774821.390000001</v>
      </c>
      <c r="M13" s="168">
        <v>586.91999999999996</v>
      </c>
      <c r="N13" s="171">
        <v>502.05</v>
      </c>
      <c r="O13" s="169">
        <v>2952</v>
      </c>
      <c r="P13" s="170">
        <v>623480.12</v>
      </c>
      <c r="Q13" s="168">
        <v>211.21</v>
      </c>
      <c r="R13" s="171">
        <v>164.57</v>
      </c>
      <c r="S13" s="169">
        <v>471954</v>
      </c>
      <c r="T13" s="170">
        <v>412981545.42000002</v>
      </c>
      <c r="U13" s="170">
        <v>875.05</v>
      </c>
      <c r="V13" s="171">
        <v>753.2</v>
      </c>
      <c r="W13" s="32">
        <v>18.62</v>
      </c>
    </row>
    <row r="14" spans="1:23">
      <c r="A14" s="167">
        <v>8</v>
      </c>
      <c r="B14" s="168" t="s">
        <v>39</v>
      </c>
      <c r="C14" s="169">
        <v>300610</v>
      </c>
      <c r="D14" s="170">
        <v>246651738.78999999</v>
      </c>
      <c r="E14" s="168">
        <v>820.5</v>
      </c>
      <c r="F14" s="171">
        <v>670.39</v>
      </c>
      <c r="G14" s="169">
        <v>45936</v>
      </c>
      <c r="H14" s="170">
        <v>29923118.43</v>
      </c>
      <c r="I14" s="168">
        <v>651.41</v>
      </c>
      <c r="J14" s="171">
        <v>546.30000000000007</v>
      </c>
      <c r="K14" s="169">
        <v>21792</v>
      </c>
      <c r="L14" s="170">
        <v>11914050.609999999</v>
      </c>
      <c r="M14" s="168">
        <v>546.72</v>
      </c>
      <c r="N14" s="171">
        <v>472.49</v>
      </c>
      <c r="O14" s="169">
        <v>1759</v>
      </c>
      <c r="P14" s="170">
        <v>239750.13</v>
      </c>
      <c r="Q14" s="168">
        <v>136.30000000000001</v>
      </c>
      <c r="R14" s="171">
        <v>115.29</v>
      </c>
      <c r="S14" s="169">
        <v>370097</v>
      </c>
      <c r="T14" s="170">
        <v>288728657.95999998</v>
      </c>
      <c r="U14" s="170">
        <v>780.14</v>
      </c>
      <c r="V14" s="171">
        <v>635.85</v>
      </c>
      <c r="W14" s="32">
        <v>14.6</v>
      </c>
    </row>
    <row r="15" spans="1:23">
      <c r="A15" s="167">
        <v>9</v>
      </c>
      <c r="B15" s="168" t="s">
        <v>40</v>
      </c>
      <c r="C15" s="169">
        <v>289268</v>
      </c>
      <c r="D15" s="170">
        <v>218654408.96000001</v>
      </c>
      <c r="E15" s="168">
        <v>755.89</v>
      </c>
      <c r="F15" s="171">
        <v>590.74</v>
      </c>
      <c r="G15" s="169">
        <v>58015</v>
      </c>
      <c r="H15" s="170">
        <v>37225220.289999999</v>
      </c>
      <c r="I15" s="168">
        <v>641.65</v>
      </c>
      <c r="J15" s="171">
        <v>534.24</v>
      </c>
      <c r="K15" s="169">
        <v>18213</v>
      </c>
      <c r="L15" s="170">
        <v>9523957.8100000005</v>
      </c>
      <c r="M15" s="168">
        <v>522.91999999999996</v>
      </c>
      <c r="N15" s="171">
        <v>452.8</v>
      </c>
      <c r="O15" s="169">
        <v>1419</v>
      </c>
      <c r="P15" s="170">
        <v>180240.22</v>
      </c>
      <c r="Q15" s="168">
        <v>127.02</v>
      </c>
      <c r="R15" s="171">
        <v>106.78</v>
      </c>
      <c r="S15" s="169">
        <v>366915</v>
      </c>
      <c r="T15" s="170">
        <v>265583827.28</v>
      </c>
      <c r="U15" s="170">
        <v>723.83</v>
      </c>
      <c r="V15" s="171">
        <v>572.65</v>
      </c>
      <c r="W15" s="32">
        <v>14.47</v>
      </c>
    </row>
    <row r="16" spans="1:23">
      <c r="A16" s="167">
        <v>10</v>
      </c>
      <c r="B16" s="168" t="s">
        <v>48</v>
      </c>
      <c r="C16" s="169">
        <v>173380</v>
      </c>
      <c r="D16" s="170">
        <v>120319879.98</v>
      </c>
      <c r="E16" s="168">
        <v>693.97</v>
      </c>
      <c r="F16" s="171">
        <v>497.12</v>
      </c>
      <c r="G16" s="169">
        <v>46704</v>
      </c>
      <c r="H16" s="170">
        <v>29930157.84</v>
      </c>
      <c r="I16" s="168">
        <v>640.85</v>
      </c>
      <c r="J16" s="171">
        <v>526.12</v>
      </c>
      <c r="K16" s="169">
        <v>9916</v>
      </c>
      <c r="L16" s="170">
        <v>5143102.34</v>
      </c>
      <c r="M16" s="168">
        <v>518.66999999999996</v>
      </c>
      <c r="N16" s="171">
        <v>410.5</v>
      </c>
      <c r="O16" s="169">
        <v>679</v>
      </c>
      <c r="P16" s="170">
        <v>88194.74</v>
      </c>
      <c r="Q16" s="168">
        <v>129.88999999999999</v>
      </c>
      <c r="R16" s="171">
        <v>116.3</v>
      </c>
      <c r="S16" s="169">
        <v>230679</v>
      </c>
      <c r="T16" s="170">
        <v>155481334.90000001</v>
      </c>
      <c r="U16" s="170">
        <v>674.02</v>
      </c>
      <c r="V16" s="171">
        <v>510.52</v>
      </c>
      <c r="W16" s="32">
        <v>9.1</v>
      </c>
    </row>
    <row r="17" spans="1:23">
      <c r="A17" s="167">
        <v>11</v>
      </c>
      <c r="B17" s="168" t="s">
        <v>49</v>
      </c>
      <c r="C17" s="169">
        <v>63959</v>
      </c>
      <c r="D17" s="170">
        <v>42404154.729999997</v>
      </c>
      <c r="E17" s="168">
        <v>662.99</v>
      </c>
      <c r="F17" s="171">
        <v>458.86</v>
      </c>
      <c r="G17" s="169">
        <v>22576</v>
      </c>
      <c r="H17" s="170">
        <v>14553095.039999999</v>
      </c>
      <c r="I17" s="168">
        <v>644.63</v>
      </c>
      <c r="J17" s="171">
        <v>515.23</v>
      </c>
      <c r="K17" s="169">
        <v>4125</v>
      </c>
      <c r="L17" s="170">
        <v>2107145.83</v>
      </c>
      <c r="M17" s="168">
        <v>510.82</v>
      </c>
      <c r="N17" s="171">
        <v>396.98</v>
      </c>
      <c r="O17" s="169">
        <v>185</v>
      </c>
      <c r="P17" s="170">
        <v>24993.35</v>
      </c>
      <c r="Q17" s="168">
        <v>135.1</v>
      </c>
      <c r="R17" s="171">
        <v>125.9</v>
      </c>
      <c r="S17" s="169">
        <v>90845</v>
      </c>
      <c r="T17" s="170">
        <v>59089388.950000003</v>
      </c>
      <c r="U17" s="170">
        <v>650.44000000000005</v>
      </c>
      <c r="V17" s="171">
        <v>492.83</v>
      </c>
      <c r="W17" s="32">
        <v>3.58</v>
      </c>
    </row>
    <row r="18" spans="1:23">
      <c r="A18" s="167">
        <v>12</v>
      </c>
      <c r="B18" s="168" t="s">
        <v>50</v>
      </c>
      <c r="C18" s="169">
        <v>12127</v>
      </c>
      <c r="D18" s="170">
        <v>7969283.7599999998</v>
      </c>
      <c r="E18" s="168">
        <v>657.15</v>
      </c>
      <c r="F18" s="171">
        <v>409.46</v>
      </c>
      <c r="G18" s="169">
        <v>6047</v>
      </c>
      <c r="H18" s="170">
        <v>3865763.55</v>
      </c>
      <c r="I18" s="168">
        <v>639.29</v>
      </c>
      <c r="J18" s="171">
        <v>510.52000000000004</v>
      </c>
      <c r="K18" s="169">
        <v>1213</v>
      </c>
      <c r="L18" s="170">
        <v>602612.75</v>
      </c>
      <c r="M18" s="168">
        <v>496.8</v>
      </c>
      <c r="N18" s="171">
        <v>400.92</v>
      </c>
      <c r="O18" s="169">
        <v>30</v>
      </c>
      <c r="P18" s="170">
        <v>4326.87</v>
      </c>
      <c r="Q18" s="168">
        <v>144.22999999999999</v>
      </c>
      <c r="R18" s="171">
        <v>148.64000000000001</v>
      </c>
      <c r="S18" s="169">
        <v>19417</v>
      </c>
      <c r="T18" s="170">
        <v>12441986.93</v>
      </c>
      <c r="U18" s="170">
        <v>640.78</v>
      </c>
      <c r="V18" s="171">
        <v>464.89</v>
      </c>
      <c r="W18" s="32">
        <v>0.77</v>
      </c>
    </row>
    <row r="19" spans="1:23" ht="15.75" thickBot="1">
      <c r="A19" s="172">
        <v>13</v>
      </c>
      <c r="B19" s="173" t="s">
        <v>33</v>
      </c>
      <c r="C19" s="174">
        <v>556</v>
      </c>
      <c r="D19" s="175">
        <v>491234.07</v>
      </c>
      <c r="E19" s="173">
        <v>883.51</v>
      </c>
      <c r="F19" s="176">
        <v>797.19</v>
      </c>
      <c r="G19" s="174">
        <v>34</v>
      </c>
      <c r="H19" s="175">
        <v>19088.03</v>
      </c>
      <c r="I19" s="173">
        <v>561.41</v>
      </c>
      <c r="J19" s="176">
        <v>521</v>
      </c>
      <c r="K19" s="174">
        <v>3</v>
      </c>
      <c r="L19" s="175">
        <v>2915.34</v>
      </c>
      <c r="M19" s="173">
        <v>971.78</v>
      </c>
      <c r="N19" s="176">
        <v>678.02</v>
      </c>
      <c r="O19" s="174">
        <v>0</v>
      </c>
      <c r="P19" s="175">
        <v>0</v>
      </c>
      <c r="Q19" s="173">
        <v>0</v>
      </c>
      <c r="R19" s="176" t="s">
        <v>252</v>
      </c>
      <c r="S19" s="174">
        <v>593</v>
      </c>
      <c r="T19" s="175">
        <v>513237.44</v>
      </c>
      <c r="U19" s="175">
        <v>865.49</v>
      </c>
      <c r="V19" s="176">
        <v>767.76</v>
      </c>
      <c r="W19" s="33">
        <v>0.02</v>
      </c>
    </row>
    <row r="20" spans="1:23" ht="16.5" thickBot="1">
      <c r="A20" s="34"/>
      <c r="B20" s="36" t="s">
        <v>411</v>
      </c>
      <c r="C20" s="37">
        <v>1924859</v>
      </c>
      <c r="D20" s="38">
        <v>1764308560.4200001</v>
      </c>
      <c r="E20" s="36">
        <v>916.59</v>
      </c>
      <c r="F20" s="39">
        <v>829.42</v>
      </c>
      <c r="G20" s="37">
        <v>385802</v>
      </c>
      <c r="H20" s="38">
        <v>228746134.78999999</v>
      </c>
      <c r="I20" s="36">
        <v>592.91</v>
      </c>
      <c r="J20" s="39">
        <v>511.14</v>
      </c>
      <c r="K20" s="37">
        <v>212830</v>
      </c>
      <c r="L20" s="38">
        <v>125519375.27</v>
      </c>
      <c r="M20" s="36">
        <v>589.76</v>
      </c>
      <c r="N20" s="39">
        <v>494.02000000000004</v>
      </c>
      <c r="O20" s="37">
        <v>11782</v>
      </c>
      <c r="P20" s="38">
        <v>3308183.89</v>
      </c>
      <c r="Q20" s="36">
        <v>280.77999999999997</v>
      </c>
      <c r="R20" s="39">
        <v>174.86</v>
      </c>
      <c r="S20" s="37">
        <v>2535273</v>
      </c>
      <c r="T20" s="38">
        <v>2121882254.3699999</v>
      </c>
      <c r="U20" s="38">
        <v>836.94</v>
      </c>
      <c r="V20" s="36">
        <v>708.18</v>
      </c>
      <c r="W20" s="35">
        <v>100</v>
      </c>
    </row>
    <row r="21" spans="1:23">
      <c r="A21" s="177"/>
      <c r="B21" s="177"/>
      <c r="C21" s="82"/>
      <c r="D21" s="82"/>
      <c r="E21" s="82"/>
      <c r="F21" s="83"/>
      <c r="G21" s="82"/>
      <c r="H21" s="82"/>
      <c r="I21" s="82"/>
      <c r="J21" s="83"/>
      <c r="K21" s="82"/>
      <c r="L21" s="82"/>
      <c r="M21" s="82"/>
      <c r="N21" s="83"/>
      <c r="O21" s="82"/>
      <c r="P21" s="82"/>
      <c r="Q21" s="82"/>
      <c r="R21" s="83"/>
      <c r="S21" s="82"/>
      <c r="T21" s="82"/>
      <c r="U21" s="82"/>
      <c r="V21" s="82"/>
      <c r="W21" s="82"/>
    </row>
    <row r="22" spans="1:23" ht="15.75">
      <c r="A22" s="475" t="s">
        <v>445</v>
      </c>
      <c r="B22" s="475"/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</row>
    <row r="23" spans="1:23" ht="15.75" thickBot="1">
      <c r="C23" s="99"/>
      <c r="D23" s="2"/>
      <c r="E23" s="2"/>
      <c r="F23" s="99"/>
      <c r="G23" s="2"/>
      <c r="H23" s="2"/>
      <c r="I23" s="2"/>
      <c r="J23" s="99"/>
      <c r="K23" s="2"/>
      <c r="L23" s="2"/>
      <c r="M23" s="2"/>
      <c r="N23" s="99"/>
      <c r="O23" s="2"/>
      <c r="P23" s="2"/>
      <c r="Q23" s="2"/>
      <c r="R23" s="99"/>
      <c r="S23" s="2"/>
      <c r="T23" s="2"/>
      <c r="U23" s="2"/>
    </row>
    <row r="24" spans="1:23" ht="15.75">
      <c r="A24" s="476" t="s">
        <v>30</v>
      </c>
      <c r="B24" s="478" t="s">
        <v>41</v>
      </c>
      <c r="C24" s="472" t="s">
        <v>44</v>
      </c>
      <c r="D24" s="473"/>
      <c r="E24" s="473"/>
      <c r="F24" s="474"/>
      <c r="G24" s="472" t="s">
        <v>45</v>
      </c>
      <c r="H24" s="473"/>
      <c r="I24" s="473"/>
      <c r="J24" s="474"/>
      <c r="K24" s="472" t="s">
        <v>46</v>
      </c>
      <c r="L24" s="473"/>
      <c r="M24" s="473"/>
      <c r="N24" s="474"/>
      <c r="O24" s="472" t="s">
        <v>47</v>
      </c>
      <c r="P24" s="473"/>
      <c r="Q24" s="473"/>
      <c r="R24" s="474"/>
      <c r="S24" s="472" t="s">
        <v>43</v>
      </c>
      <c r="T24" s="473"/>
      <c r="U24" s="473"/>
      <c r="V24" s="473"/>
      <c r="W24" s="474"/>
    </row>
    <row r="25" spans="1:23" ht="16.5" thickBot="1">
      <c r="A25" s="477"/>
      <c r="B25" s="479"/>
      <c r="C25" s="158" t="s">
        <v>0</v>
      </c>
      <c r="D25" s="159" t="s">
        <v>42</v>
      </c>
      <c r="E25" s="160" t="s">
        <v>13</v>
      </c>
      <c r="F25" s="161" t="s">
        <v>253</v>
      </c>
      <c r="G25" s="158" t="s">
        <v>0</v>
      </c>
      <c r="H25" s="159" t="s">
        <v>42</v>
      </c>
      <c r="I25" s="160" t="s">
        <v>13</v>
      </c>
      <c r="J25" s="161" t="s">
        <v>253</v>
      </c>
      <c r="K25" s="158" t="s">
        <v>0</v>
      </c>
      <c r="L25" s="159" t="s">
        <v>42</v>
      </c>
      <c r="M25" s="160" t="s">
        <v>13</v>
      </c>
      <c r="N25" s="161" t="s">
        <v>253</v>
      </c>
      <c r="O25" s="158" t="s">
        <v>0</v>
      </c>
      <c r="P25" s="159" t="s">
        <v>42</v>
      </c>
      <c r="Q25" s="160" t="s">
        <v>13</v>
      </c>
      <c r="R25" s="161" t="s">
        <v>253</v>
      </c>
      <c r="S25" s="158" t="s">
        <v>0</v>
      </c>
      <c r="T25" s="159" t="s">
        <v>42</v>
      </c>
      <c r="U25" s="160" t="s">
        <v>13</v>
      </c>
      <c r="V25" s="161" t="s">
        <v>253</v>
      </c>
      <c r="W25" s="160" t="s">
        <v>299</v>
      </c>
    </row>
    <row r="26" spans="1:23">
      <c r="A26" s="162">
        <v>1</v>
      </c>
      <c r="B26" s="163" t="s">
        <v>31</v>
      </c>
      <c r="C26" s="163">
        <v>0</v>
      </c>
      <c r="D26" s="163">
        <v>0</v>
      </c>
      <c r="E26" s="163">
        <v>0</v>
      </c>
      <c r="F26" s="164" t="s">
        <v>252</v>
      </c>
      <c r="G26" s="165">
        <v>12959</v>
      </c>
      <c r="H26" s="166">
        <v>3998973.61</v>
      </c>
      <c r="I26" s="163">
        <v>308.58999999999997</v>
      </c>
      <c r="J26" s="164">
        <v>270.19</v>
      </c>
      <c r="K26" s="165">
        <v>1275</v>
      </c>
      <c r="L26" s="166">
        <v>893392.35</v>
      </c>
      <c r="M26" s="163">
        <v>700.7</v>
      </c>
      <c r="N26" s="164">
        <v>736.3</v>
      </c>
      <c r="O26" s="165">
        <v>248</v>
      </c>
      <c r="P26" s="166">
        <v>183670.42</v>
      </c>
      <c r="Q26" s="163">
        <v>740.61</v>
      </c>
      <c r="R26" s="164">
        <v>736.3</v>
      </c>
      <c r="S26" s="165">
        <v>14482</v>
      </c>
      <c r="T26" s="166">
        <v>5076036.38</v>
      </c>
      <c r="U26" s="166">
        <v>350.51</v>
      </c>
      <c r="V26" s="164">
        <v>313.3</v>
      </c>
      <c r="W26" s="31">
        <v>1.21</v>
      </c>
    </row>
    <row r="27" spans="1:23">
      <c r="A27" s="167">
        <v>2</v>
      </c>
      <c r="B27" s="168" t="s">
        <v>32</v>
      </c>
      <c r="C27" s="169">
        <v>5233</v>
      </c>
      <c r="D27" s="170">
        <v>6423415.3099999996</v>
      </c>
      <c r="E27" s="168">
        <v>1227.48</v>
      </c>
      <c r="F27" s="171">
        <v>1297.94</v>
      </c>
      <c r="G27" s="169">
        <v>3879</v>
      </c>
      <c r="H27" s="170">
        <v>1806044.15</v>
      </c>
      <c r="I27" s="168">
        <v>465.6</v>
      </c>
      <c r="J27" s="171">
        <v>360.96</v>
      </c>
      <c r="K27" s="169">
        <v>15810</v>
      </c>
      <c r="L27" s="170">
        <v>9300253.3499999996</v>
      </c>
      <c r="M27" s="168">
        <v>588.25</v>
      </c>
      <c r="N27" s="171">
        <v>491.49</v>
      </c>
      <c r="O27" s="169">
        <v>660</v>
      </c>
      <c r="P27" s="170">
        <v>480878.85</v>
      </c>
      <c r="Q27" s="168">
        <v>728.6</v>
      </c>
      <c r="R27" s="171">
        <v>736.3</v>
      </c>
      <c r="S27" s="169">
        <v>25582</v>
      </c>
      <c r="T27" s="170">
        <v>18010591.66</v>
      </c>
      <c r="U27" s="170">
        <v>704.03</v>
      </c>
      <c r="V27" s="171">
        <v>569.76</v>
      </c>
      <c r="W27" s="32">
        <v>2.13</v>
      </c>
    </row>
    <row r="28" spans="1:23">
      <c r="A28" s="167">
        <v>3</v>
      </c>
      <c r="B28" s="168" t="s">
        <v>34</v>
      </c>
      <c r="C28" s="169">
        <v>13745</v>
      </c>
      <c r="D28" s="170">
        <v>18347657.640000001</v>
      </c>
      <c r="E28" s="168">
        <v>1334.86</v>
      </c>
      <c r="F28" s="171">
        <v>1355.44</v>
      </c>
      <c r="G28" s="169">
        <v>2125</v>
      </c>
      <c r="H28" s="170">
        <v>996956.39</v>
      </c>
      <c r="I28" s="168">
        <v>469.16</v>
      </c>
      <c r="J28" s="171">
        <v>383.97</v>
      </c>
      <c r="K28" s="169">
        <v>10450</v>
      </c>
      <c r="L28" s="170">
        <v>6482686.8499999996</v>
      </c>
      <c r="M28" s="168">
        <v>620.35</v>
      </c>
      <c r="N28" s="171">
        <v>528.97</v>
      </c>
      <c r="O28" s="169">
        <v>97</v>
      </c>
      <c r="P28" s="170">
        <v>70101.27</v>
      </c>
      <c r="Q28" s="168">
        <v>722.69</v>
      </c>
      <c r="R28" s="171">
        <v>736.3</v>
      </c>
      <c r="S28" s="169">
        <v>26417</v>
      </c>
      <c r="T28" s="170">
        <v>25897402.149999999</v>
      </c>
      <c r="U28" s="170">
        <v>980.33</v>
      </c>
      <c r="V28" s="171">
        <v>1075.25</v>
      </c>
      <c r="W28" s="32">
        <v>2.2000000000000002</v>
      </c>
    </row>
    <row r="29" spans="1:23">
      <c r="A29" s="167">
        <v>4</v>
      </c>
      <c r="B29" s="168" t="s">
        <v>35</v>
      </c>
      <c r="C29" s="169">
        <v>38141</v>
      </c>
      <c r="D29" s="170">
        <v>51211799.850000001</v>
      </c>
      <c r="E29" s="168">
        <v>1342.7</v>
      </c>
      <c r="F29" s="171">
        <v>1377.58</v>
      </c>
      <c r="G29" s="169">
        <v>2390</v>
      </c>
      <c r="H29" s="170">
        <v>1190043</v>
      </c>
      <c r="I29" s="168">
        <v>497.93</v>
      </c>
      <c r="J29" s="171">
        <v>411.87</v>
      </c>
      <c r="K29" s="169">
        <v>15961</v>
      </c>
      <c r="L29" s="170">
        <v>10547331.35</v>
      </c>
      <c r="M29" s="168">
        <v>660.82</v>
      </c>
      <c r="N29" s="171">
        <v>568.20000000000005</v>
      </c>
      <c r="O29" s="169">
        <v>71</v>
      </c>
      <c r="P29" s="170">
        <v>51440.95</v>
      </c>
      <c r="Q29" s="168">
        <v>724.52</v>
      </c>
      <c r="R29" s="171">
        <v>736.3</v>
      </c>
      <c r="S29" s="169">
        <v>56563</v>
      </c>
      <c r="T29" s="170">
        <v>63000615.149999999</v>
      </c>
      <c r="U29" s="170">
        <v>1113.81</v>
      </c>
      <c r="V29" s="171">
        <v>1222</v>
      </c>
      <c r="W29" s="32">
        <v>4.72</v>
      </c>
    </row>
    <row r="30" spans="1:23">
      <c r="A30" s="167">
        <v>5</v>
      </c>
      <c r="B30" s="168" t="s">
        <v>36</v>
      </c>
      <c r="C30" s="169">
        <v>126541</v>
      </c>
      <c r="D30" s="170">
        <v>156966131.16999999</v>
      </c>
      <c r="E30" s="168">
        <v>1240.44</v>
      </c>
      <c r="F30" s="171">
        <v>1278.69</v>
      </c>
      <c r="G30" s="169">
        <v>2335</v>
      </c>
      <c r="H30" s="170">
        <v>1280351.6100000001</v>
      </c>
      <c r="I30" s="168">
        <v>548.33000000000004</v>
      </c>
      <c r="J30" s="171">
        <v>449.54</v>
      </c>
      <c r="K30" s="169">
        <v>20478</v>
      </c>
      <c r="L30" s="170">
        <v>14027479.93</v>
      </c>
      <c r="M30" s="168">
        <v>685</v>
      </c>
      <c r="N30" s="171">
        <v>594.58000000000004</v>
      </c>
      <c r="O30" s="169">
        <v>42</v>
      </c>
      <c r="P30" s="170">
        <v>30225.15</v>
      </c>
      <c r="Q30" s="168">
        <v>719.65</v>
      </c>
      <c r="R30" s="171">
        <v>736.3</v>
      </c>
      <c r="S30" s="169">
        <v>149396</v>
      </c>
      <c r="T30" s="170">
        <v>172304187.86000001</v>
      </c>
      <c r="U30" s="170">
        <v>1153.3399999999999</v>
      </c>
      <c r="V30" s="171">
        <v>1222</v>
      </c>
      <c r="W30" s="32">
        <v>12.47</v>
      </c>
    </row>
    <row r="31" spans="1:23">
      <c r="A31" s="167">
        <v>6</v>
      </c>
      <c r="B31" s="168" t="s">
        <v>37</v>
      </c>
      <c r="C31" s="169">
        <v>192398</v>
      </c>
      <c r="D31" s="170">
        <v>227990018.18000001</v>
      </c>
      <c r="E31" s="168">
        <v>1184.99</v>
      </c>
      <c r="F31" s="171">
        <v>1233.6400000000001</v>
      </c>
      <c r="G31" s="169">
        <v>1602</v>
      </c>
      <c r="H31" s="170">
        <v>960333.27</v>
      </c>
      <c r="I31" s="168">
        <v>599.46</v>
      </c>
      <c r="J31" s="171">
        <v>490.43</v>
      </c>
      <c r="K31" s="169">
        <v>19731</v>
      </c>
      <c r="L31" s="170">
        <v>13202682.48</v>
      </c>
      <c r="M31" s="168">
        <v>669.13</v>
      </c>
      <c r="N31" s="171">
        <v>585.26</v>
      </c>
      <c r="O31" s="169">
        <v>1059</v>
      </c>
      <c r="P31" s="170">
        <v>276330.37</v>
      </c>
      <c r="Q31" s="168">
        <v>260.94</v>
      </c>
      <c r="R31" s="171">
        <v>360</v>
      </c>
      <c r="S31" s="169">
        <v>214790</v>
      </c>
      <c r="T31" s="170">
        <v>242429364.30000001</v>
      </c>
      <c r="U31" s="170">
        <v>1128.68</v>
      </c>
      <c r="V31" s="171">
        <v>1221.3699999999999</v>
      </c>
      <c r="W31" s="32">
        <v>17.920000000000002</v>
      </c>
    </row>
    <row r="32" spans="1:23">
      <c r="A32" s="167">
        <v>7</v>
      </c>
      <c r="B32" s="168" t="s">
        <v>38</v>
      </c>
      <c r="C32" s="169">
        <v>222243</v>
      </c>
      <c r="D32" s="170">
        <v>234329649.44999999</v>
      </c>
      <c r="E32" s="168">
        <v>1054.3800000000001</v>
      </c>
      <c r="F32" s="171">
        <v>1088.3700000000001</v>
      </c>
      <c r="G32" s="169">
        <v>1177</v>
      </c>
      <c r="H32" s="170">
        <v>821902.36</v>
      </c>
      <c r="I32" s="168">
        <v>698.3</v>
      </c>
      <c r="J32" s="171">
        <v>601.88</v>
      </c>
      <c r="K32" s="169">
        <v>17864</v>
      </c>
      <c r="L32" s="170">
        <v>11471987.4</v>
      </c>
      <c r="M32" s="168">
        <v>642.17999999999995</v>
      </c>
      <c r="N32" s="171">
        <v>569.24</v>
      </c>
      <c r="O32" s="169">
        <v>1129</v>
      </c>
      <c r="P32" s="170">
        <v>234015.87</v>
      </c>
      <c r="Q32" s="168">
        <v>207.28</v>
      </c>
      <c r="R32" s="171">
        <v>164.57</v>
      </c>
      <c r="S32" s="169">
        <v>242413</v>
      </c>
      <c r="T32" s="170">
        <v>246857555.08000001</v>
      </c>
      <c r="U32" s="170">
        <v>1018.33</v>
      </c>
      <c r="V32" s="171">
        <v>1011.63</v>
      </c>
      <c r="W32" s="32">
        <v>20.23</v>
      </c>
    </row>
    <row r="33" spans="1:23">
      <c r="A33" s="167">
        <v>8</v>
      </c>
      <c r="B33" s="168" t="s">
        <v>39</v>
      </c>
      <c r="C33" s="169">
        <v>163424</v>
      </c>
      <c r="D33" s="170">
        <v>152598042.25</v>
      </c>
      <c r="E33" s="168">
        <v>933.76</v>
      </c>
      <c r="F33" s="171">
        <v>859.27</v>
      </c>
      <c r="G33" s="169">
        <v>800</v>
      </c>
      <c r="H33" s="170">
        <v>581884.66</v>
      </c>
      <c r="I33" s="168">
        <v>727.36</v>
      </c>
      <c r="J33" s="171">
        <v>672.62</v>
      </c>
      <c r="K33" s="169">
        <v>12615</v>
      </c>
      <c r="L33" s="170">
        <v>7592276.3799999999</v>
      </c>
      <c r="M33" s="168">
        <v>601.85</v>
      </c>
      <c r="N33" s="171">
        <v>525.32000000000005</v>
      </c>
      <c r="O33" s="169">
        <v>699</v>
      </c>
      <c r="P33" s="170">
        <v>90403.54</v>
      </c>
      <c r="Q33" s="168">
        <v>129.33000000000001</v>
      </c>
      <c r="R33" s="171">
        <v>105.15</v>
      </c>
      <c r="S33" s="169">
        <v>177538</v>
      </c>
      <c r="T33" s="170">
        <v>160862606.83000001</v>
      </c>
      <c r="U33" s="170">
        <v>906.07</v>
      </c>
      <c r="V33" s="171">
        <v>811.44</v>
      </c>
      <c r="W33" s="32">
        <v>14.81</v>
      </c>
    </row>
    <row r="34" spans="1:23">
      <c r="A34" s="167">
        <v>9</v>
      </c>
      <c r="B34" s="168" t="s">
        <v>40</v>
      </c>
      <c r="C34" s="169">
        <v>149185</v>
      </c>
      <c r="D34" s="170">
        <v>128433071.03</v>
      </c>
      <c r="E34" s="168">
        <v>860.9</v>
      </c>
      <c r="F34" s="171">
        <v>717.98</v>
      </c>
      <c r="G34" s="169">
        <v>809</v>
      </c>
      <c r="H34" s="170">
        <v>542622.67000000004</v>
      </c>
      <c r="I34" s="168">
        <v>670.73</v>
      </c>
      <c r="J34" s="171">
        <v>637.66</v>
      </c>
      <c r="K34" s="169">
        <v>9999</v>
      </c>
      <c r="L34" s="170">
        <v>5764736.2400000002</v>
      </c>
      <c r="M34" s="168">
        <v>576.53</v>
      </c>
      <c r="N34" s="171">
        <v>498.63</v>
      </c>
      <c r="O34" s="169">
        <v>520</v>
      </c>
      <c r="P34" s="170">
        <v>58927.91</v>
      </c>
      <c r="Q34" s="168">
        <v>113.32</v>
      </c>
      <c r="R34" s="171">
        <v>94.01</v>
      </c>
      <c r="S34" s="169">
        <v>160513</v>
      </c>
      <c r="T34" s="170">
        <v>134799357.84999999</v>
      </c>
      <c r="U34" s="170">
        <v>839.8</v>
      </c>
      <c r="V34" s="171">
        <v>695.86</v>
      </c>
      <c r="W34" s="32">
        <v>13.39</v>
      </c>
    </row>
    <row r="35" spans="1:23">
      <c r="A35" s="167">
        <v>10</v>
      </c>
      <c r="B35" s="168" t="s">
        <v>48</v>
      </c>
      <c r="C35" s="169">
        <v>86646</v>
      </c>
      <c r="D35" s="170">
        <v>68316526.549999997</v>
      </c>
      <c r="E35" s="168">
        <v>788.46</v>
      </c>
      <c r="F35" s="171">
        <v>617.41999999999996</v>
      </c>
      <c r="G35" s="169">
        <v>660</v>
      </c>
      <c r="H35" s="170">
        <v>445374.38</v>
      </c>
      <c r="I35" s="168">
        <v>674.81</v>
      </c>
      <c r="J35" s="171">
        <v>660.86</v>
      </c>
      <c r="K35" s="169">
        <v>5227</v>
      </c>
      <c r="L35" s="170">
        <v>2963842.95</v>
      </c>
      <c r="M35" s="168">
        <v>567.03</v>
      </c>
      <c r="N35" s="171">
        <v>491.01</v>
      </c>
      <c r="O35" s="169">
        <v>217</v>
      </c>
      <c r="P35" s="170">
        <v>24875.24</v>
      </c>
      <c r="Q35" s="168">
        <v>114.63</v>
      </c>
      <c r="R35" s="171">
        <v>105.18</v>
      </c>
      <c r="S35" s="169">
        <v>92750</v>
      </c>
      <c r="T35" s="170">
        <v>71750619.120000005</v>
      </c>
      <c r="U35" s="170">
        <v>773.59</v>
      </c>
      <c r="V35" s="171">
        <v>612.29999999999995</v>
      </c>
      <c r="W35" s="32">
        <v>7.74</v>
      </c>
    </row>
    <row r="36" spans="1:23">
      <c r="A36" s="167">
        <v>11</v>
      </c>
      <c r="B36" s="168" t="s">
        <v>49</v>
      </c>
      <c r="C36" s="169">
        <v>29769</v>
      </c>
      <c r="D36" s="170">
        <v>22628201.68</v>
      </c>
      <c r="E36" s="168">
        <v>760.13</v>
      </c>
      <c r="F36" s="171">
        <v>594.4</v>
      </c>
      <c r="G36" s="169">
        <v>312</v>
      </c>
      <c r="H36" s="170">
        <v>199201.55</v>
      </c>
      <c r="I36" s="168">
        <v>638.47</v>
      </c>
      <c r="J36" s="171">
        <v>610.4</v>
      </c>
      <c r="K36" s="169">
        <v>1907</v>
      </c>
      <c r="L36" s="170">
        <v>1064598.55</v>
      </c>
      <c r="M36" s="168">
        <v>558.26</v>
      </c>
      <c r="N36" s="171">
        <v>469.63</v>
      </c>
      <c r="O36" s="169">
        <v>36</v>
      </c>
      <c r="P36" s="170">
        <v>4600.72</v>
      </c>
      <c r="Q36" s="168">
        <v>127.8</v>
      </c>
      <c r="R36" s="171">
        <v>118.7</v>
      </c>
      <c r="S36" s="169">
        <v>32024</v>
      </c>
      <c r="T36" s="170">
        <v>23896602.5</v>
      </c>
      <c r="U36" s="170">
        <v>746.21</v>
      </c>
      <c r="V36" s="171">
        <v>586.77</v>
      </c>
      <c r="W36" s="32">
        <v>2.67</v>
      </c>
    </row>
    <row r="37" spans="1:23">
      <c r="A37" s="167">
        <v>12</v>
      </c>
      <c r="B37" s="168" t="s">
        <v>50</v>
      </c>
      <c r="C37" s="169">
        <v>5085</v>
      </c>
      <c r="D37" s="170">
        <v>3939218.32</v>
      </c>
      <c r="E37" s="168">
        <v>774.67</v>
      </c>
      <c r="F37" s="171">
        <v>584.12</v>
      </c>
      <c r="G37" s="169">
        <v>122</v>
      </c>
      <c r="H37" s="170">
        <v>69034.350000000006</v>
      </c>
      <c r="I37" s="168">
        <v>565.86</v>
      </c>
      <c r="J37" s="171">
        <v>525.26</v>
      </c>
      <c r="K37" s="169">
        <v>485</v>
      </c>
      <c r="L37" s="170">
        <v>256531.01</v>
      </c>
      <c r="M37" s="168">
        <v>528.92999999999995</v>
      </c>
      <c r="N37" s="171">
        <v>469.63</v>
      </c>
      <c r="O37" s="169">
        <v>8</v>
      </c>
      <c r="P37" s="170">
        <v>845.05</v>
      </c>
      <c r="Q37" s="168">
        <v>105.63</v>
      </c>
      <c r="R37" s="171">
        <v>86.85</v>
      </c>
      <c r="S37" s="169">
        <v>5700</v>
      </c>
      <c r="T37" s="170">
        <v>4265628.7300000004</v>
      </c>
      <c r="U37" s="170">
        <v>748.36</v>
      </c>
      <c r="V37" s="171">
        <v>577.96</v>
      </c>
      <c r="W37" s="32">
        <v>0.48</v>
      </c>
    </row>
    <row r="38" spans="1:23" ht="15.75" thickBot="1">
      <c r="A38" s="172">
        <v>13</v>
      </c>
      <c r="B38" s="173" t="s">
        <v>33</v>
      </c>
      <c r="C38" s="174">
        <v>349</v>
      </c>
      <c r="D38" s="175">
        <v>317238.06</v>
      </c>
      <c r="E38" s="173">
        <v>908.99</v>
      </c>
      <c r="F38" s="176">
        <v>851.73</v>
      </c>
      <c r="G38" s="174">
        <v>1</v>
      </c>
      <c r="H38" s="175">
        <v>213.47</v>
      </c>
      <c r="I38" s="173">
        <v>213.47</v>
      </c>
      <c r="J38" s="176">
        <v>213.47</v>
      </c>
      <c r="K38" s="174">
        <v>1</v>
      </c>
      <c r="L38" s="175">
        <v>678.02</v>
      </c>
      <c r="M38" s="173">
        <v>678.02</v>
      </c>
      <c r="N38" s="176">
        <v>678.02</v>
      </c>
      <c r="O38" s="174">
        <v>0</v>
      </c>
      <c r="P38" s="175">
        <v>0</v>
      </c>
      <c r="Q38" s="173">
        <v>0</v>
      </c>
      <c r="R38" s="176" t="s">
        <v>252</v>
      </c>
      <c r="S38" s="174">
        <v>351</v>
      </c>
      <c r="T38" s="175">
        <v>318129.55</v>
      </c>
      <c r="U38" s="175">
        <v>906.35</v>
      </c>
      <c r="V38" s="176">
        <v>848.88</v>
      </c>
      <c r="W38" s="33">
        <v>0.03</v>
      </c>
    </row>
    <row r="39" spans="1:23" ht="16.5" thickBot="1">
      <c r="A39" s="34"/>
      <c r="B39" s="36" t="s">
        <v>411</v>
      </c>
      <c r="C39" s="37">
        <v>1032759</v>
      </c>
      <c r="D39" s="38">
        <v>1071500969.49</v>
      </c>
      <c r="E39" s="36">
        <v>1037.51</v>
      </c>
      <c r="F39" s="39">
        <v>1058.81</v>
      </c>
      <c r="G39" s="37">
        <v>29171</v>
      </c>
      <c r="H39" s="38">
        <v>12892935.470000001</v>
      </c>
      <c r="I39" s="36">
        <v>441.98</v>
      </c>
      <c r="J39" s="39">
        <v>360.96</v>
      </c>
      <c r="K39" s="37">
        <v>131803</v>
      </c>
      <c r="L39" s="38">
        <v>83568476.859999999</v>
      </c>
      <c r="M39" s="36">
        <v>634.04</v>
      </c>
      <c r="N39" s="39">
        <v>552.02</v>
      </c>
      <c r="O39" s="37">
        <v>4786</v>
      </c>
      <c r="P39" s="38">
        <v>1506315.34</v>
      </c>
      <c r="Q39" s="36">
        <v>314.73</v>
      </c>
      <c r="R39" s="39">
        <v>205.71</v>
      </c>
      <c r="S39" s="37">
        <v>1198519</v>
      </c>
      <c r="T39" s="38">
        <v>1169468697.1600001</v>
      </c>
      <c r="U39" s="38">
        <v>975.76</v>
      </c>
      <c r="V39" s="36">
        <v>940.01</v>
      </c>
      <c r="W39" s="35">
        <v>100</v>
      </c>
    </row>
    <row r="40" spans="1:23">
      <c r="A40" s="82"/>
      <c r="B40" s="82"/>
      <c r="C40" s="82"/>
      <c r="D40" s="82"/>
      <c r="E40" s="83"/>
      <c r="F40" s="82"/>
      <c r="G40" s="82"/>
      <c r="H40" s="82"/>
      <c r="I40" s="83"/>
      <c r="J40" s="82"/>
      <c r="K40" s="82"/>
      <c r="L40" s="82"/>
      <c r="M40" s="83"/>
      <c r="N40" s="82"/>
      <c r="O40" s="82"/>
      <c r="P40" s="82"/>
      <c r="Q40" s="83"/>
      <c r="R40" s="82"/>
      <c r="S40" s="82"/>
      <c r="T40" s="82"/>
      <c r="U40" s="82"/>
      <c r="V40" s="82"/>
      <c r="W40" s="177"/>
    </row>
    <row r="41" spans="1:23" ht="15.75">
      <c r="A41" s="475" t="s">
        <v>446</v>
      </c>
      <c r="B41" s="475"/>
      <c r="C41" s="475"/>
      <c r="D41" s="475"/>
      <c r="E41" s="475"/>
      <c r="F41" s="475"/>
      <c r="G41" s="475"/>
      <c r="H41" s="475"/>
      <c r="I41" s="475"/>
      <c r="J41" s="475"/>
      <c r="K41" s="475"/>
      <c r="L41" s="475"/>
      <c r="M41" s="475"/>
      <c r="N41" s="475"/>
      <c r="O41" s="475"/>
      <c r="P41" s="475"/>
      <c r="Q41" s="475"/>
      <c r="R41" s="475"/>
      <c r="S41" s="475"/>
      <c r="T41" s="475"/>
      <c r="U41" s="475"/>
      <c r="V41" s="475"/>
      <c r="W41" s="475"/>
    </row>
    <row r="42" spans="1:23" ht="15.75" thickBot="1">
      <c r="C42" s="99"/>
      <c r="D42" s="2"/>
      <c r="E42" s="2"/>
      <c r="F42" s="99"/>
      <c r="G42" s="2"/>
      <c r="H42" s="2"/>
      <c r="I42" s="2"/>
      <c r="J42" s="99"/>
      <c r="K42" s="2"/>
      <c r="L42" s="2"/>
      <c r="M42" s="2"/>
      <c r="N42" s="99"/>
      <c r="O42" s="2"/>
      <c r="P42" s="2"/>
      <c r="Q42" s="2"/>
      <c r="R42" s="99"/>
      <c r="S42" s="2"/>
      <c r="T42" s="2"/>
      <c r="U42" s="2"/>
    </row>
    <row r="43" spans="1:23" ht="15.75">
      <c r="A43" s="476" t="s">
        <v>30</v>
      </c>
      <c r="B43" s="478" t="s">
        <v>41</v>
      </c>
      <c r="C43" s="472" t="s">
        <v>44</v>
      </c>
      <c r="D43" s="473"/>
      <c r="E43" s="473"/>
      <c r="F43" s="474"/>
      <c r="G43" s="472" t="s">
        <v>45</v>
      </c>
      <c r="H43" s="473"/>
      <c r="I43" s="473"/>
      <c r="J43" s="474"/>
      <c r="K43" s="472" t="s">
        <v>46</v>
      </c>
      <c r="L43" s="473"/>
      <c r="M43" s="473"/>
      <c r="N43" s="474"/>
      <c r="O43" s="472" t="s">
        <v>47</v>
      </c>
      <c r="P43" s="473"/>
      <c r="Q43" s="473"/>
      <c r="R43" s="474"/>
      <c r="S43" s="472" t="s">
        <v>43</v>
      </c>
      <c r="T43" s="473"/>
      <c r="U43" s="473"/>
      <c r="V43" s="473"/>
      <c r="W43" s="474"/>
    </row>
    <row r="44" spans="1:23" ht="16.5" thickBot="1">
      <c r="A44" s="477"/>
      <c r="B44" s="479"/>
      <c r="C44" s="158" t="s">
        <v>0</v>
      </c>
      <c r="D44" s="159" t="s">
        <v>42</v>
      </c>
      <c r="E44" s="160" t="s">
        <v>13</v>
      </c>
      <c r="F44" s="161" t="s">
        <v>253</v>
      </c>
      <c r="G44" s="158" t="s">
        <v>0</v>
      </c>
      <c r="H44" s="159" t="s">
        <v>42</v>
      </c>
      <c r="I44" s="160" t="s">
        <v>13</v>
      </c>
      <c r="J44" s="161" t="s">
        <v>253</v>
      </c>
      <c r="K44" s="158" t="s">
        <v>0</v>
      </c>
      <c r="L44" s="159" t="s">
        <v>42</v>
      </c>
      <c r="M44" s="160" t="s">
        <v>13</v>
      </c>
      <c r="N44" s="161" t="s">
        <v>253</v>
      </c>
      <c r="O44" s="158" t="s">
        <v>0</v>
      </c>
      <c r="P44" s="159" t="s">
        <v>42</v>
      </c>
      <c r="Q44" s="160" t="s">
        <v>13</v>
      </c>
      <c r="R44" s="161" t="s">
        <v>253</v>
      </c>
      <c r="S44" s="158" t="s">
        <v>0</v>
      </c>
      <c r="T44" s="159" t="s">
        <v>42</v>
      </c>
      <c r="U44" s="160" t="s">
        <v>13</v>
      </c>
      <c r="V44" s="161" t="s">
        <v>253</v>
      </c>
      <c r="W44" s="160" t="s">
        <v>299</v>
      </c>
    </row>
    <row r="45" spans="1:23">
      <c r="A45" s="162">
        <v>1</v>
      </c>
      <c r="B45" s="163" t="s">
        <v>31</v>
      </c>
      <c r="C45" s="163">
        <v>0</v>
      </c>
      <c r="D45" s="163">
        <v>0</v>
      </c>
      <c r="E45" s="163">
        <v>0</v>
      </c>
      <c r="F45" s="164" t="s">
        <v>252</v>
      </c>
      <c r="G45" s="165">
        <v>12910</v>
      </c>
      <c r="H45" s="166">
        <v>4074622.22</v>
      </c>
      <c r="I45" s="163">
        <v>315.62</v>
      </c>
      <c r="J45" s="164">
        <v>281.04000000000002</v>
      </c>
      <c r="K45" s="165">
        <v>914</v>
      </c>
      <c r="L45" s="166">
        <v>643706.42000000004</v>
      </c>
      <c r="M45" s="163">
        <v>704.27</v>
      </c>
      <c r="N45" s="164">
        <v>736.3</v>
      </c>
      <c r="O45" s="165">
        <v>174</v>
      </c>
      <c r="P45" s="166">
        <v>128400.95</v>
      </c>
      <c r="Q45" s="163">
        <v>737.94</v>
      </c>
      <c r="R45" s="164">
        <v>736.3</v>
      </c>
      <c r="S45" s="165">
        <v>13998</v>
      </c>
      <c r="T45" s="166">
        <v>4846729.59</v>
      </c>
      <c r="U45" s="166">
        <v>346.24</v>
      </c>
      <c r="V45" s="163">
        <v>317.07</v>
      </c>
      <c r="W45" s="31">
        <v>1.05</v>
      </c>
    </row>
    <row r="46" spans="1:23">
      <c r="A46" s="167">
        <v>2</v>
      </c>
      <c r="B46" s="168" t="s">
        <v>32</v>
      </c>
      <c r="C46" s="169">
        <v>2769</v>
      </c>
      <c r="D46" s="170">
        <v>3045507.99</v>
      </c>
      <c r="E46" s="168">
        <v>1099.8599999999999</v>
      </c>
      <c r="F46" s="171">
        <v>1095</v>
      </c>
      <c r="G46" s="169">
        <v>17651</v>
      </c>
      <c r="H46" s="170">
        <v>7526283.9199999999</v>
      </c>
      <c r="I46" s="168">
        <v>426.39</v>
      </c>
      <c r="J46" s="171">
        <v>369.56</v>
      </c>
      <c r="K46" s="169">
        <v>9221</v>
      </c>
      <c r="L46" s="170">
        <v>5232371.83</v>
      </c>
      <c r="M46" s="168">
        <v>567.44000000000005</v>
      </c>
      <c r="N46" s="171">
        <v>464.4</v>
      </c>
      <c r="O46" s="169">
        <v>417</v>
      </c>
      <c r="P46" s="170">
        <v>304031.51</v>
      </c>
      <c r="Q46" s="168">
        <v>729.09</v>
      </c>
      <c r="R46" s="171">
        <v>736.3</v>
      </c>
      <c r="S46" s="169">
        <v>30058</v>
      </c>
      <c r="T46" s="170">
        <v>16108195.25</v>
      </c>
      <c r="U46" s="170">
        <v>535.9</v>
      </c>
      <c r="V46" s="168">
        <v>446.32</v>
      </c>
      <c r="W46" s="32">
        <v>2.25</v>
      </c>
    </row>
    <row r="47" spans="1:23">
      <c r="A47" s="167">
        <v>3</v>
      </c>
      <c r="B47" s="168" t="s">
        <v>34</v>
      </c>
      <c r="C47" s="169">
        <v>15799</v>
      </c>
      <c r="D47" s="170">
        <v>15228687.98</v>
      </c>
      <c r="E47" s="168">
        <v>963.9</v>
      </c>
      <c r="F47" s="171">
        <v>950.67</v>
      </c>
      <c r="G47" s="169">
        <v>14901</v>
      </c>
      <c r="H47" s="170">
        <v>7312922.2000000002</v>
      </c>
      <c r="I47" s="168">
        <v>490.77</v>
      </c>
      <c r="J47" s="171">
        <v>448.34</v>
      </c>
      <c r="K47" s="169">
        <v>6182</v>
      </c>
      <c r="L47" s="170">
        <v>3556026.53</v>
      </c>
      <c r="M47" s="168">
        <v>575.22</v>
      </c>
      <c r="N47" s="171">
        <v>469.63</v>
      </c>
      <c r="O47" s="169">
        <v>85</v>
      </c>
      <c r="P47" s="170">
        <v>61628.45</v>
      </c>
      <c r="Q47" s="168">
        <v>725.04</v>
      </c>
      <c r="R47" s="171">
        <v>736.3</v>
      </c>
      <c r="S47" s="169">
        <v>36967</v>
      </c>
      <c r="T47" s="170">
        <v>26159265.16</v>
      </c>
      <c r="U47" s="170">
        <v>707.64</v>
      </c>
      <c r="V47" s="168">
        <v>650.9</v>
      </c>
      <c r="W47" s="32">
        <v>2.77</v>
      </c>
    </row>
    <row r="48" spans="1:23">
      <c r="A48" s="167">
        <v>4</v>
      </c>
      <c r="B48" s="168" t="s">
        <v>35</v>
      </c>
      <c r="C48" s="169">
        <v>57746</v>
      </c>
      <c r="D48" s="170">
        <v>57379701.950000003</v>
      </c>
      <c r="E48" s="168">
        <v>993.66</v>
      </c>
      <c r="F48" s="171">
        <v>980.76</v>
      </c>
      <c r="G48" s="169">
        <v>23122</v>
      </c>
      <c r="H48" s="170">
        <v>12858804.76</v>
      </c>
      <c r="I48" s="168">
        <v>556.13</v>
      </c>
      <c r="J48" s="171">
        <v>509.79</v>
      </c>
      <c r="K48" s="169">
        <v>8315</v>
      </c>
      <c r="L48" s="170">
        <v>4660310.6399999997</v>
      </c>
      <c r="M48" s="168">
        <v>560.47</v>
      </c>
      <c r="N48" s="171">
        <v>461.8</v>
      </c>
      <c r="O48" s="169">
        <v>72</v>
      </c>
      <c r="P48" s="170">
        <v>52314.15</v>
      </c>
      <c r="Q48" s="168">
        <v>726.59</v>
      </c>
      <c r="R48" s="171">
        <v>736.3</v>
      </c>
      <c r="S48" s="169">
        <v>89255</v>
      </c>
      <c r="T48" s="170">
        <v>74951131.5</v>
      </c>
      <c r="U48" s="170">
        <v>839.74</v>
      </c>
      <c r="V48" s="168">
        <v>799.23</v>
      </c>
      <c r="W48" s="32">
        <v>6.68</v>
      </c>
    </row>
    <row r="49" spans="1:23">
      <c r="A49" s="167">
        <v>5</v>
      </c>
      <c r="B49" s="168" t="s">
        <v>36</v>
      </c>
      <c r="C49" s="169">
        <v>99944</v>
      </c>
      <c r="D49" s="170">
        <v>100883019.66</v>
      </c>
      <c r="E49" s="168">
        <v>1009.4</v>
      </c>
      <c r="F49" s="171">
        <v>1006.63</v>
      </c>
      <c r="G49" s="169">
        <v>31985</v>
      </c>
      <c r="H49" s="170">
        <v>18735302.48</v>
      </c>
      <c r="I49" s="168">
        <v>585.75</v>
      </c>
      <c r="J49" s="171">
        <v>525.6</v>
      </c>
      <c r="K49" s="169">
        <v>10254</v>
      </c>
      <c r="L49" s="170">
        <v>5506061.0199999996</v>
      </c>
      <c r="M49" s="168">
        <v>536.97</v>
      </c>
      <c r="N49" s="171">
        <v>457.63</v>
      </c>
      <c r="O49" s="169">
        <v>48</v>
      </c>
      <c r="P49" s="170">
        <v>35463.1</v>
      </c>
      <c r="Q49" s="168">
        <v>738.81</v>
      </c>
      <c r="R49" s="171">
        <v>736.3</v>
      </c>
      <c r="S49" s="169">
        <v>142231</v>
      </c>
      <c r="T49" s="170">
        <v>125159846.26000001</v>
      </c>
      <c r="U49" s="170">
        <v>879.98</v>
      </c>
      <c r="V49" s="168">
        <v>827.72</v>
      </c>
      <c r="W49" s="32">
        <v>10.64</v>
      </c>
    </row>
    <row r="50" spans="1:23">
      <c r="A50" s="167">
        <v>6</v>
      </c>
      <c r="B50" s="168" t="s">
        <v>37</v>
      </c>
      <c r="C50" s="169">
        <v>138321</v>
      </c>
      <c r="D50" s="170">
        <v>125341980.38</v>
      </c>
      <c r="E50" s="168">
        <v>906.17</v>
      </c>
      <c r="F50" s="171">
        <v>808.55</v>
      </c>
      <c r="G50" s="169">
        <v>34532</v>
      </c>
      <c r="H50" s="170">
        <v>21905750.109999999</v>
      </c>
      <c r="I50" s="168">
        <v>634.36</v>
      </c>
      <c r="J50" s="171">
        <v>555.26</v>
      </c>
      <c r="K50" s="169">
        <v>10396</v>
      </c>
      <c r="L50" s="170">
        <v>5398466.4500000002</v>
      </c>
      <c r="M50" s="168">
        <v>519.28</v>
      </c>
      <c r="N50" s="171">
        <v>456.49</v>
      </c>
      <c r="O50" s="169">
        <v>1785</v>
      </c>
      <c r="P50" s="170">
        <v>472713.29</v>
      </c>
      <c r="Q50" s="168">
        <v>264.83</v>
      </c>
      <c r="R50" s="171">
        <v>297.37</v>
      </c>
      <c r="S50" s="169">
        <v>185034</v>
      </c>
      <c r="T50" s="170">
        <v>153118910.22999999</v>
      </c>
      <c r="U50" s="170">
        <v>827.52</v>
      </c>
      <c r="V50" s="168">
        <v>700.57</v>
      </c>
      <c r="W50" s="32">
        <v>13.84</v>
      </c>
    </row>
    <row r="51" spans="1:23">
      <c r="A51" s="167">
        <v>7</v>
      </c>
      <c r="B51" s="168" t="s">
        <v>38</v>
      </c>
      <c r="C51" s="169">
        <v>172079</v>
      </c>
      <c r="D51" s="170">
        <v>130670290.56999999</v>
      </c>
      <c r="E51" s="168">
        <v>759.36</v>
      </c>
      <c r="F51" s="171">
        <v>617.97</v>
      </c>
      <c r="G51" s="169">
        <v>44922</v>
      </c>
      <c r="H51" s="170">
        <v>29761401.530000001</v>
      </c>
      <c r="I51" s="168">
        <v>662.51</v>
      </c>
      <c r="J51" s="171">
        <v>563.43000000000006</v>
      </c>
      <c r="K51" s="169">
        <v>10717</v>
      </c>
      <c r="L51" s="170">
        <v>5302833.99</v>
      </c>
      <c r="M51" s="168">
        <v>494.81</v>
      </c>
      <c r="N51" s="171">
        <v>455.85</v>
      </c>
      <c r="O51" s="169">
        <v>1823</v>
      </c>
      <c r="P51" s="170">
        <v>389464.25</v>
      </c>
      <c r="Q51" s="168">
        <v>213.64</v>
      </c>
      <c r="R51" s="171">
        <v>164.57</v>
      </c>
      <c r="S51" s="169">
        <v>229541</v>
      </c>
      <c r="T51" s="170">
        <v>166123990.34</v>
      </c>
      <c r="U51" s="170">
        <v>723.72</v>
      </c>
      <c r="V51" s="168">
        <v>587.59</v>
      </c>
      <c r="W51" s="32">
        <v>17.170000000000002</v>
      </c>
    </row>
    <row r="52" spans="1:23">
      <c r="A52" s="167">
        <v>8</v>
      </c>
      <c r="B52" s="168" t="s">
        <v>39</v>
      </c>
      <c r="C52" s="169">
        <v>137186</v>
      </c>
      <c r="D52" s="170">
        <v>94053696.540000007</v>
      </c>
      <c r="E52" s="168">
        <v>685.59</v>
      </c>
      <c r="F52" s="171">
        <v>555.76</v>
      </c>
      <c r="G52" s="169">
        <v>45136</v>
      </c>
      <c r="H52" s="170">
        <v>29341233.77</v>
      </c>
      <c r="I52" s="168">
        <v>650.05999999999995</v>
      </c>
      <c r="J52" s="171">
        <v>545.35</v>
      </c>
      <c r="K52" s="169">
        <v>9177</v>
      </c>
      <c r="L52" s="170">
        <v>4321774.2300000004</v>
      </c>
      <c r="M52" s="168">
        <v>470.94</v>
      </c>
      <c r="N52" s="171">
        <v>445.79</v>
      </c>
      <c r="O52" s="169">
        <v>1060</v>
      </c>
      <c r="P52" s="170">
        <v>149346.59</v>
      </c>
      <c r="Q52" s="168">
        <v>140.88999999999999</v>
      </c>
      <c r="R52" s="171">
        <v>119.07</v>
      </c>
      <c r="S52" s="169">
        <v>192559</v>
      </c>
      <c r="T52" s="170">
        <v>127866051.13</v>
      </c>
      <c r="U52" s="170">
        <v>664.04</v>
      </c>
      <c r="V52" s="168">
        <v>543.27</v>
      </c>
      <c r="W52" s="32">
        <v>14.4</v>
      </c>
    </row>
    <row r="53" spans="1:23">
      <c r="A53" s="167">
        <v>9</v>
      </c>
      <c r="B53" s="168" t="s">
        <v>40</v>
      </c>
      <c r="C53" s="169">
        <v>140083</v>
      </c>
      <c r="D53" s="170">
        <v>90221337.930000007</v>
      </c>
      <c r="E53" s="168">
        <v>644.05999999999995</v>
      </c>
      <c r="F53" s="171">
        <v>523.39</v>
      </c>
      <c r="G53" s="169">
        <v>57206</v>
      </c>
      <c r="H53" s="170">
        <v>36682597.619999997</v>
      </c>
      <c r="I53" s="168">
        <v>641.24</v>
      </c>
      <c r="J53" s="171">
        <v>533.63</v>
      </c>
      <c r="K53" s="169">
        <v>8214</v>
      </c>
      <c r="L53" s="170">
        <v>3759221.57</v>
      </c>
      <c r="M53" s="168">
        <v>457.66</v>
      </c>
      <c r="N53" s="171">
        <v>385.45</v>
      </c>
      <c r="O53" s="169">
        <v>899</v>
      </c>
      <c r="P53" s="170">
        <v>121312.31</v>
      </c>
      <c r="Q53" s="168">
        <v>134.94</v>
      </c>
      <c r="R53" s="171">
        <v>114.58</v>
      </c>
      <c r="S53" s="169">
        <v>206402</v>
      </c>
      <c r="T53" s="170">
        <v>130784469.43000001</v>
      </c>
      <c r="U53" s="170">
        <v>633.64</v>
      </c>
      <c r="V53" s="168">
        <v>517.55999999999995</v>
      </c>
      <c r="W53" s="32">
        <v>15.44</v>
      </c>
    </row>
    <row r="54" spans="1:23">
      <c r="A54" s="167">
        <v>10</v>
      </c>
      <c r="B54" s="168" t="s">
        <v>48</v>
      </c>
      <c r="C54" s="169">
        <v>86734</v>
      </c>
      <c r="D54" s="170">
        <v>52003353.43</v>
      </c>
      <c r="E54" s="168">
        <v>599.57000000000005</v>
      </c>
      <c r="F54" s="171">
        <v>442.74</v>
      </c>
      <c r="G54" s="169">
        <v>46044</v>
      </c>
      <c r="H54" s="170">
        <v>29484783.460000001</v>
      </c>
      <c r="I54" s="168">
        <v>640.36</v>
      </c>
      <c r="J54" s="171">
        <v>525.4</v>
      </c>
      <c r="K54" s="169">
        <v>4689</v>
      </c>
      <c r="L54" s="170">
        <v>2179259.39</v>
      </c>
      <c r="M54" s="168">
        <v>464.76</v>
      </c>
      <c r="N54" s="171">
        <v>354.1</v>
      </c>
      <c r="O54" s="169">
        <v>462</v>
      </c>
      <c r="P54" s="170">
        <v>63319.5</v>
      </c>
      <c r="Q54" s="168">
        <v>137.06</v>
      </c>
      <c r="R54" s="171">
        <v>122.66</v>
      </c>
      <c r="S54" s="169">
        <v>137929</v>
      </c>
      <c r="T54" s="170">
        <v>83730715.780000001</v>
      </c>
      <c r="U54" s="170">
        <v>607.05999999999995</v>
      </c>
      <c r="V54" s="168">
        <v>451.75</v>
      </c>
      <c r="W54" s="32">
        <v>10.32</v>
      </c>
    </row>
    <row r="55" spans="1:23">
      <c r="A55" s="167">
        <v>11</v>
      </c>
      <c r="B55" s="168" t="s">
        <v>49</v>
      </c>
      <c r="C55" s="169">
        <v>34190</v>
      </c>
      <c r="D55" s="170">
        <v>19775953.050000001</v>
      </c>
      <c r="E55" s="168">
        <v>578.41</v>
      </c>
      <c r="F55" s="171">
        <v>364.34</v>
      </c>
      <c r="G55" s="169">
        <v>22264</v>
      </c>
      <c r="H55" s="170">
        <v>14353893.49</v>
      </c>
      <c r="I55" s="168">
        <v>644.71</v>
      </c>
      <c r="J55" s="171">
        <v>514.70000000000005</v>
      </c>
      <c r="K55" s="169">
        <v>2218</v>
      </c>
      <c r="L55" s="170">
        <v>1042547.28</v>
      </c>
      <c r="M55" s="168">
        <v>470.04</v>
      </c>
      <c r="N55" s="171">
        <v>338.4</v>
      </c>
      <c r="O55" s="169">
        <v>149</v>
      </c>
      <c r="P55" s="170">
        <v>20392.63</v>
      </c>
      <c r="Q55" s="168">
        <v>136.86000000000001</v>
      </c>
      <c r="R55" s="171">
        <v>127.7</v>
      </c>
      <c r="S55" s="169">
        <v>58821</v>
      </c>
      <c r="T55" s="170">
        <v>35192786.450000003</v>
      </c>
      <c r="U55" s="170">
        <v>598.29999999999995</v>
      </c>
      <c r="V55" s="168">
        <v>426.86</v>
      </c>
      <c r="W55" s="32">
        <v>4.4000000000000004</v>
      </c>
    </row>
    <row r="56" spans="1:23">
      <c r="A56" s="167">
        <v>12</v>
      </c>
      <c r="B56" s="168" t="s">
        <v>50</v>
      </c>
      <c r="C56" s="169">
        <v>7042</v>
      </c>
      <c r="D56" s="170">
        <v>4030065.44</v>
      </c>
      <c r="E56" s="168">
        <v>572.29</v>
      </c>
      <c r="F56" s="171">
        <v>338.4</v>
      </c>
      <c r="G56" s="169">
        <v>5925</v>
      </c>
      <c r="H56" s="170">
        <v>3796729.2</v>
      </c>
      <c r="I56" s="168">
        <v>640.79999999999995</v>
      </c>
      <c r="J56" s="171">
        <v>510.52000000000004</v>
      </c>
      <c r="K56" s="169">
        <v>728</v>
      </c>
      <c r="L56" s="170">
        <v>346081.74</v>
      </c>
      <c r="M56" s="168">
        <v>475.39</v>
      </c>
      <c r="N56" s="171">
        <v>338.4</v>
      </c>
      <c r="O56" s="169">
        <v>22</v>
      </c>
      <c r="P56" s="170">
        <v>3481.82</v>
      </c>
      <c r="Q56" s="168">
        <v>158.26</v>
      </c>
      <c r="R56" s="171">
        <v>151.94</v>
      </c>
      <c r="S56" s="169">
        <v>13717</v>
      </c>
      <c r="T56" s="170">
        <v>8176358.2000000002</v>
      </c>
      <c r="U56" s="170">
        <v>596.07000000000005</v>
      </c>
      <c r="V56" s="168">
        <v>423.87</v>
      </c>
      <c r="W56" s="32">
        <v>1.03</v>
      </c>
    </row>
    <row r="57" spans="1:23" ht="15.75" thickBot="1">
      <c r="A57" s="172">
        <v>13</v>
      </c>
      <c r="B57" s="173" t="s">
        <v>33</v>
      </c>
      <c r="C57" s="174">
        <v>207</v>
      </c>
      <c r="D57" s="175">
        <v>173996.01</v>
      </c>
      <c r="E57" s="173">
        <v>840.56</v>
      </c>
      <c r="F57" s="176">
        <v>700.5</v>
      </c>
      <c r="G57" s="174">
        <v>33</v>
      </c>
      <c r="H57" s="175">
        <v>18874.560000000001</v>
      </c>
      <c r="I57" s="173">
        <v>571.96</v>
      </c>
      <c r="J57" s="176">
        <v>524.12</v>
      </c>
      <c r="K57" s="174">
        <v>2</v>
      </c>
      <c r="L57" s="175">
        <v>2237.3200000000002</v>
      </c>
      <c r="M57" s="173">
        <v>1118.6600000000001</v>
      </c>
      <c r="N57" s="176">
        <v>1118.6600000000001</v>
      </c>
      <c r="O57" s="174">
        <v>0</v>
      </c>
      <c r="P57" s="175">
        <v>0</v>
      </c>
      <c r="Q57" s="173">
        <v>0</v>
      </c>
      <c r="R57" s="176" t="s">
        <v>252</v>
      </c>
      <c r="S57" s="174">
        <v>242</v>
      </c>
      <c r="T57" s="175">
        <v>195107.89</v>
      </c>
      <c r="U57" s="175">
        <v>806.23</v>
      </c>
      <c r="V57" s="173">
        <v>669.35</v>
      </c>
      <c r="W57" s="33">
        <v>0.02</v>
      </c>
    </row>
    <row r="58" spans="1:23" ht="16.5" thickBot="1">
      <c r="A58" s="34"/>
      <c r="B58" s="36" t="s">
        <v>411</v>
      </c>
      <c r="C58" s="37">
        <v>892100</v>
      </c>
      <c r="D58" s="38">
        <v>692807590.92999995</v>
      </c>
      <c r="E58" s="36">
        <v>776.6</v>
      </c>
      <c r="F58" s="39">
        <v>634.68000000000006</v>
      </c>
      <c r="G58" s="37">
        <v>356631</v>
      </c>
      <c r="H58" s="38">
        <v>215853199.31999999</v>
      </c>
      <c r="I58" s="36">
        <v>605.26</v>
      </c>
      <c r="J58" s="39">
        <v>520.52</v>
      </c>
      <c r="K58" s="37">
        <v>81027</v>
      </c>
      <c r="L58" s="38">
        <v>41950898.409999996</v>
      </c>
      <c r="M58" s="36">
        <v>517.74</v>
      </c>
      <c r="N58" s="39">
        <v>451.89</v>
      </c>
      <c r="O58" s="37">
        <v>6996</v>
      </c>
      <c r="P58" s="38">
        <v>1801868.55</v>
      </c>
      <c r="Q58" s="36">
        <v>257.56</v>
      </c>
      <c r="R58" s="39">
        <v>169.29</v>
      </c>
      <c r="S58" s="37">
        <v>1336754</v>
      </c>
      <c r="T58" s="38">
        <v>952413557.21000004</v>
      </c>
      <c r="U58" s="38">
        <v>712.48</v>
      </c>
      <c r="V58" s="36">
        <v>577.74</v>
      </c>
      <c r="W58" s="35">
        <v>100</v>
      </c>
    </row>
  </sheetData>
  <mergeCells count="26">
    <mergeCell ref="A41:W41"/>
    <mergeCell ref="A43:A44"/>
    <mergeCell ref="B43:B44"/>
    <mergeCell ref="C43:F43"/>
    <mergeCell ref="G43:J43"/>
    <mergeCell ref="K43:N43"/>
    <mergeCell ref="O43:R43"/>
    <mergeCell ref="S43:W43"/>
    <mergeCell ref="A22:W22"/>
    <mergeCell ref="A24:A25"/>
    <mergeCell ref="B24:B25"/>
    <mergeCell ref="C24:F24"/>
    <mergeCell ref="G24:J24"/>
    <mergeCell ref="K24:N24"/>
    <mergeCell ref="O24:R24"/>
    <mergeCell ref="S24:W24"/>
    <mergeCell ref="A1:Q1"/>
    <mergeCell ref="A2:W2"/>
    <mergeCell ref="O5:R5"/>
    <mergeCell ref="S5:W5"/>
    <mergeCell ref="A3:W3"/>
    <mergeCell ref="A5:A6"/>
    <mergeCell ref="B5:B6"/>
    <mergeCell ref="C5:F5"/>
    <mergeCell ref="G5:J5"/>
    <mergeCell ref="K5:N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V11"/>
  <sheetViews>
    <sheetView workbookViewId="0">
      <selection activeCell="F17" sqref="F17"/>
    </sheetView>
  </sheetViews>
  <sheetFormatPr defaultRowHeight="15"/>
  <cols>
    <col min="1" max="1" width="4.5703125" style="18" customWidth="1"/>
    <col min="2" max="2" width="9" style="100" customWidth="1"/>
    <col min="3" max="3" width="21" style="100" customWidth="1"/>
    <col min="4" max="4" width="9.5703125" style="100" bestFit="1" customWidth="1"/>
    <col min="5" max="5" width="15.5703125" style="100" bestFit="1" customWidth="1"/>
    <col min="6" max="6" width="13" style="100" customWidth="1"/>
    <col min="7" max="7" width="9.140625" style="100" customWidth="1"/>
    <col min="8" max="8" width="14.28515625" style="100" customWidth="1"/>
    <col min="9" max="9" width="15.5703125" style="100" customWidth="1"/>
    <col min="10" max="10" width="9.5703125" style="100" bestFit="1" customWidth="1"/>
    <col min="11" max="11" width="14.140625" style="100" customWidth="1"/>
    <col min="12" max="12" width="13.7109375" style="100" customWidth="1"/>
    <col min="13" max="13" width="8.5703125" style="100" bestFit="1" customWidth="1"/>
    <col min="14" max="14" width="15" style="100" customWidth="1"/>
    <col min="15" max="15" width="14.5703125" style="100" customWidth="1"/>
    <col min="16" max="16" width="12.5703125" style="100" customWidth="1"/>
    <col min="17" max="17" width="17.28515625" style="100" customWidth="1"/>
    <col min="18" max="18" width="15.7109375" style="100" customWidth="1"/>
    <col min="19" max="19" width="15.140625" style="100" customWidth="1"/>
    <col min="20" max="16384" width="9.140625" style="100"/>
  </cols>
  <sheetData>
    <row r="1" spans="1:22" s="292" customFormat="1" ht="15" customHeight="1">
      <c r="A1" s="455" t="s">
        <v>773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</row>
    <row r="2" spans="1:22" ht="15.75" thickBot="1"/>
    <row r="3" spans="1:22" s="392" customFormat="1" ht="23.25" customHeight="1" thickBot="1">
      <c r="A3" s="480" t="s">
        <v>9</v>
      </c>
      <c r="B3" s="480" t="s">
        <v>755</v>
      </c>
      <c r="C3" s="480" t="s">
        <v>242</v>
      </c>
      <c r="D3" s="482" t="s">
        <v>2</v>
      </c>
      <c r="E3" s="483"/>
      <c r="F3" s="484"/>
      <c r="G3" s="482" t="s">
        <v>3</v>
      </c>
      <c r="H3" s="483"/>
      <c r="I3" s="484"/>
      <c r="J3" s="482" t="s">
        <v>23</v>
      </c>
      <c r="K3" s="483"/>
      <c r="L3" s="484"/>
      <c r="M3" s="482" t="s">
        <v>4</v>
      </c>
      <c r="N3" s="483"/>
      <c r="O3" s="484"/>
      <c r="P3" s="485" t="s">
        <v>287</v>
      </c>
      <c r="Q3" s="485" t="s">
        <v>344</v>
      </c>
      <c r="R3" s="485" t="s">
        <v>345</v>
      </c>
      <c r="S3" s="485" t="s">
        <v>352</v>
      </c>
    </row>
    <row r="4" spans="1:22" s="392" customFormat="1" ht="52.5" customHeight="1" thickBot="1">
      <c r="A4" s="481"/>
      <c r="B4" s="481"/>
      <c r="C4" s="481"/>
      <c r="D4" s="198" t="s">
        <v>0</v>
      </c>
      <c r="E4" s="200" t="s">
        <v>350</v>
      </c>
      <c r="F4" s="201" t="s">
        <v>351</v>
      </c>
      <c r="G4" s="198" t="s">
        <v>0</v>
      </c>
      <c r="H4" s="200" t="s">
        <v>350</v>
      </c>
      <c r="I4" s="201" t="s">
        <v>351</v>
      </c>
      <c r="J4" s="198" t="s">
        <v>0</v>
      </c>
      <c r="K4" s="200" t="s">
        <v>350</v>
      </c>
      <c r="L4" s="201" t="s">
        <v>351</v>
      </c>
      <c r="M4" s="198" t="s">
        <v>0</v>
      </c>
      <c r="N4" s="200" t="s">
        <v>350</v>
      </c>
      <c r="O4" s="201" t="s">
        <v>351</v>
      </c>
      <c r="P4" s="486"/>
      <c r="Q4" s="486"/>
      <c r="R4" s="486"/>
      <c r="S4" s="486"/>
      <c r="U4" s="100"/>
      <c r="V4" s="100"/>
    </row>
    <row r="5" spans="1:22">
      <c r="A5" s="393">
        <v>1</v>
      </c>
      <c r="B5" s="394" t="s">
        <v>506</v>
      </c>
      <c r="C5" s="394" t="s">
        <v>294</v>
      </c>
      <c r="D5" s="395">
        <v>3558</v>
      </c>
      <c r="E5" s="396">
        <v>35070297.280000001</v>
      </c>
      <c r="F5" s="396">
        <v>2807357.53</v>
      </c>
      <c r="G5" s="395">
        <v>2711</v>
      </c>
      <c r="H5" s="396">
        <v>10028512.310000001</v>
      </c>
      <c r="I5" s="396">
        <v>1122629.5</v>
      </c>
      <c r="J5" s="395">
        <v>2392</v>
      </c>
      <c r="K5" s="396">
        <v>4840082.46</v>
      </c>
      <c r="L5" s="396">
        <v>1422448.49</v>
      </c>
      <c r="M5" s="395">
        <v>212</v>
      </c>
      <c r="N5" s="396">
        <v>1133481.3700000001</v>
      </c>
      <c r="O5" s="396">
        <v>161399</v>
      </c>
      <c r="P5" s="397">
        <v>8873</v>
      </c>
      <c r="Q5" s="398">
        <v>51072373.420000002</v>
      </c>
      <c r="R5" s="398">
        <v>5513834.5199999996</v>
      </c>
      <c r="S5" s="399">
        <v>621.41999999999996</v>
      </c>
      <c r="T5" s="344"/>
    </row>
    <row r="6" spans="1:22">
      <c r="A6" s="400">
        <v>2</v>
      </c>
      <c r="B6" s="256" t="s">
        <v>742</v>
      </c>
      <c r="C6" s="256" t="s">
        <v>412</v>
      </c>
      <c r="D6" s="56">
        <v>111</v>
      </c>
      <c r="E6" s="401">
        <v>1019553.41</v>
      </c>
      <c r="F6" s="401">
        <v>112731.14</v>
      </c>
      <c r="G6" s="56">
        <v>591</v>
      </c>
      <c r="H6" s="401">
        <v>2622689.38</v>
      </c>
      <c r="I6" s="401">
        <v>287871.73</v>
      </c>
      <c r="J6" s="56">
        <v>31</v>
      </c>
      <c r="K6" s="401">
        <v>201752.04</v>
      </c>
      <c r="L6" s="401">
        <v>23517.34</v>
      </c>
      <c r="M6" s="56" t="s">
        <v>252</v>
      </c>
      <c r="N6" s="401" t="s">
        <v>252</v>
      </c>
      <c r="O6" s="401" t="s">
        <v>252</v>
      </c>
      <c r="P6" s="402">
        <v>733</v>
      </c>
      <c r="Q6" s="403">
        <v>3843994.83</v>
      </c>
      <c r="R6" s="403">
        <v>424120.21</v>
      </c>
      <c r="S6" s="404">
        <v>578.61</v>
      </c>
      <c r="T6" s="344"/>
    </row>
    <row r="7" spans="1:22">
      <c r="A7" s="400">
        <v>3</v>
      </c>
      <c r="B7" s="256" t="s">
        <v>756</v>
      </c>
      <c r="C7" s="256" t="s">
        <v>359</v>
      </c>
      <c r="D7" s="56" t="s">
        <v>252</v>
      </c>
      <c r="E7" s="401" t="s">
        <v>252</v>
      </c>
      <c r="F7" s="401" t="s">
        <v>252</v>
      </c>
      <c r="G7" s="56" t="s">
        <v>252</v>
      </c>
      <c r="H7" s="401" t="s">
        <v>252</v>
      </c>
      <c r="I7" s="401" t="s">
        <v>252</v>
      </c>
      <c r="J7" s="56" t="s">
        <v>252</v>
      </c>
      <c r="K7" s="401" t="s">
        <v>252</v>
      </c>
      <c r="L7" s="401" t="s">
        <v>252</v>
      </c>
      <c r="M7" s="56">
        <v>240</v>
      </c>
      <c r="N7" s="401">
        <v>611689.94999999995</v>
      </c>
      <c r="O7" s="401">
        <v>55940.17</v>
      </c>
      <c r="P7" s="402">
        <v>240</v>
      </c>
      <c r="Q7" s="403">
        <v>611689.94999999995</v>
      </c>
      <c r="R7" s="403">
        <v>55940.17</v>
      </c>
      <c r="S7" s="404">
        <v>233.08</v>
      </c>
      <c r="T7" s="344"/>
    </row>
    <row r="8" spans="1:22">
      <c r="A8" s="400">
        <v>4</v>
      </c>
      <c r="B8" s="256" t="s">
        <v>739</v>
      </c>
      <c r="C8" s="256" t="s">
        <v>288</v>
      </c>
      <c r="D8" s="56">
        <v>3</v>
      </c>
      <c r="E8" s="401" t="s">
        <v>252</v>
      </c>
      <c r="F8" s="401">
        <v>3427.03</v>
      </c>
      <c r="G8" s="56" t="s">
        <v>252</v>
      </c>
      <c r="H8" s="401" t="s">
        <v>252</v>
      </c>
      <c r="I8" s="401" t="s">
        <v>252</v>
      </c>
      <c r="J8" s="56" t="s">
        <v>252</v>
      </c>
      <c r="K8" s="401" t="s">
        <v>252</v>
      </c>
      <c r="L8" s="401" t="s">
        <v>252</v>
      </c>
      <c r="M8" s="56" t="s">
        <v>252</v>
      </c>
      <c r="N8" s="401" t="s">
        <v>252</v>
      </c>
      <c r="O8" s="401" t="s">
        <v>252</v>
      </c>
      <c r="P8" s="402">
        <v>3</v>
      </c>
      <c r="Q8" s="403" t="s">
        <v>252</v>
      </c>
      <c r="R8" s="403">
        <v>3427.03</v>
      </c>
      <c r="S8" s="404">
        <v>1142.3399999999999</v>
      </c>
      <c r="T8" s="344"/>
    </row>
    <row r="9" spans="1:22">
      <c r="A9" s="400">
        <v>5</v>
      </c>
      <c r="B9" s="256" t="s">
        <v>705</v>
      </c>
      <c r="C9" s="256" t="s">
        <v>328</v>
      </c>
      <c r="D9" s="56">
        <v>3883</v>
      </c>
      <c r="E9" s="401">
        <v>20814582.469999999</v>
      </c>
      <c r="F9" s="401">
        <v>706738.59</v>
      </c>
      <c r="G9" s="56">
        <v>2874</v>
      </c>
      <c r="H9" s="401">
        <v>5418047.9400000004</v>
      </c>
      <c r="I9" s="401">
        <v>355801.58</v>
      </c>
      <c r="J9" s="56">
        <v>626</v>
      </c>
      <c r="K9" s="401">
        <v>230916.83</v>
      </c>
      <c r="L9" s="401">
        <v>135609.51999999999</v>
      </c>
      <c r="M9" s="56" t="s">
        <v>252</v>
      </c>
      <c r="N9" s="401" t="s">
        <v>252</v>
      </c>
      <c r="O9" s="401" t="s">
        <v>252</v>
      </c>
      <c r="P9" s="402">
        <v>7383</v>
      </c>
      <c r="Q9" s="403">
        <v>26463547.239999998</v>
      </c>
      <c r="R9" s="403">
        <v>1198149.69</v>
      </c>
      <c r="S9" s="404">
        <v>162.28</v>
      </c>
      <c r="T9" s="344"/>
    </row>
    <row r="10" spans="1:22" ht="15.75" thickBot="1">
      <c r="A10" s="405">
        <v>6</v>
      </c>
      <c r="B10" s="406" t="s">
        <v>597</v>
      </c>
      <c r="C10" s="406" t="s">
        <v>286</v>
      </c>
      <c r="D10" s="407">
        <v>150</v>
      </c>
      <c r="E10" s="408">
        <v>64269.34</v>
      </c>
      <c r="F10" s="408">
        <v>18090.150000000001</v>
      </c>
      <c r="G10" s="407">
        <v>384</v>
      </c>
      <c r="H10" s="408">
        <v>108250.58</v>
      </c>
      <c r="I10" s="408">
        <v>22222.2</v>
      </c>
      <c r="J10" s="407" t="s">
        <v>252</v>
      </c>
      <c r="K10" s="408" t="s">
        <v>252</v>
      </c>
      <c r="L10" s="408" t="s">
        <v>252</v>
      </c>
      <c r="M10" s="407" t="s">
        <v>252</v>
      </c>
      <c r="N10" s="408" t="s">
        <v>252</v>
      </c>
      <c r="O10" s="408" t="s">
        <v>252</v>
      </c>
      <c r="P10" s="409">
        <v>534</v>
      </c>
      <c r="Q10" s="410">
        <v>172519.92</v>
      </c>
      <c r="R10" s="410">
        <v>40312.35</v>
      </c>
      <c r="S10" s="411">
        <v>75.489999999999995</v>
      </c>
      <c r="T10" s="344"/>
    </row>
    <row r="11" spans="1:22"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99"/>
      <c r="Q11" s="413"/>
      <c r="R11" s="413"/>
      <c r="S11" s="101"/>
    </row>
  </sheetData>
  <mergeCells count="12">
    <mergeCell ref="R3:R4"/>
    <mergeCell ref="S3:S4"/>
    <mergeCell ref="A1:S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E18" sqref="E18"/>
    </sheetView>
  </sheetViews>
  <sheetFormatPr defaultRowHeight="15"/>
  <cols>
    <col min="1" max="1" width="4.7109375" style="18" customWidth="1"/>
    <col min="2" max="2" width="9.7109375" style="100" customWidth="1"/>
    <col min="3" max="3" width="19.140625" style="100" customWidth="1"/>
    <col min="4" max="4" width="16.28515625" style="100" customWidth="1"/>
    <col min="5" max="5" width="16.7109375" style="100" customWidth="1"/>
    <col min="6" max="6" width="12.7109375" style="101" customWidth="1"/>
    <col min="7" max="7" width="14.5703125" style="100" customWidth="1"/>
    <col min="8" max="8" width="11.7109375" style="100" customWidth="1"/>
    <col min="9" max="9" width="12.7109375" style="100" customWidth="1"/>
    <col min="10" max="10" width="12" style="100" customWidth="1"/>
    <col min="11" max="11" width="11.5703125" style="100" customWidth="1"/>
    <col min="12" max="12" width="15.85546875" style="100" customWidth="1"/>
    <col min="13" max="16384" width="9.140625" style="100"/>
  </cols>
  <sheetData>
    <row r="1" spans="1:12" s="12" customFormat="1" ht="15.75" customHeight="1">
      <c r="A1" s="475" t="s">
        <v>774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</row>
    <row r="2" spans="1:12" ht="15.75" customHeight="1" thickBot="1"/>
    <row r="3" spans="1:12" ht="15.75" thickBot="1">
      <c r="A3" s="508" t="s">
        <v>9</v>
      </c>
      <c r="B3" s="510" t="s">
        <v>755</v>
      </c>
      <c r="C3" s="512" t="s">
        <v>242</v>
      </c>
      <c r="D3" s="514" t="s">
        <v>2</v>
      </c>
      <c r="E3" s="515"/>
      <c r="F3" s="514" t="s">
        <v>3</v>
      </c>
      <c r="G3" s="515"/>
      <c r="H3" s="514" t="s">
        <v>23</v>
      </c>
      <c r="I3" s="515"/>
      <c r="J3" s="514" t="s">
        <v>4</v>
      </c>
      <c r="K3" s="515"/>
      <c r="L3" s="516" t="s">
        <v>287</v>
      </c>
    </row>
    <row r="4" spans="1:12" ht="15.75" thickBot="1">
      <c r="A4" s="509"/>
      <c r="B4" s="511"/>
      <c r="C4" s="513"/>
      <c r="D4" s="414" t="s">
        <v>0</v>
      </c>
      <c r="E4" s="415" t="s">
        <v>28</v>
      </c>
      <c r="F4" s="414" t="s">
        <v>0</v>
      </c>
      <c r="G4" s="415" t="s">
        <v>28</v>
      </c>
      <c r="H4" s="414" t="s">
        <v>0</v>
      </c>
      <c r="I4" s="415" t="s">
        <v>28</v>
      </c>
      <c r="J4" s="414" t="s">
        <v>0</v>
      </c>
      <c r="K4" s="415" t="s">
        <v>28</v>
      </c>
      <c r="L4" s="517"/>
    </row>
    <row r="5" spans="1:12">
      <c r="A5" s="416">
        <v>1</v>
      </c>
      <c r="B5" s="417" t="s">
        <v>506</v>
      </c>
      <c r="C5" s="418" t="s">
        <v>294</v>
      </c>
      <c r="D5" s="418" t="s">
        <v>252</v>
      </c>
      <c r="E5" s="418" t="s">
        <v>252</v>
      </c>
      <c r="F5" s="419">
        <v>17</v>
      </c>
      <c r="G5" s="420">
        <v>7331.38</v>
      </c>
      <c r="H5" s="417" t="s">
        <v>252</v>
      </c>
      <c r="I5" s="420" t="s">
        <v>252</v>
      </c>
      <c r="J5" s="418" t="s">
        <v>252</v>
      </c>
      <c r="K5" s="418" t="s">
        <v>252</v>
      </c>
      <c r="L5" s="421">
        <v>17</v>
      </c>
    </row>
    <row r="6" spans="1:12">
      <c r="A6" s="422">
        <v>2</v>
      </c>
      <c r="B6" s="423" t="s">
        <v>742</v>
      </c>
      <c r="C6" s="42" t="s">
        <v>412</v>
      </c>
      <c r="D6" s="42" t="s">
        <v>252</v>
      </c>
      <c r="E6" s="42" t="s">
        <v>252</v>
      </c>
      <c r="F6" s="360">
        <v>4</v>
      </c>
      <c r="G6" s="361">
        <v>968.3</v>
      </c>
      <c r="H6" s="423" t="s">
        <v>252</v>
      </c>
      <c r="I6" s="361" t="s">
        <v>252</v>
      </c>
      <c r="J6" s="42" t="s">
        <v>252</v>
      </c>
      <c r="K6" s="42" t="s">
        <v>252</v>
      </c>
      <c r="L6" s="424">
        <v>4</v>
      </c>
    </row>
    <row r="7" spans="1:12">
      <c r="A7" s="422">
        <v>3</v>
      </c>
      <c r="B7" s="423" t="s">
        <v>705</v>
      </c>
      <c r="C7" s="42" t="s">
        <v>328</v>
      </c>
      <c r="D7" s="42" t="s">
        <v>252</v>
      </c>
      <c r="E7" s="42" t="s">
        <v>252</v>
      </c>
      <c r="F7" s="360">
        <v>8</v>
      </c>
      <c r="G7" s="361">
        <v>2059.4499999999998</v>
      </c>
      <c r="H7" s="423" t="s">
        <v>252</v>
      </c>
      <c r="I7" s="361" t="s">
        <v>252</v>
      </c>
      <c r="J7" s="42" t="s">
        <v>252</v>
      </c>
      <c r="K7" s="42" t="s">
        <v>252</v>
      </c>
      <c r="L7" s="424">
        <v>8</v>
      </c>
    </row>
    <row r="8" spans="1:12" ht="15.75" thickBot="1">
      <c r="A8" s="172">
        <v>4</v>
      </c>
      <c r="B8" s="219" t="s">
        <v>597</v>
      </c>
      <c r="C8" s="219" t="s">
        <v>286</v>
      </c>
      <c r="D8" s="219" t="s">
        <v>252</v>
      </c>
      <c r="E8" s="219" t="s">
        <v>252</v>
      </c>
      <c r="F8" s="224">
        <v>12</v>
      </c>
      <c r="G8" s="221">
        <v>4920.49</v>
      </c>
      <c r="H8" s="219" t="s">
        <v>252</v>
      </c>
      <c r="I8" s="219" t="s">
        <v>252</v>
      </c>
      <c r="J8" s="219" t="s">
        <v>252</v>
      </c>
      <c r="K8" s="219" t="s">
        <v>252</v>
      </c>
      <c r="L8" s="425">
        <v>12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F12" sqref="F12"/>
    </sheetView>
  </sheetViews>
  <sheetFormatPr defaultRowHeight="15"/>
  <cols>
    <col min="1" max="1" width="4.7109375" style="17" customWidth="1"/>
    <col min="2" max="2" width="9.7109375" style="17" customWidth="1"/>
    <col min="3" max="3" width="22" style="17" bestFit="1" customWidth="1"/>
    <col min="4" max="4" width="11.28515625" style="426" customWidth="1"/>
    <col min="5" max="5" width="11.7109375" style="426" bestFit="1" customWidth="1"/>
    <col min="6" max="6" width="15.140625" style="427" customWidth="1"/>
    <col min="7" max="7" width="13.85546875" style="17" customWidth="1"/>
    <col min="8" max="12" width="11.28515625" style="17" customWidth="1"/>
    <col min="13" max="16384" width="9.140625" style="17"/>
  </cols>
  <sheetData>
    <row r="1" spans="1:12" ht="16.5" customHeight="1">
      <c r="A1" s="475" t="s">
        <v>775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</row>
    <row r="2" spans="1:12" ht="15.75" thickBot="1"/>
    <row r="3" spans="1:12" ht="22.5" customHeight="1" thickBot="1">
      <c r="A3" s="508" t="s">
        <v>9</v>
      </c>
      <c r="B3" s="510" t="s">
        <v>755</v>
      </c>
      <c r="C3" s="512" t="s">
        <v>242</v>
      </c>
      <c r="D3" s="514" t="s">
        <v>2</v>
      </c>
      <c r="E3" s="515"/>
      <c r="F3" s="514" t="s">
        <v>3</v>
      </c>
      <c r="G3" s="515"/>
      <c r="H3" s="514" t="s">
        <v>23</v>
      </c>
      <c r="I3" s="515"/>
      <c r="J3" s="514" t="s">
        <v>4</v>
      </c>
      <c r="K3" s="515"/>
      <c r="L3" s="516" t="s">
        <v>287</v>
      </c>
    </row>
    <row r="4" spans="1:12" ht="24" customHeight="1" thickBot="1">
      <c r="A4" s="509"/>
      <c r="B4" s="511"/>
      <c r="C4" s="513"/>
      <c r="D4" s="414" t="s">
        <v>0</v>
      </c>
      <c r="E4" s="415" t="s">
        <v>28</v>
      </c>
      <c r="F4" s="414" t="s">
        <v>0</v>
      </c>
      <c r="G4" s="415" t="s">
        <v>28</v>
      </c>
      <c r="H4" s="414" t="s">
        <v>0</v>
      </c>
      <c r="I4" s="415" t="s">
        <v>28</v>
      </c>
      <c r="J4" s="414" t="s">
        <v>0</v>
      </c>
      <c r="K4" s="415" t="s">
        <v>28</v>
      </c>
      <c r="L4" s="517"/>
    </row>
    <row r="5" spans="1:12">
      <c r="A5" s="428">
        <v>1</v>
      </c>
      <c r="B5" s="429" t="s">
        <v>506</v>
      </c>
      <c r="C5" s="430" t="s">
        <v>294</v>
      </c>
      <c r="D5" s="431">
        <v>3675</v>
      </c>
      <c r="E5" s="432">
        <v>2046733.37</v>
      </c>
      <c r="F5" s="433">
        <v>1199</v>
      </c>
      <c r="G5" s="432">
        <v>534441.43000000005</v>
      </c>
      <c r="H5" s="431">
        <v>738</v>
      </c>
      <c r="I5" s="432">
        <v>455046.08</v>
      </c>
      <c r="J5" s="434">
        <v>22</v>
      </c>
      <c r="K5" s="434">
        <v>32825.279999999999</v>
      </c>
      <c r="L5" s="435">
        <v>5634</v>
      </c>
    </row>
    <row r="6" spans="1:12">
      <c r="A6" s="436">
        <v>2</v>
      </c>
      <c r="B6" s="437" t="s">
        <v>742</v>
      </c>
      <c r="C6" s="438" t="s">
        <v>412</v>
      </c>
      <c r="D6" s="439">
        <v>399</v>
      </c>
      <c r="E6" s="440">
        <v>383117.96</v>
      </c>
      <c r="F6" s="441">
        <v>313</v>
      </c>
      <c r="G6" s="440">
        <v>168768.8</v>
      </c>
      <c r="H6" s="439">
        <v>62</v>
      </c>
      <c r="I6" s="440">
        <v>30611.13</v>
      </c>
      <c r="J6" s="442" t="s">
        <v>252</v>
      </c>
      <c r="K6" s="440" t="s">
        <v>252</v>
      </c>
      <c r="L6" s="443">
        <v>774</v>
      </c>
    </row>
    <row r="7" spans="1:12">
      <c r="A7" s="436">
        <v>3</v>
      </c>
      <c r="B7" s="437" t="s">
        <v>756</v>
      </c>
      <c r="C7" s="438" t="s">
        <v>359</v>
      </c>
      <c r="D7" s="439">
        <v>128</v>
      </c>
      <c r="E7" s="440">
        <v>43330.8</v>
      </c>
      <c r="F7" s="441" t="s">
        <v>252</v>
      </c>
      <c r="G7" s="440" t="s">
        <v>252</v>
      </c>
      <c r="H7" s="439" t="s">
        <v>252</v>
      </c>
      <c r="I7" s="440" t="s">
        <v>252</v>
      </c>
      <c r="J7" s="439">
        <v>27</v>
      </c>
      <c r="K7" s="440">
        <v>18407.759999999998</v>
      </c>
      <c r="L7" s="443">
        <v>155</v>
      </c>
    </row>
    <row r="8" spans="1:12">
      <c r="A8" s="436">
        <v>4</v>
      </c>
      <c r="B8" s="437" t="s">
        <v>739</v>
      </c>
      <c r="C8" s="438" t="s">
        <v>288</v>
      </c>
      <c r="D8" s="439">
        <v>3</v>
      </c>
      <c r="E8" s="440">
        <v>1783.31</v>
      </c>
      <c r="F8" s="441">
        <v>5</v>
      </c>
      <c r="G8" s="440">
        <v>2891.25</v>
      </c>
      <c r="H8" s="439">
        <v>1</v>
      </c>
      <c r="I8" s="440">
        <v>465.31</v>
      </c>
      <c r="J8" s="442" t="s">
        <v>252</v>
      </c>
      <c r="K8" s="440" t="s">
        <v>252</v>
      </c>
      <c r="L8" s="443">
        <v>9</v>
      </c>
    </row>
    <row r="9" spans="1:12">
      <c r="A9" s="436">
        <v>5</v>
      </c>
      <c r="B9" s="437" t="s">
        <v>725</v>
      </c>
      <c r="C9" s="438" t="s">
        <v>237</v>
      </c>
      <c r="D9" s="439" t="s">
        <v>252</v>
      </c>
      <c r="E9" s="440" t="s">
        <v>252</v>
      </c>
      <c r="F9" s="441">
        <v>1</v>
      </c>
      <c r="G9" s="440">
        <v>816.52</v>
      </c>
      <c r="H9" s="439" t="s">
        <v>252</v>
      </c>
      <c r="I9" s="440" t="s">
        <v>252</v>
      </c>
      <c r="J9" s="439" t="s">
        <v>252</v>
      </c>
      <c r="K9" s="440" t="s">
        <v>252</v>
      </c>
      <c r="L9" s="443">
        <v>1</v>
      </c>
    </row>
    <row r="10" spans="1:12">
      <c r="A10" s="436">
        <v>6</v>
      </c>
      <c r="B10" s="437" t="s">
        <v>705</v>
      </c>
      <c r="C10" s="438" t="s">
        <v>328</v>
      </c>
      <c r="D10" s="439">
        <v>1585</v>
      </c>
      <c r="E10" s="440">
        <v>256104.99</v>
      </c>
      <c r="F10" s="441">
        <v>647</v>
      </c>
      <c r="G10" s="440">
        <v>98707.520000000004</v>
      </c>
      <c r="H10" s="439">
        <v>163</v>
      </c>
      <c r="I10" s="440">
        <v>22734.67</v>
      </c>
      <c r="J10" s="439" t="s">
        <v>252</v>
      </c>
      <c r="K10" s="440" t="s">
        <v>252</v>
      </c>
      <c r="L10" s="443">
        <v>2395</v>
      </c>
    </row>
    <row r="11" spans="1:12" ht="15.75" thickBot="1">
      <c r="A11" s="444">
        <v>7</v>
      </c>
      <c r="B11" s="445" t="s">
        <v>597</v>
      </c>
      <c r="C11" s="445" t="s">
        <v>286</v>
      </c>
      <c r="D11" s="446">
        <v>499</v>
      </c>
      <c r="E11" s="446">
        <v>43100.09</v>
      </c>
      <c r="F11" s="447">
        <v>211</v>
      </c>
      <c r="G11" s="445">
        <v>13659.18</v>
      </c>
      <c r="H11" s="445" t="s">
        <v>252</v>
      </c>
      <c r="I11" s="445" t="s">
        <v>252</v>
      </c>
      <c r="J11" s="445" t="s">
        <v>252</v>
      </c>
      <c r="K11" s="445" t="s">
        <v>252</v>
      </c>
      <c r="L11" s="448">
        <v>710</v>
      </c>
    </row>
  </sheetData>
  <mergeCells count="9">
    <mergeCell ref="A1:L1"/>
    <mergeCell ref="A3:A4"/>
    <mergeCell ref="B3:B4"/>
    <mergeCell ref="C3:C4"/>
    <mergeCell ref="D3:E3"/>
    <mergeCell ref="F3:G3"/>
    <mergeCell ref="H3:I3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10"/>
  <sheetViews>
    <sheetView topLeftCell="G1" workbookViewId="0">
      <selection activeCell="R9" sqref="R9"/>
    </sheetView>
  </sheetViews>
  <sheetFormatPr defaultRowHeight="15"/>
  <cols>
    <col min="1" max="1" width="4.5703125" style="100" customWidth="1"/>
    <col min="2" max="2" width="14.42578125" style="100" customWidth="1"/>
    <col min="3" max="3" width="14.140625" style="100" customWidth="1"/>
    <col min="4" max="4" width="16.140625" style="100" customWidth="1"/>
    <col min="5" max="5" width="14.28515625" style="100" customWidth="1"/>
    <col min="6" max="6" width="14.5703125" style="100" bestFit="1" customWidth="1"/>
    <col min="7" max="7" width="14.42578125" style="100" customWidth="1"/>
    <col min="8" max="8" width="15" style="100" customWidth="1"/>
    <col min="9" max="9" width="14.28515625" style="100" customWidth="1"/>
    <col min="10" max="10" width="15.42578125" style="100" customWidth="1"/>
    <col min="11" max="11" width="15.140625" style="100" customWidth="1"/>
    <col min="12" max="12" width="16" style="100" customWidth="1"/>
    <col min="13" max="13" width="15.85546875" style="100" customWidth="1"/>
    <col min="14" max="14" width="15.140625" style="100" customWidth="1"/>
    <col min="15" max="15" width="12.85546875" style="100" customWidth="1"/>
    <col min="16" max="16" width="16" style="100" customWidth="1"/>
    <col min="17" max="17" width="13.5703125" style="100" customWidth="1"/>
    <col min="18" max="18" width="12.28515625" style="100" customWidth="1"/>
    <col min="19" max="16384" width="9.140625" style="100"/>
  </cols>
  <sheetData>
    <row r="1" spans="1:18" ht="18.75">
      <c r="A1" s="239" t="s">
        <v>393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0"/>
      <c r="R1" s="240"/>
    </row>
    <row r="2" spans="1:18" ht="15.75">
      <c r="A2" s="475" t="s">
        <v>447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</row>
    <row r="3" spans="1:18" ht="15.75" thickBot="1"/>
    <row r="4" spans="1:18" ht="16.5" thickBot="1">
      <c r="A4" s="480" t="s">
        <v>9</v>
      </c>
      <c r="B4" s="480" t="s">
        <v>242</v>
      </c>
      <c r="C4" s="482" t="s">
        <v>2</v>
      </c>
      <c r="D4" s="483"/>
      <c r="E4" s="484"/>
      <c r="F4" s="482" t="s">
        <v>3</v>
      </c>
      <c r="G4" s="483"/>
      <c r="H4" s="484"/>
      <c r="I4" s="482" t="s">
        <v>23</v>
      </c>
      <c r="J4" s="483"/>
      <c r="K4" s="484"/>
      <c r="L4" s="482" t="s">
        <v>4</v>
      </c>
      <c r="M4" s="483"/>
      <c r="N4" s="484"/>
      <c r="O4" s="485" t="s">
        <v>287</v>
      </c>
      <c r="P4" s="485" t="s">
        <v>344</v>
      </c>
      <c r="Q4" s="485" t="s">
        <v>345</v>
      </c>
      <c r="R4" s="485" t="s">
        <v>352</v>
      </c>
    </row>
    <row r="5" spans="1:18" ht="63.75" thickBot="1">
      <c r="A5" s="481"/>
      <c r="B5" s="481"/>
      <c r="C5" s="198" t="s">
        <v>0</v>
      </c>
      <c r="D5" s="200" t="s">
        <v>350</v>
      </c>
      <c r="E5" s="201" t="s">
        <v>351</v>
      </c>
      <c r="F5" s="198" t="s">
        <v>0</v>
      </c>
      <c r="G5" s="200" t="s">
        <v>350</v>
      </c>
      <c r="H5" s="201" t="s">
        <v>351</v>
      </c>
      <c r="I5" s="198" t="s">
        <v>0</v>
      </c>
      <c r="J5" s="200" t="s">
        <v>350</v>
      </c>
      <c r="K5" s="201" t="s">
        <v>351</v>
      </c>
      <c r="L5" s="198" t="s">
        <v>0</v>
      </c>
      <c r="M5" s="200" t="s">
        <v>350</v>
      </c>
      <c r="N5" s="201" t="s">
        <v>351</v>
      </c>
      <c r="O5" s="486"/>
      <c r="P5" s="486"/>
      <c r="Q5" s="486"/>
      <c r="R5" s="486"/>
    </row>
    <row r="6" spans="1:18">
      <c r="A6" s="235">
        <v>1</v>
      </c>
      <c r="B6" s="55" t="s">
        <v>294</v>
      </c>
      <c r="C6" s="181">
        <v>451</v>
      </c>
      <c r="D6" s="102">
        <v>1012131.14</v>
      </c>
      <c r="E6" s="102">
        <v>460973.31</v>
      </c>
      <c r="F6" s="181">
        <v>66</v>
      </c>
      <c r="G6" s="102">
        <v>29667.98</v>
      </c>
      <c r="H6" s="102">
        <v>36351.730000000003</v>
      </c>
      <c r="I6" s="181">
        <v>493</v>
      </c>
      <c r="J6" s="102">
        <v>412256.99</v>
      </c>
      <c r="K6" s="102">
        <v>273903.68</v>
      </c>
      <c r="L6" s="181">
        <v>2</v>
      </c>
      <c r="M6" s="102">
        <v>14099.4</v>
      </c>
      <c r="N6" s="102">
        <v>1566.6</v>
      </c>
      <c r="O6" s="181">
        <v>1012</v>
      </c>
      <c r="P6" s="102">
        <v>1468155.51</v>
      </c>
      <c r="Q6" s="102">
        <v>772795.32</v>
      </c>
      <c r="R6" s="102">
        <v>763.63</v>
      </c>
    </row>
    <row r="7" spans="1:18">
      <c r="A7" s="236">
        <v>2</v>
      </c>
      <c r="B7" s="55" t="s">
        <v>412</v>
      </c>
      <c r="C7" s="181">
        <v>64</v>
      </c>
      <c r="D7" s="102">
        <v>536345.57999999996</v>
      </c>
      <c r="E7" s="102">
        <v>66388.679999999993</v>
      </c>
      <c r="F7" s="181">
        <v>11</v>
      </c>
      <c r="G7" s="102">
        <v>32903.53</v>
      </c>
      <c r="H7" s="102">
        <v>5659.49</v>
      </c>
      <c r="I7" s="181">
        <v>4</v>
      </c>
      <c r="J7" s="102">
        <v>81554.679999999993</v>
      </c>
      <c r="K7" s="102">
        <v>5113.13</v>
      </c>
      <c r="L7" s="181" t="s">
        <v>252</v>
      </c>
      <c r="M7" s="102" t="s">
        <v>252</v>
      </c>
      <c r="N7" s="102" t="s">
        <v>252</v>
      </c>
      <c r="O7" s="181">
        <v>79</v>
      </c>
      <c r="P7" s="102">
        <v>650803.79</v>
      </c>
      <c r="Q7" s="102">
        <v>77161.3</v>
      </c>
      <c r="R7" s="102">
        <v>976.73</v>
      </c>
    </row>
    <row r="8" spans="1:18" ht="15.75" thickBot="1">
      <c r="A8" s="237">
        <v>3</v>
      </c>
      <c r="B8" s="55" t="s">
        <v>328</v>
      </c>
      <c r="C8" s="181">
        <v>659</v>
      </c>
      <c r="D8" s="102">
        <v>36491.39</v>
      </c>
      <c r="E8" s="102">
        <v>167603.57</v>
      </c>
      <c r="F8" s="181">
        <v>38</v>
      </c>
      <c r="G8" s="102">
        <v>7619.47</v>
      </c>
      <c r="H8" s="102">
        <v>5250.69</v>
      </c>
      <c r="I8" s="181">
        <v>39</v>
      </c>
      <c r="J8" s="102">
        <v>10927.13</v>
      </c>
      <c r="K8" s="102">
        <v>10722.6</v>
      </c>
      <c r="L8" s="55" t="s">
        <v>252</v>
      </c>
      <c r="M8" s="102" t="s">
        <v>252</v>
      </c>
      <c r="N8" s="102" t="s">
        <v>252</v>
      </c>
      <c r="O8" s="181">
        <v>736</v>
      </c>
      <c r="P8" s="102">
        <v>55037.99</v>
      </c>
      <c r="Q8" s="102">
        <v>183576.86</v>
      </c>
      <c r="R8" s="102">
        <v>249.43</v>
      </c>
    </row>
    <row r="9" spans="1:18">
      <c r="B9" s="66" t="s">
        <v>5</v>
      </c>
      <c r="C9" s="238">
        <f>SUM(C6:C8)</f>
        <v>1174</v>
      </c>
      <c r="D9" s="199">
        <f t="shared" ref="D9:Q9" si="0">SUM(D6:D8)</f>
        <v>1584968.1099999999</v>
      </c>
      <c r="E9" s="199">
        <f t="shared" si="0"/>
        <v>694965.56</v>
      </c>
      <c r="F9" s="238">
        <f t="shared" si="0"/>
        <v>115</v>
      </c>
      <c r="G9" s="199">
        <f t="shared" si="0"/>
        <v>70190.98</v>
      </c>
      <c r="H9" s="199">
        <f t="shared" si="0"/>
        <v>47261.91</v>
      </c>
      <c r="I9" s="238">
        <f t="shared" si="0"/>
        <v>536</v>
      </c>
      <c r="J9" s="199">
        <f t="shared" si="0"/>
        <v>504738.8</v>
      </c>
      <c r="K9" s="199">
        <f t="shared" si="0"/>
        <v>289739.40999999997</v>
      </c>
      <c r="L9" s="238">
        <f t="shared" si="0"/>
        <v>2</v>
      </c>
      <c r="M9" s="199">
        <f t="shared" si="0"/>
        <v>14099.4</v>
      </c>
      <c r="N9" s="199">
        <f t="shared" si="0"/>
        <v>1566.6</v>
      </c>
      <c r="O9" s="238">
        <f t="shared" si="0"/>
        <v>1827</v>
      </c>
      <c r="P9" s="199">
        <f t="shared" si="0"/>
        <v>2173997.29</v>
      </c>
      <c r="Q9" s="199">
        <f t="shared" si="0"/>
        <v>1033533.48</v>
      </c>
      <c r="R9" s="199"/>
    </row>
    <row r="10" spans="1:18">
      <c r="D10" s="99"/>
      <c r="G10" s="99"/>
    </row>
  </sheetData>
  <mergeCells count="11">
    <mergeCell ref="A2:R2"/>
    <mergeCell ref="B4:B5"/>
    <mergeCell ref="C4:E4"/>
    <mergeCell ref="F4:H4"/>
    <mergeCell ref="I4:K4"/>
    <mergeCell ref="L4:N4"/>
    <mergeCell ref="R4:R5"/>
    <mergeCell ref="O4:O5"/>
    <mergeCell ref="A4:A5"/>
    <mergeCell ref="Q4:Q5"/>
    <mergeCell ref="P4:P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topLeftCell="G1" workbookViewId="0">
      <selection activeCell="J16" sqref="J16"/>
    </sheetView>
  </sheetViews>
  <sheetFormatPr defaultRowHeight="15"/>
  <cols>
    <col min="1" max="1" width="4.140625" style="100" customWidth="1"/>
    <col min="2" max="2" width="14.7109375" style="100" customWidth="1"/>
    <col min="3" max="3" width="16.28515625" style="100" customWidth="1"/>
    <col min="4" max="4" width="15.140625" style="100" customWidth="1"/>
    <col min="5" max="5" width="15.7109375" style="100" customWidth="1"/>
    <col min="6" max="6" width="16" style="100" customWidth="1"/>
    <col min="7" max="7" width="14.140625" style="100" customWidth="1"/>
    <col min="8" max="8" width="14.5703125" style="100" customWidth="1"/>
    <col min="9" max="9" width="15.28515625" style="100" customWidth="1"/>
    <col min="10" max="10" width="15" style="100" customWidth="1"/>
    <col min="11" max="11" width="15.7109375" style="100" customWidth="1"/>
    <col min="12" max="12" width="16.42578125" style="100" customWidth="1"/>
    <col min="13" max="13" width="15.42578125" style="100" customWidth="1"/>
    <col min="14" max="14" width="18.28515625" style="100" customWidth="1"/>
    <col min="15" max="15" width="15.85546875" style="100" customWidth="1"/>
    <col min="16" max="16" width="14.7109375" style="100" customWidth="1"/>
    <col min="17" max="17" width="13.140625" style="100" customWidth="1"/>
    <col min="18" max="18" width="11" style="100" customWidth="1"/>
    <col min="19" max="16384" width="9.140625" style="100"/>
  </cols>
  <sheetData>
    <row r="1" spans="1:18" ht="18.75">
      <c r="A1" s="239" t="s">
        <v>394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0"/>
      <c r="R1" s="240"/>
    </row>
    <row r="2" spans="1:18" ht="15.75">
      <c r="A2" s="475" t="s">
        <v>448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</row>
    <row r="3" spans="1:18" ht="15.75" thickBot="1"/>
    <row r="4" spans="1:18" ht="16.5" thickBot="1">
      <c r="A4" s="480" t="s">
        <v>9</v>
      </c>
      <c r="B4" s="480" t="s">
        <v>242</v>
      </c>
      <c r="C4" s="482" t="s">
        <v>2</v>
      </c>
      <c r="D4" s="483"/>
      <c r="E4" s="484"/>
      <c r="F4" s="482" t="s">
        <v>3</v>
      </c>
      <c r="G4" s="483"/>
      <c r="H4" s="484"/>
      <c r="I4" s="482" t="s">
        <v>23</v>
      </c>
      <c r="J4" s="483"/>
      <c r="K4" s="484"/>
      <c r="L4" s="482" t="s">
        <v>4</v>
      </c>
      <c r="M4" s="483"/>
      <c r="N4" s="484"/>
      <c r="O4" s="485" t="s">
        <v>287</v>
      </c>
      <c r="P4" s="485" t="s">
        <v>344</v>
      </c>
      <c r="Q4" s="485" t="s">
        <v>345</v>
      </c>
      <c r="R4" s="485" t="s">
        <v>352</v>
      </c>
    </row>
    <row r="5" spans="1:18" ht="63.75" thickBot="1">
      <c r="A5" s="481"/>
      <c r="B5" s="481"/>
      <c r="C5" s="198" t="s">
        <v>0</v>
      </c>
      <c r="D5" s="200" t="s">
        <v>350</v>
      </c>
      <c r="E5" s="201" t="s">
        <v>351</v>
      </c>
      <c r="F5" s="198" t="s">
        <v>0</v>
      </c>
      <c r="G5" s="200" t="s">
        <v>350</v>
      </c>
      <c r="H5" s="201" t="s">
        <v>351</v>
      </c>
      <c r="I5" s="198" t="s">
        <v>0</v>
      </c>
      <c r="J5" s="200" t="s">
        <v>350</v>
      </c>
      <c r="K5" s="201" t="s">
        <v>351</v>
      </c>
      <c r="L5" s="198" t="s">
        <v>0</v>
      </c>
      <c r="M5" s="200" t="s">
        <v>350</v>
      </c>
      <c r="N5" s="201" t="s">
        <v>351</v>
      </c>
      <c r="O5" s="486"/>
      <c r="P5" s="486"/>
      <c r="Q5" s="486"/>
      <c r="R5" s="486"/>
    </row>
    <row r="6" spans="1:18">
      <c r="A6" s="197">
        <v>1</v>
      </c>
      <c r="B6" s="196" t="s">
        <v>294</v>
      </c>
      <c r="C6" s="223">
        <v>921</v>
      </c>
      <c r="D6" s="179">
        <v>2793039.53</v>
      </c>
      <c r="E6" s="179">
        <v>520662.11</v>
      </c>
      <c r="F6" s="223">
        <v>947</v>
      </c>
      <c r="G6" s="179">
        <v>1208918.93</v>
      </c>
      <c r="H6" s="179">
        <v>294251.95</v>
      </c>
      <c r="I6" s="223">
        <v>147</v>
      </c>
      <c r="J6" s="179">
        <v>325691.69</v>
      </c>
      <c r="K6" s="179">
        <v>59498.03</v>
      </c>
      <c r="L6" s="178" t="s">
        <v>252</v>
      </c>
      <c r="M6" s="179" t="s">
        <v>252</v>
      </c>
      <c r="N6" s="179" t="s">
        <v>252</v>
      </c>
      <c r="O6" s="223">
        <v>2015</v>
      </c>
      <c r="P6" s="179">
        <v>4327650.1500000004</v>
      </c>
      <c r="Q6" s="179">
        <v>874412.09</v>
      </c>
      <c r="R6" s="180">
        <v>433.95</v>
      </c>
    </row>
    <row r="7" spans="1:18" ht="15.75" thickBot="1">
      <c r="A7" s="218">
        <v>2</v>
      </c>
      <c r="B7" s="219" t="s">
        <v>412</v>
      </c>
      <c r="C7" s="224">
        <v>35</v>
      </c>
      <c r="D7" s="221">
        <v>210129.75</v>
      </c>
      <c r="E7" s="221">
        <v>34436.019999999997</v>
      </c>
      <c r="F7" s="224">
        <v>13</v>
      </c>
      <c r="G7" s="221">
        <v>30965.7</v>
      </c>
      <c r="H7" s="221">
        <v>2419.1999999999998</v>
      </c>
      <c r="I7" s="224">
        <v>12</v>
      </c>
      <c r="J7" s="221">
        <v>77005.31</v>
      </c>
      <c r="K7" s="221">
        <v>8562.64</v>
      </c>
      <c r="L7" s="220" t="s">
        <v>252</v>
      </c>
      <c r="M7" s="221" t="s">
        <v>252</v>
      </c>
      <c r="N7" s="221" t="s">
        <v>252</v>
      </c>
      <c r="O7" s="224">
        <v>60</v>
      </c>
      <c r="P7" s="221">
        <v>318100.76</v>
      </c>
      <c r="Q7" s="221">
        <v>45417.86</v>
      </c>
      <c r="R7" s="222">
        <v>756.96</v>
      </c>
    </row>
    <row r="8" spans="1:18">
      <c r="A8" s="55"/>
      <c r="B8" s="182" t="s">
        <v>5</v>
      </c>
      <c r="C8" s="182">
        <f>SUM(C6:C7)</f>
        <v>956</v>
      </c>
      <c r="D8" s="199">
        <f t="shared" ref="D8:Q8" si="0">SUM(D6:D7)</f>
        <v>3003169.28</v>
      </c>
      <c r="E8" s="199">
        <f t="shared" si="0"/>
        <v>555098.13</v>
      </c>
      <c r="F8" s="182">
        <f t="shared" si="0"/>
        <v>960</v>
      </c>
      <c r="G8" s="199">
        <f t="shared" si="0"/>
        <v>1239884.6299999999</v>
      </c>
      <c r="H8" s="199">
        <f t="shared" si="0"/>
        <v>296671.15000000002</v>
      </c>
      <c r="I8" s="182">
        <f t="shared" si="0"/>
        <v>159</v>
      </c>
      <c r="J8" s="199">
        <f t="shared" si="0"/>
        <v>402697</v>
      </c>
      <c r="K8" s="199">
        <f t="shared" si="0"/>
        <v>68060.67</v>
      </c>
      <c r="L8" s="199">
        <f t="shared" si="0"/>
        <v>0</v>
      </c>
      <c r="M8" s="199">
        <f t="shared" si="0"/>
        <v>0</v>
      </c>
      <c r="N8" s="199">
        <f t="shared" si="0"/>
        <v>0</v>
      </c>
      <c r="O8" s="182">
        <f t="shared" si="0"/>
        <v>2075</v>
      </c>
      <c r="P8" s="199">
        <f t="shared" si="0"/>
        <v>4645750.91</v>
      </c>
      <c r="Q8" s="199">
        <f t="shared" si="0"/>
        <v>919829.95</v>
      </c>
      <c r="R8" s="199"/>
    </row>
  </sheetData>
  <mergeCells count="11">
    <mergeCell ref="A2:R2"/>
    <mergeCell ref="B4:B5"/>
    <mergeCell ref="C4:E4"/>
    <mergeCell ref="F4:H4"/>
    <mergeCell ref="I4:K4"/>
    <mergeCell ref="L4:N4"/>
    <mergeCell ref="R4:R5"/>
    <mergeCell ref="A4:A5"/>
    <mergeCell ref="O4:O5"/>
    <mergeCell ref="Q4:Q5"/>
    <mergeCell ref="P4:P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3"/>
  <sheetViews>
    <sheetView workbookViewId="0">
      <selection activeCell="B47" sqref="B47"/>
    </sheetView>
  </sheetViews>
  <sheetFormatPr defaultRowHeight="15"/>
  <cols>
    <col min="1" max="1" width="25" style="100" customWidth="1"/>
    <col min="2" max="3" width="12.28515625" style="99" customWidth="1"/>
    <col min="4" max="4" width="12.28515625" style="101" customWidth="1"/>
    <col min="5" max="5" width="11.7109375" style="99" customWidth="1"/>
    <col min="6" max="6" width="10.85546875" style="101" customWidth="1"/>
    <col min="7" max="7" width="12.28515625" style="101" customWidth="1"/>
    <col min="8" max="9" width="11.7109375" style="99" customWidth="1"/>
    <col min="10" max="10" width="11.85546875" style="101" customWidth="1"/>
    <col min="11" max="13" width="11.42578125" style="100" customWidth="1"/>
    <col min="14" max="16384" width="9.140625" style="100"/>
  </cols>
  <sheetData>
    <row r="1" spans="1:18" ht="18.75">
      <c r="A1" s="455" t="s">
        <v>395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190"/>
      <c r="O1" s="190"/>
      <c r="P1" s="190"/>
      <c r="Q1" s="190"/>
      <c r="R1" s="84"/>
    </row>
    <row r="2" spans="1:18" ht="15.75">
      <c r="A2" s="475" t="s">
        <v>449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</row>
    <row r="3" spans="1:18">
      <c r="A3" s="10"/>
    </row>
    <row r="4" spans="1:18" ht="15.75">
      <c r="A4" s="490" t="s">
        <v>10</v>
      </c>
      <c r="B4" s="487" t="s">
        <v>2</v>
      </c>
      <c r="C4" s="488"/>
      <c r="D4" s="489"/>
      <c r="E4" s="487" t="s">
        <v>3</v>
      </c>
      <c r="F4" s="489"/>
      <c r="G4" s="187"/>
      <c r="H4" s="487" t="s">
        <v>11</v>
      </c>
      <c r="I4" s="488"/>
      <c r="J4" s="489"/>
      <c r="K4" s="487" t="s">
        <v>12</v>
      </c>
      <c r="L4" s="488"/>
      <c r="M4" s="489"/>
    </row>
    <row r="5" spans="1:18" ht="15.75">
      <c r="A5" s="491"/>
      <c r="B5" s="187" t="s">
        <v>0</v>
      </c>
      <c r="C5" s="19" t="s">
        <v>13</v>
      </c>
      <c r="D5" s="19" t="s">
        <v>253</v>
      </c>
      <c r="E5" s="187" t="s">
        <v>0</v>
      </c>
      <c r="F5" s="19" t="s">
        <v>13</v>
      </c>
      <c r="G5" s="19" t="s">
        <v>253</v>
      </c>
      <c r="H5" s="187" t="s">
        <v>0</v>
      </c>
      <c r="I5" s="19" t="s">
        <v>13</v>
      </c>
      <c r="J5" s="19" t="s">
        <v>253</v>
      </c>
      <c r="K5" s="187" t="s">
        <v>0</v>
      </c>
      <c r="L5" s="19" t="s">
        <v>13</v>
      </c>
      <c r="M5" s="19" t="s">
        <v>253</v>
      </c>
    </row>
    <row r="6" spans="1:18">
      <c r="A6" s="1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02"/>
    </row>
    <row r="7" spans="1:18">
      <c r="A7" s="3" t="s">
        <v>256</v>
      </c>
      <c r="B7" s="6">
        <v>545076</v>
      </c>
      <c r="C7" s="14">
        <v>369.51</v>
      </c>
      <c r="D7" s="89">
        <v>409.67</v>
      </c>
      <c r="E7" s="56">
        <v>390010</v>
      </c>
      <c r="F7" s="89">
        <v>342.31</v>
      </c>
      <c r="G7" s="89">
        <v>371.63</v>
      </c>
      <c r="H7" s="56">
        <v>134706</v>
      </c>
      <c r="I7" s="89">
        <v>387.12</v>
      </c>
      <c r="J7" s="89">
        <v>380.02</v>
      </c>
      <c r="K7" s="56">
        <v>312</v>
      </c>
      <c r="L7" s="89">
        <v>391.82</v>
      </c>
      <c r="M7" s="89">
        <v>391.65</v>
      </c>
    </row>
    <row r="8" spans="1:18">
      <c r="A8" s="3" t="s">
        <v>257</v>
      </c>
      <c r="B8" s="6">
        <v>734472</v>
      </c>
      <c r="C8" s="14">
        <v>686.21</v>
      </c>
      <c r="D8" s="89">
        <v>642.75</v>
      </c>
      <c r="E8" s="56">
        <v>167265</v>
      </c>
      <c r="F8" s="89">
        <v>701.75</v>
      </c>
      <c r="G8" s="89">
        <v>681.75</v>
      </c>
      <c r="H8" s="56">
        <v>88337</v>
      </c>
      <c r="I8" s="89">
        <v>675.97</v>
      </c>
      <c r="J8" s="89">
        <v>659.45</v>
      </c>
      <c r="K8" s="56">
        <v>5038</v>
      </c>
      <c r="L8" s="89">
        <v>784.71</v>
      </c>
      <c r="M8" s="89">
        <v>783.3</v>
      </c>
    </row>
    <row r="9" spans="1:18">
      <c r="A9" s="3" t="s">
        <v>258</v>
      </c>
      <c r="B9" s="6">
        <v>537076</v>
      </c>
      <c r="C9" s="14">
        <v>1226.3499999999999</v>
      </c>
      <c r="D9" s="89">
        <v>1219.79</v>
      </c>
      <c r="E9" s="56">
        <v>35517</v>
      </c>
      <c r="F9" s="89">
        <v>1175.28</v>
      </c>
      <c r="G9" s="89">
        <v>1154.74</v>
      </c>
      <c r="H9" s="56">
        <v>20969</v>
      </c>
      <c r="I9" s="89">
        <v>1149.02</v>
      </c>
      <c r="J9" s="89">
        <v>1142.51</v>
      </c>
      <c r="K9" s="56">
        <v>4</v>
      </c>
      <c r="L9" s="89">
        <v>1392.37</v>
      </c>
      <c r="M9" s="89">
        <v>1454.7</v>
      </c>
    </row>
    <row r="10" spans="1:18">
      <c r="A10" s="3" t="s">
        <v>259</v>
      </c>
      <c r="B10" s="6">
        <v>95918</v>
      </c>
      <c r="C10" s="14">
        <v>1685.93</v>
      </c>
      <c r="D10" s="89">
        <v>1669.96</v>
      </c>
      <c r="E10" s="56">
        <v>1377</v>
      </c>
      <c r="F10" s="89">
        <v>1622.81</v>
      </c>
      <c r="G10" s="89">
        <v>1563.56</v>
      </c>
      <c r="H10" s="56">
        <v>2410</v>
      </c>
      <c r="I10" s="89">
        <v>1662.74</v>
      </c>
      <c r="J10" s="89">
        <v>1631.84</v>
      </c>
      <c r="K10" s="56">
        <v>0</v>
      </c>
      <c r="L10" s="89">
        <v>0</v>
      </c>
      <c r="M10" s="89" t="s">
        <v>252</v>
      </c>
    </row>
    <row r="11" spans="1:18">
      <c r="A11" s="3" t="s">
        <v>260</v>
      </c>
      <c r="B11" s="6">
        <v>8952</v>
      </c>
      <c r="C11" s="14">
        <v>2147.7199999999998</v>
      </c>
      <c r="D11" s="89">
        <v>2109.34</v>
      </c>
      <c r="E11" s="56">
        <v>254</v>
      </c>
      <c r="F11" s="89">
        <v>2213.4899999999998</v>
      </c>
      <c r="G11" s="89">
        <v>2202.25</v>
      </c>
      <c r="H11" s="56">
        <v>286</v>
      </c>
      <c r="I11" s="89">
        <v>2149.0500000000002</v>
      </c>
      <c r="J11" s="89">
        <v>2117.27</v>
      </c>
      <c r="K11" s="56">
        <v>0</v>
      </c>
      <c r="L11" s="89">
        <v>0</v>
      </c>
      <c r="M11" s="89" t="s">
        <v>252</v>
      </c>
    </row>
    <row r="12" spans="1:18">
      <c r="A12" s="3" t="s">
        <v>261</v>
      </c>
      <c r="B12" s="6">
        <v>2723</v>
      </c>
      <c r="C12" s="14">
        <v>3162.43</v>
      </c>
      <c r="D12" s="89">
        <v>2967.35</v>
      </c>
      <c r="E12" s="56">
        <v>272</v>
      </c>
      <c r="F12" s="89">
        <v>2881.9</v>
      </c>
      <c r="G12" s="89">
        <v>2774.87</v>
      </c>
      <c r="H12" s="56">
        <v>85</v>
      </c>
      <c r="I12" s="89">
        <v>3092.59</v>
      </c>
      <c r="J12" s="89">
        <v>2745.2</v>
      </c>
      <c r="K12" s="56">
        <v>0</v>
      </c>
      <c r="L12" s="89">
        <v>0</v>
      </c>
      <c r="M12" s="89" t="s">
        <v>252</v>
      </c>
    </row>
    <row r="13" spans="1:18" ht="15.75">
      <c r="A13" s="20" t="s">
        <v>15</v>
      </c>
      <c r="B13" s="13">
        <f>SUM(B7:B12)</f>
        <v>1924217</v>
      </c>
      <c r="C13" s="21"/>
      <c r="D13" s="21"/>
      <c r="E13" s="13">
        <f>SUM(E7:E12)</f>
        <v>594695</v>
      </c>
      <c r="F13" s="21"/>
      <c r="G13" s="21"/>
      <c r="H13" s="13">
        <f>SUM(H7:H12)</f>
        <v>246793</v>
      </c>
      <c r="I13" s="21"/>
      <c r="J13" s="21"/>
      <c r="K13" s="13">
        <f>SUM(K7:K12)</f>
        <v>5354</v>
      </c>
      <c r="L13" s="21"/>
      <c r="M13" s="21"/>
    </row>
    <row r="14" spans="1:18">
      <c r="A14" s="24" t="s">
        <v>16</v>
      </c>
      <c r="B14" s="7"/>
      <c r="C14" s="15"/>
      <c r="D14" s="15"/>
      <c r="E14" s="7"/>
      <c r="F14" s="15"/>
      <c r="G14" s="15"/>
      <c r="H14" s="7"/>
      <c r="I14" s="15"/>
      <c r="J14" s="15"/>
      <c r="K14" s="7"/>
      <c r="L14" s="15"/>
      <c r="M14" s="15"/>
    </row>
    <row r="15" spans="1:18">
      <c r="A15" s="3" t="s">
        <v>262</v>
      </c>
      <c r="B15" s="6">
        <v>59013</v>
      </c>
      <c r="C15" s="14">
        <v>76.58</v>
      </c>
      <c r="D15" s="14">
        <v>82.81</v>
      </c>
      <c r="E15" s="6">
        <v>118468</v>
      </c>
      <c r="F15" s="14">
        <v>71.88</v>
      </c>
      <c r="G15" s="14">
        <v>78.91</v>
      </c>
      <c r="H15" s="6">
        <v>15302</v>
      </c>
      <c r="I15" s="14">
        <v>72.040000000000006</v>
      </c>
      <c r="J15" s="14">
        <v>76.16</v>
      </c>
      <c r="K15" s="6">
        <v>0</v>
      </c>
      <c r="L15" s="14">
        <v>0</v>
      </c>
      <c r="M15" s="14" t="s">
        <v>252</v>
      </c>
    </row>
    <row r="16" spans="1:18">
      <c r="A16" s="3" t="s">
        <v>263</v>
      </c>
      <c r="B16" s="6">
        <v>520743</v>
      </c>
      <c r="C16" s="14">
        <v>159</v>
      </c>
      <c r="D16" s="14">
        <v>163.66</v>
      </c>
      <c r="E16" s="6">
        <v>124352</v>
      </c>
      <c r="F16" s="14">
        <v>144.68</v>
      </c>
      <c r="G16" s="14">
        <v>142.21</v>
      </c>
      <c r="H16" s="6">
        <v>44106</v>
      </c>
      <c r="I16" s="14">
        <v>147.1</v>
      </c>
      <c r="J16" s="14">
        <v>146.26</v>
      </c>
      <c r="K16" s="6">
        <v>0</v>
      </c>
      <c r="L16" s="14">
        <v>0</v>
      </c>
      <c r="M16" s="14" t="s">
        <v>252</v>
      </c>
    </row>
    <row r="17" spans="1:13">
      <c r="A17" s="3" t="s">
        <v>264</v>
      </c>
      <c r="B17" s="6">
        <v>275292</v>
      </c>
      <c r="C17" s="14">
        <v>229.21</v>
      </c>
      <c r="D17" s="14">
        <v>224.19</v>
      </c>
      <c r="E17" s="6">
        <v>14870</v>
      </c>
      <c r="F17" s="14">
        <v>228.63</v>
      </c>
      <c r="G17" s="14">
        <v>222.8</v>
      </c>
      <c r="H17" s="6">
        <v>9902</v>
      </c>
      <c r="I17" s="14">
        <v>231.35</v>
      </c>
      <c r="J17" s="14">
        <v>223.98</v>
      </c>
      <c r="K17" s="6">
        <v>0</v>
      </c>
      <c r="L17" s="14">
        <v>0</v>
      </c>
      <c r="M17" s="14" t="s">
        <v>252</v>
      </c>
    </row>
    <row r="18" spans="1:13">
      <c r="A18" s="3" t="s">
        <v>265</v>
      </c>
      <c r="B18" s="6">
        <v>37777</v>
      </c>
      <c r="C18" s="14">
        <v>342.28</v>
      </c>
      <c r="D18" s="14">
        <v>339.1</v>
      </c>
      <c r="E18" s="6">
        <v>1273</v>
      </c>
      <c r="F18" s="14">
        <v>340.37</v>
      </c>
      <c r="G18" s="14">
        <v>336.11</v>
      </c>
      <c r="H18" s="6">
        <v>1141</v>
      </c>
      <c r="I18" s="14">
        <v>340.5</v>
      </c>
      <c r="J18" s="14">
        <v>337.14</v>
      </c>
      <c r="K18" s="6">
        <v>0</v>
      </c>
      <c r="L18" s="14">
        <v>0</v>
      </c>
      <c r="M18" s="14" t="s">
        <v>252</v>
      </c>
    </row>
    <row r="19" spans="1:13">
      <c r="A19" s="3" t="s">
        <v>266</v>
      </c>
      <c r="B19" s="6">
        <v>9869</v>
      </c>
      <c r="C19" s="14">
        <v>433.34</v>
      </c>
      <c r="D19" s="14">
        <v>420.72</v>
      </c>
      <c r="E19" s="6">
        <v>358</v>
      </c>
      <c r="F19" s="14">
        <v>440.27</v>
      </c>
      <c r="G19" s="14">
        <v>435.05</v>
      </c>
      <c r="H19" s="6">
        <v>347</v>
      </c>
      <c r="I19" s="14">
        <v>442.6</v>
      </c>
      <c r="J19" s="14">
        <v>439.54</v>
      </c>
      <c r="K19" s="6">
        <v>0</v>
      </c>
      <c r="L19" s="14">
        <v>0</v>
      </c>
      <c r="M19" s="14" t="s">
        <v>252</v>
      </c>
    </row>
    <row r="20" spans="1:13">
      <c r="A20" s="23" t="s">
        <v>267</v>
      </c>
      <c r="B20" s="6">
        <v>7891</v>
      </c>
      <c r="C20" s="14">
        <v>627.12</v>
      </c>
      <c r="D20" s="14">
        <v>597.35</v>
      </c>
      <c r="E20" s="6">
        <v>279</v>
      </c>
      <c r="F20" s="14">
        <v>600.73</v>
      </c>
      <c r="G20" s="14">
        <v>573.20000000000005</v>
      </c>
      <c r="H20" s="6">
        <v>153</v>
      </c>
      <c r="I20" s="14">
        <v>589.27</v>
      </c>
      <c r="J20" s="14">
        <v>552.41</v>
      </c>
      <c r="K20" s="6">
        <v>0</v>
      </c>
      <c r="L20" s="14">
        <v>0</v>
      </c>
      <c r="M20" s="14" t="s">
        <v>252</v>
      </c>
    </row>
    <row r="21" spans="1:13">
      <c r="A21" s="3" t="s">
        <v>268</v>
      </c>
      <c r="B21" s="6">
        <v>136</v>
      </c>
      <c r="C21" s="14">
        <v>1136.79</v>
      </c>
      <c r="D21" s="14">
        <v>1120.6199999999999</v>
      </c>
      <c r="E21" s="6">
        <v>3</v>
      </c>
      <c r="F21" s="14">
        <v>1336.98</v>
      </c>
      <c r="G21" s="14">
        <v>1434.44</v>
      </c>
      <c r="H21" s="6">
        <v>1</v>
      </c>
      <c r="I21" s="14">
        <v>1057.67</v>
      </c>
      <c r="J21" s="14">
        <v>1057.67</v>
      </c>
      <c r="K21" s="6">
        <v>0</v>
      </c>
      <c r="L21" s="14">
        <v>0</v>
      </c>
      <c r="M21" s="14" t="s">
        <v>252</v>
      </c>
    </row>
    <row r="22" spans="1:13">
      <c r="A22" s="3" t="s">
        <v>269</v>
      </c>
      <c r="B22" s="6">
        <v>2</v>
      </c>
      <c r="C22" s="14">
        <v>1776.88</v>
      </c>
      <c r="D22" s="14">
        <v>1776.88</v>
      </c>
      <c r="E22" s="6">
        <v>0</v>
      </c>
      <c r="F22" s="14">
        <v>0</v>
      </c>
      <c r="G22" s="14" t="s">
        <v>252</v>
      </c>
      <c r="H22" s="6">
        <v>0</v>
      </c>
      <c r="I22" s="14">
        <v>0</v>
      </c>
      <c r="J22" s="14" t="s">
        <v>252</v>
      </c>
      <c r="K22" s="6">
        <v>0</v>
      </c>
      <c r="L22" s="14">
        <v>0</v>
      </c>
      <c r="M22" s="14" t="s">
        <v>252</v>
      </c>
    </row>
    <row r="23" spans="1:13">
      <c r="A23" s="3" t="s">
        <v>270</v>
      </c>
      <c r="B23" s="6">
        <v>0</v>
      </c>
      <c r="C23" s="14">
        <v>0</v>
      </c>
      <c r="D23" s="14" t="s">
        <v>252</v>
      </c>
      <c r="E23" s="6">
        <v>1</v>
      </c>
      <c r="F23" s="14">
        <v>2263.69</v>
      </c>
      <c r="G23" s="14">
        <v>2263.69</v>
      </c>
      <c r="H23" s="6">
        <v>0</v>
      </c>
      <c r="I23" s="14">
        <v>0</v>
      </c>
      <c r="J23" s="14" t="s">
        <v>252</v>
      </c>
      <c r="K23" s="6">
        <v>0</v>
      </c>
      <c r="L23" s="14">
        <v>0</v>
      </c>
      <c r="M23" s="14" t="s">
        <v>252</v>
      </c>
    </row>
    <row r="24" spans="1:13">
      <c r="A24" s="3" t="s">
        <v>261</v>
      </c>
      <c r="B24" s="6">
        <v>0</v>
      </c>
      <c r="C24" s="14">
        <v>0</v>
      </c>
      <c r="D24" s="14" t="s">
        <v>252</v>
      </c>
      <c r="E24" s="6">
        <v>0</v>
      </c>
      <c r="F24" s="14">
        <v>0</v>
      </c>
      <c r="G24" s="14" t="s">
        <v>252</v>
      </c>
      <c r="H24" s="6">
        <v>0</v>
      </c>
      <c r="I24" s="14">
        <v>0</v>
      </c>
      <c r="J24" s="14" t="s">
        <v>252</v>
      </c>
      <c r="K24" s="6">
        <v>0</v>
      </c>
      <c r="L24" s="14">
        <v>0</v>
      </c>
      <c r="M24" s="14" t="s">
        <v>252</v>
      </c>
    </row>
    <row r="25" spans="1:13" ht="15.75">
      <c r="A25" s="20" t="s">
        <v>17</v>
      </c>
      <c r="B25" s="13">
        <f>SUM(B15:B24)</f>
        <v>910723</v>
      </c>
      <c r="C25" s="21"/>
      <c r="D25" s="21"/>
      <c r="E25" s="13">
        <f>SUM(E15:E24)</f>
        <v>259604</v>
      </c>
      <c r="F25" s="21"/>
      <c r="G25" s="21"/>
      <c r="H25" s="13">
        <f>SUM(H15:H24)</f>
        <v>70952</v>
      </c>
      <c r="I25" s="21"/>
      <c r="J25" s="21"/>
      <c r="K25" s="13">
        <f>SUM(K15:K24)</f>
        <v>0</v>
      </c>
      <c r="L25" s="21"/>
      <c r="M25" s="21"/>
    </row>
    <row r="26" spans="1:13">
      <c r="A26" s="1" t="s">
        <v>254</v>
      </c>
      <c r="B26" s="7"/>
      <c r="C26" s="15"/>
      <c r="D26" s="15"/>
      <c r="E26" s="7"/>
      <c r="F26" s="15"/>
      <c r="G26" s="15"/>
      <c r="H26" s="7"/>
      <c r="I26" s="15"/>
      <c r="J26" s="15"/>
      <c r="K26" s="7"/>
      <c r="L26" s="15"/>
      <c r="M26" s="15"/>
    </row>
    <row r="27" spans="1:13">
      <c r="A27" s="3" t="s">
        <v>262</v>
      </c>
      <c r="B27" s="56">
        <v>180627</v>
      </c>
      <c r="C27" s="89">
        <v>72.31</v>
      </c>
      <c r="D27" s="89">
        <v>74.09</v>
      </c>
      <c r="E27" s="6">
        <v>54283</v>
      </c>
      <c r="F27" s="14">
        <v>46.88</v>
      </c>
      <c r="G27" s="14">
        <v>44.7</v>
      </c>
      <c r="H27" s="6">
        <v>2</v>
      </c>
      <c r="I27" s="14">
        <v>47.78</v>
      </c>
      <c r="J27" s="14">
        <v>47.78</v>
      </c>
      <c r="K27" s="56">
        <v>0</v>
      </c>
      <c r="L27" s="89">
        <v>0</v>
      </c>
      <c r="M27" s="89" t="s">
        <v>252</v>
      </c>
    </row>
    <row r="28" spans="1:13">
      <c r="A28" s="3" t="s">
        <v>263</v>
      </c>
      <c r="B28" s="56">
        <v>138312</v>
      </c>
      <c r="C28" s="89">
        <v>125.37</v>
      </c>
      <c r="D28" s="89">
        <v>117.74</v>
      </c>
      <c r="E28" s="6">
        <v>12383</v>
      </c>
      <c r="F28" s="14">
        <v>134.75</v>
      </c>
      <c r="G28" s="14">
        <v>127.08</v>
      </c>
      <c r="H28" s="6">
        <v>1</v>
      </c>
      <c r="I28" s="14">
        <v>156.78</v>
      </c>
      <c r="J28" s="14">
        <v>156.78</v>
      </c>
      <c r="K28" s="56">
        <v>0</v>
      </c>
      <c r="L28" s="89">
        <v>0</v>
      </c>
      <c r="M28" s="89" t="s">
        <v>252</v>
      </c>
    </row>
    <row r="29" spans="1:13">
      <c r="A29" s="3" t="s">
        <v>264</v>
      </c>
      <c r="B29" s="56">
        <v>17688</v>
      </c>
      <c r="C29" s="89">
        <v>244.52</v>
      </c>
      <c r="D29" s="89">
        <v>246.96</v>
      </c>
      <c r="E29" s="6">
        <v>1344</v>
      </c>
      <c r="F29" s="14">
        <v>245.52</v>
      </c>
      <c r="G29" s="14">
        <v>246.96</v>
      </c>
      <c r="H29" s="6">
        <v>12</v>
      </c>
      <c r="I29" s="14">
        <v>242.88</v>
      </c>
      <c r="J29" s="14">
        <v>247.93</v>
      </c>
      <c r="K29" s="56">
        <v>0</v>
      </c>
      <c r="L29" s="89">
        <v>0</v>
      </c>
      <c r="M29" s="89" t="s">
        <v>252</v>
      </c>
    </row>
    <row r="30" spans="1:13">
      <c r="A30" s="3" t="s">
        <v>265</v>
      </c>
      <c r="B30" s="56">
        <v>1679</v>
      </c>
      <c r="C30" s="89">
        <v>322.35000000000002</v>
      </c>
      <c r="D30" s="89">
        <v>309.20999999999998</v>
      </c>
      <c r="E30" s="6">
        <v>159</v>
      </c>
      <c r="F30" s="14">
        <v>317.22000000000003</v>
      </c>
      <c r="G30" s="14">
        <v>313.60000000000002</v>
      </c>
      <c r="H30" s="6">
        <v>6</v>
      </c>
      <c r="I30" s="14">
        <v>305.43</v>
      </c>
      <c r="J30" s="14">
        <v>303.8</v>
      </c>
      <c r="K30" s="56">
        <v>0</v>
      </c>
      <c r="L30" s="89">
        <v>0</v>
      </c>
      <c r="M30" s="89" t="s">
        <v>252</v>
      </c>
    </row>
    <row r="31" spans="1:13">
      <c r="A31" s="3" t="s">
        <v>266</v>
      </c>
      <c r="B31" s="56">
        <v>7</v>
      </c>
      <c r="C31" s="89">
        <v>435.69</v>
      </c>
      <c r="D31" s="89">
        <v>444.24</v>
      </c>
      <c r="E31" s="6">
        <v>2</v>
      </c>
      <c r="F31" s="14">
        <v>441.77</v>
      </c>
      <c r="G31" s="14">
        <v>441.77</v>
      </c>
      <c r="H31" s="6">
        <v>0</v>
      </c>
      <c r="I31" s="14">
        <v>0</v>
      </c>
      <c r="J31" s="14" t="s">
        <v>252</v>
      </c>
      <c r="K31" s="56">
        <v>0</v>
      </c>
      <c r="L31" s="89">
        <v>0</v>
      </c>
      <c r="M31" s="89" t="s">
        <v>252</v>
      </c>
    </row>
    <row r="32" spans="1:13">
      <c r="A32" s="23" t="s">
        <v>267</v>
      </c>
      <c r="B32" s="56">
        <v>7</v>
      </c>
      <c r="C32" s="89">
        <v>576.44000000000005</v>
      </c>
      <c r="D32" s="89">
        <v>565.41</v>
      </c>
      <c r="E32" s="6">
        <v>0</v>
      </c>
      <c r="F32" s="14">
        <v>0</v>
      </c>
      <c r="G32" s="14" t="s">
        <v>252</v>
      </c>
      <c r="H32" s="6">
        <v>0</v>
      </c>
      <c r="I32" s="14">
        <v>0</v>
      </c>
      <c r="J32" s="14" t="s">
        <v>252</v>
      </c>
      <c r="K32" s="56">
        <v>0</v>
      </c>
      <c r="L32" s="89">
        <v>0</v>
      </c>
      <c r="M32" s="89" t="s">
        <v>252</v>
      </c>
    </row>
    <row r="33" spans="1:13">
      <c r="A33" s="3" t="s">
        <v>268</v>
      </c>
      <c r="B33" s="56">
        <v>0</v>
      </c>
      <c r="C33" s="89">
        <v>0</v>
      </c>
      <c r="D33" s="89" t="s">
        <v>252</v>
      </c>
      <c r="E33" s="6">
        <v>0</v>
      </c>
      <c r="F33" s="14">
        <v>0</v>
      </c>
      <c r="G33" s="14" t="s">
        <v>252</v>
      </c>
      <c r="H33" s="6">
        <v>0</v>
      </c>
      <c r="I33" s="14">
        <v>0</v>
      </c>
      <c r="J33" s="14" t="s">
        <v>252</v>
      </c>
      <c r="K33" s="6">
        <v>0</v>
      </c>
      <c r="L33" s="14">
        <v>0</v>
      </c>
      <c r="M33" s="14" t="s">
        <v>252</v>
      </c>
    </row>
    <row r="34" spans="1:13">
      <c r="A34" s="3" t="s">
        <v>269</v>
      </c>
      <c r="B34" s="56">
        <v>0</v>
      </c>
      <c r="C34" s="89">
        <v>0</v>
      </c>
      <c r="D34" s="89" t="s">
        <v>252</v>
      </c>
      <c r="E34" s="6">
        <v>0</v>
      </c>
      <c r="F34" s="14">
        <v>0</v>
      </c>
      <c r="G34" s="14" t="s">
        <v>252</v>
      </c>
      <c r="H34" s="6">
        <v>0</v>
      </c>
      <c r="I34" s="14">
        <v>0</v>
      </c>
      <c r="J34" s="14" t="s">
        <v>252</v>
      </c>
      <c r="K34" s="6">
        <v>0</v>
      </c>
      <c r="L34" s="14">
        <v>0</v>
      </c>
      <c r="M34" s="14" t="s">
        <v>252</v>
      </c>
    </row>
    <row r="35" spans="1:13">
      <c r="A35" s="3" t="s">
        <v>270</v>
      </c>
      <c r="B35" s="56">
        <v>0</v>
      </c>
      <c r="C35" s="89">
        <v>0</v>
      </c>
      <c r="D35" s="89" t="s">
        <v>252</v>
      </c>
      <c r="E35" s="6">
        <v>0</v>
      </c>
      <c r="F35" s="14">
        <v>0</v>
      </c>
      <c r="G35" s="14" t="s">
        <v>252</v>
      </c>
      <c r="H35" s="6">
        <v>0</v>
      </c>
      <c r="I35" s="14">
        <v>0</v>
      </c>
      <c r="J35" s="14" t="s">
        <v>252</v>
      </c>
      <c r="K35" s="6">
        <v>0</v>
      </c>
      <c r="L35" s="14">
        <v>0</v>
      </c>
      <c r="M35" s="14" t="s">
        <v>252</v>
      </c>
    </row>
    <row r="36" spans="1:13">
      <c r="A36" s="3" t="s">
        <v>261</v>
      </c>
      <c r="B36" s="56">
        <v>0</v>
      </c>
      <c r="C36" s="89">
        <v>0</v>
      </c>
      <c r="D36" s="89" t="s">
        <v>252</v>
      </c>
      <c r="E36" s="6">
        <v>0</v>
      </c>
      <c r="F36" s="14">
        <v>0</v>
      </c>
      <c r="G36" s="14" t="s">
        <v>252</v>
      </c>
      <c r="H36" s="6">
        <v>0</v>
      </c>
      <c r="I36" s="14">
        <v>0</v>
      </c>
      <c r="J36" s="14" t="s">
        <v>252</v>
      </c>
      <c r="K36" s="6">
        <v>0</v>
      </c>
      <c r="L36" s="14">
        <v>0</v>
      </c>
      <c r="M36" s="14" t="s">
        <v>252</v>
      </c>
    </row>
    <row r="37" spans="1:13" ht="15.75">
      <c r="A37" s="20" t="s">
        <v>255</v>
      </c>
      <c r="B37" s="13">
        <f>SUM(B27:B36)</f>
        <v>338320</v>
      </c>
      <c r="C37" s="21"/>
      <c r="D37" s="21"/>
      <c r="E37" s="13">
        <f>SUM(E27:E36)</f>
        <v>68171</v>
      </c>
      <c r="F37" s="21"/>
      <c r="G37" s="21"/>
      <c r="H37" s="13">
        <f>SUM(H27:H36)</f>
        <v>21</v>
      </c>
      <c r="I37" s="21"/>
      <c r="J37" s="21"/>
      <c r="K37" s="13">
        <f>SUM(K27:K36)</f>
        <v>0</v>
      </c>
      <c r="L37" s="21"/>
      <c r="M37" s="21"/>
    </row>
    <row r="38" spans="1:13">
      <c r="A38" s="1" t="s">
        <v>360</v>
      </c>
      <c r="B38" s="8"/>
      <c r="C38" s="202"/>
      <c r="D38" s="15"/>
      <c r="E38" s="7"/>
      <c r="F38" s="15"/>
      <c r="G38" s="15"/>
      <c r="H38" s="7"/>
      <c r="I38" s="15"/>
      <c r="J38" s="15"/>
      <c r="K38" s="7"/>
      <c r="L38" s="15"/>
      <c r="M38" s="15"/>
    </row>
    <row r="39" spans="1:13">
      <c r="A39" s="3" t="s">
        <v>256</v>
      </c>
      <c r="B39" s="56">
        <v>24260</v>
      </c>
      <c r="C39" s="89">
        <v>360.12</v>
      </c>
      <c r="D39" s="89">
        <v>360</v>
      </c>
      <c r="E39" s="6">
        <v>0</v>
      </c>
      <c r="F39" s="14">
        <v>0</v>
      </c>
      <c r="G39" s="14" t="s">
        <v>252</v>
      </c>
      <c r="H39" s="6">
        <v>0</v>
      </c>
      <c r="I39" s="14">
        <v>0</v>
      </c>
      <c r="J39" s="14" t="s">
        <v>252</v>
      </c>
      <c r="K39" s="56">
        <v>9814</v>
      </c>
      <c r="L39" s="14">
        <v>185.38</v>
      </c>
      <c r="M39" s="14">
        <v>149.91999999999999</v>
      </c>
    </row>
    <row r="40" spans="1:13">
      <c r="A40" s="3" t="s">
        <v>257</v>
      </c>
      <c r="B40" s="56">
        <v>0</v>
      </c>
      <c r="C40" s="89">
        <v>0</v>
      </c>
      <c r="D40" s="89" t="s">
        <v>252</v>
      </c>
      <c r="E40" s="203">
        <v>0</v>
      </c>
      <c r="F40" s="4">
        <v>0</v>
      </c>
      <c r="G40" s="4" t="s">
        <v>252</v>
      </c>
      <c r="H40" s="203">
        <v>0</v>
      </c>
      <c r="I40" s="4">
        <v>0</v>
      </c>
      <c r="J40" s="4" t="s">
        <v>252</v>
      </c>
      <c r="K40" s="203">
        <v>0</v>
      </c>
      <c r="L40" s="4">
        <v>0</v>
      </c>
      <c r="M40" s="4" t="s">
        <v>252</v>
      </c>
    </row>
    <row r="41" spans="1:13">
      <c r="A41" s="3" t="s">
        <v>258</v>
      </c>
      <c r="B41" s="56">
        <v>0</v>
      </c>
      <c r="C41" s="89">
        <v>0</v>
      </c>
      <c r="D41" s="89" t="s">
        <v>252</v>
      </c>
      <c r="E41" s="203">
        <v>0</v>
      </c>
      <c r="F41" s="4">
        <v>0</v>
      </c>
      <c r="G41" s="4" t="s">
        <v>252</v>
      </c>
      <c r="H41" s="203">
        <v>0</v>
      </c>
      <c r="I41" s="4">
        <v>0</v>
      </c>
      <c r="J41" s="4" t="s">
        <v>252</v>
      </c>
      <c r="K41" s="203">
        <v>0</v>
      </c>
      <c r="L41" s="4">
        <v>0</v>
      </c>
      <c r="M41" s="4" t="s">
        <v>252</v>
      </c>
    </row>
    <row r="42" spans="1:13">
      <c r="A42" s="3" t="s">
        <v>259</v>
      </c>
      <c r="B42" s="56">
        <v>0</v>
      </c>
      <c r="C42" s="89">
        <v>0</v>
      </c>
      <c r="D42" s="89" t="s">
        <v>252</v>
      </c>
      <c r="E42" s="203">
        <v>0</v>
      </c>
      <c r="F42" s="4">
        <v>0</v>
      </c>
      <c r="G42" s="4" t="s">
        <v>252</v>
      </c>
      <c r="H42" s="203">
        <v>0</v>
      </c>
      <c r="I42" s="4">
        <v>0</v>
      </c>
      <c r="J42" s="4" t="s">
        <v>252</v>
      </c>
      <c r="K42" s="203">
        <v>0</v>
      </c>
      <c r="L42" s="4">
        <v>0</v>
      </c>
      <c r="M42" s="4" t="s">
        <v>252</v>
      </c>
    </row>
    <row r="43" spans="1:13">
      <c r="A43" s="3" t="s">
        <v>260</v>
      </c>
      <c r="B43" s="56">
        <v>0</v>
      </c>
      <c r="C43" s="89">
        <v>0</v>
      </c>
      <c r="D43" s="89" t="s">
        <v>252</v>
      </c>
      <c r="E43" s="203">
        <v>0</v>
      </c>
      <c r="F43" s="4">
        <v>0</v>
      </c>
      <c r="G43" s="4" t="s">
        <v>252</v>
      </c>
      <c r="H43" s="203">
        <v>0</v>
      </c>
      <c r="I43" s="4">
        <v>0</v>
      </c>
      <c r="J43" s="4" t="s">
        <v>252</v>
      </c>
      <c r="K43" s="203">
        <v>0</v>
      </c>
      <c r="L43" s="4">
        <v>0</v>
      </c>
      <c r="M43" s="4" t="s">
        <v>252</v>
      </c>
    </row>
    <row r="44" spans="1:13">
      <c r="A44" s="3" t="s">
        <v>261</v>
      </c>
      <c r="B44" s="56">
        <v>0</v>
      </c>
      <c r="C44" s="89">
        <v>0</v>
      </c>
      <c r="D44" s="89" t="s">
        <v>252</v>
      </c>
      <c r="E44" s="203">
        <v>0</v>
      </c>
      <c r="F44" s="4">
        <v>0</v>
      </c>
      <c r="G44" s="4" t="s">
        <v>252</v>
      </c>
      <c r="H44" s="203">
        <v>0</v>
      </c>
      <c r="I44" s="4">
        <v>0</v>
      </c>
      <c r="J44" s="4" t="s">
        <v>252</v>
      </c>
      <c r="K44" s="203">
        <v>0</v>
      </c>
      <c r="L44" s="4">
        <v>0</v>
      </c>
      <c r="M44" s="4" t="s">
        <v>252</v>
      </c>
    </row>
    <row r="45" spans="1:13" ht="15.75">
      <c r="A45" s="20" t="s">
        <v>366</v>
      </c>
      <c r="B45" s="22">
        <f>SUM(B39:B44)</f>
        <v>24260</v>
      </c>
      <c r="C45" s="204"/>
      <c r="D45" s="21"/>
      <c r="E45" s="13">
        <f>SUM(E39:E44)</f>
        <v>0</v>
      </c>
      <c r="F45" s="21"/>
      <c r="G45" s="21"/>
      <c r="H45" s="13">
        <f>SUM(H39:H44)</f>
        <v>0</v>
      </c>
      <c r="I45" s="21"/>
      <c r="J45" s="21"/>
      <c r="K45" s="13">
        <f>SUM(K39:K44)</f>
        <v>9814</v>
      </c>
      <c r="L45" s="21"/>
      <c r="M45" s="21"/>
    </row>
    <row r="46" spans="1:13">
      <c r="A46" s="1" t="s">
        <v>433</v>
      </c>
      <c r="B46" s="8"/>
      <c r="C46" s="202"/>
      <c r="D46" s="15"/>
      <c r="E46" s="7"/>
      <c r="F46" s="15"/>
      <c r="G46" s="15"/>
      <c r="H46" s="7"/>
      <c r="I46" s="15"/>
      <c r="J46" s="15"/>
      <c r="K46" s="7"/>
      <c r="L46" s="15"/>
      <c r="M46" s="15"/>
    </row>
    <row r="47" spans="1:13">
      <c r="A47" s="3" t="s">
        <v>256</v>
      </c>
      <c r="B47" s="56">
        <v>0</v>
      </c>
      <c r="C47" s="89">
        <v>0</v>
      </c>
      <c r="D47" s="89" t="s">
        <v>252</v>
      </c>
      <c r="E47" s="6">
        <v>0</v>
      </c>
      <c r="F47" s="14">
        <v>0</v>
      </c>
      <c r="G47" s="14" t="s">
        <v>252</v>
      </c>
      <c r="H47" s="6">
        <v>0</v>
      </c>
      <c r="I47" s="14">
        <v>0</v>
      </c>
      <c r="J47" s="14" t="s">
        <v>252</v>
      </c>
      <c r="K47" s="6">
        <v>0</v>
      </c>
      <c r="L47" s="14">
        <v>0</v>
      </c>
      <c r="M47" s="14" t="s">
        <v>252</v>
      </c>
    </row>
    <row r="48" spans="1:13">
      <c r="A48" s="3" t="s">
        <v>257</v>
      </c>
      <c r="B48" s="56">
        <v>0</v>
      </c>
      <c r="C48" s="89">
        <v>0</v>
      </c>
      <c r="D48" s="89" t="s">
        <v>252</v>
      </c>
      <c r="E48" s="203">
        <v>0</v>
      </c>
      <c r="F48" s="4">
        <v>0</v>
      </c>
      <c r="G48" s="4" t="s">
        <v>252</v>
      </c>
      <c r="H48" s="203">
        <v>0</v>
      </c>
      <c r="I48" s="4">
        <v>0</v>
      </c>
      <c r="J48" s="4" t="s">
        <v>252</v>
      </c>
      <c r="K48" s="203">
        <v>0</v>
      </c>
      <c r="L48" s="4">
        <v>0</v>
      </c>
      <c r="M48" s="4" t="s">
        <v>252</v>
      </c>
    </row>
    <row r="49" spans="1:13">
      <c r="A49" s="3" t="s">
        <v>258</v>
      </c>
      <c r="B49" s="56">
        <v>0</v>
      </c>
      <c r="C49" s="89">
        <v>0</v>
      </c>
      <c r="D49" s="89" t="s">
        <v>252</v>
      </c>
      <c r="E49" s="203">
        <v>0</v>
      </c>
      <c r="F49" s="4">
        <v>0</v>
      </c>
      <c r="G49" s="4" t="s">
        <v>252</v>
      </c>
      <c r="H49" s="203">
        <v>0</v>
      </c>
      <c r="I49" s="4">
        <v>0</v>
      </c>
      <c r="J49" s="4" t="s">
        <v>252</v>
      </c>
      <c r="K49" s="203">
        <v>0</v>
      </c>
      <c r="L49" s="4">
        <v>0</v>
      </c>
      <c r="M49" s="4" t="s">
        <v>252</v>
      </c>
    </row>
    <row r="50" spans="1:13">
      <c r="A50" s="3" t="s">
        <v>259</v>
      </c>
      <c r="B50" s="56">
        <v>0</v>
      </c>
      <c r="C50" s="89">
        <v>0</v>
      </c>
      <c r="D50" s="89" t="s">
        <v>252</v>
      </c>
      <c r="E50" s="203">
        <v>0</v>
      </c>
      <c r="F50" s="4">
        <v>0</v>
      </c>
      <c r="G50" s="4" t="s">
        <v>252</v>
      </c>
      <c r="H50" s="203">
        <v>0</v>
      </c>
      <c r="I50" s="4">
        <v>0</v>
      </c>
      <c r="J50" s="4" t="s">
        <v>252</v>
      </c>
      <c r="K50" s="203">
        <v>0</v>
      </c>
      <c r="L50" s="4">
        <v>0</v>
      </c>
      <c r="M50" s="4" t="s">
        <v>252</v>
      </c>
    </row>
    <row r="51" spans="1:13">
      <c r="A51" s="3" t="s">
        <v>260</v>
      </c>
      <c r="B51" s="56">
        <v>0</v>
      </c>
      <c r="C51" s="89">
        <v>0</v>
      </c>
      <c r="D51" s="89" t="s">
        <v>252</v>
      </c>
      <c r="E51" s="203">
        <v>0</v>
      </c>
      <c r="F51" s="4">
        <v>0</v>
      </c>
      <c r="G51" s="4" t="s">
        <v>252</v>
      </c>
      <c r="H51" s="203">
        <v>0</v>
      </c>
      <c r="I51" s="4">
        <v>0</v>
      </c>
      <c r="J51" s="4" t="s">
        <v>252</v>
      </c>
      <c r="K51" s="203">
        <v>0</v>
      </c>
      <c r="L51" s="4">
        <v>0</v>
      </c>
      <c r="M51" s="4" t="s">
        <v>252</v>
      </c>
    </row>
    <row r="52" spans="1:13">
      <c r="A52" s="3" t="s">
        <v>261</v>
      </c>
      <c r="B52" s="56">
        <v>0</v>
      </c>
      <c r="C52" s="89">
        <v>0</v>
      </c>
      <c r="D52" s="89" t="s">
        <v>252</v>
      </c>
      <c r="E52" s="203">
        <v>0</v>
      </c>
      <c r="F52" s="4">
        <v>0</v>
      </c>
      <c r="G52" s="4" t="s">
        <v>252</v>
      </c>
      <c r="H52" s="203">
        <v>0</v>
      </c>
      <c r="I52" s="4">
        <v>0</v>
      </c>
      <c r="J52" s="4" t="s">
        <v>252</v>
      </c>
      <c r="K52" s="203">
        <v>0</v>
      </c>
      <c r="L52" s="4">
        <v>0</v>
      </c>
      <c r="M52" s="4" t="s">
        <v>252</v>
      </c>
    </row>
    <row r="53" spans="1:13" ht="15.75">
      <c r="A53" s="20" t="s">
        <v>434</v>
      </c>
      <c r="B53" s="22">
        <f>SUM(B47:B52)</f>
        <v>0</v>
      </c>
      <c r="C53" s="204"/>
      <c r="D53" s="21"/>
      <c r="E53" s="13">
        <f>SUM(E47:E52)</f>
        <v>0</v>
      </c>
      <c r="F53" s="21"/>
      <c r="G53" s="21"/>
      <c r="H53" s="13">
        <f>SUM(H47:H52)</f>
        <v>0</v>
      </c>
      <c r="I53" s="21"/>
      <c r="J53" s="21"/>
      <c r="K53" s="13">
        <f>SUM(K47:K52)</f>
        <v>0</v>
      </c>
      <c r="L53" s="21"/>
      <c r="M53" s="21"/>
    </row>
  </sheetData>
  <mergeCells count="7">
    <mergeCell ref="A2:M2"/>
    <mergeCell ref="A1:M1"/>
    <mergeCell ref="K4:M4"/>
    <mergeCell ref="H4:J4"/>
    <mergeCell ref="E4:F4"/>
    <mergeCell ref="B4:D4"/>
    <mergeCell ref="A4:A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Q28"/>
  <sheetViews>
    <sheetView topLeftCell="A13" workbookViewId="0">
      <selection activeCell="C21" sqref="C21"/>
    </sheetView>
  </sheetViews>
  <sheetFormatPr defaultRowHeight="15"/>
  <cols>
    <col min="1" max="1" width="23.140625" style="100" customWidth="1"/>
    <col min="2" max="2" width="10.28515625" style="100" customWidth="1"/>
    <col min="3" max="3" width="16.5703125" style="100" customWidth="1"/>
    <col min="4" max="4" width="10.7109375" style="100" customWidth="1"/>
    <col min="5" max="5" width="9.5703125" style="100" customWidth="1"/>
    <col min="6" max="6" width="17" style="100" customWidth="1"/>
    <col min="7" max="7" width="9.7109375" style="100" customWidth="1"/>
    <col min="8" max="8" width="10.5703125" style="100" customWidth="1"/>
    <col min="9" max="9" width="15.7109375" style="100" customWidth="1"/>
    <col min="10" max="10" width="9.42578125" style="100" customWidth="1"/>
    <col min="11" max="11" width="10.28515625" style="100" customWidth="1"/>
    <col min="12" max="12" width="15.42578125" style="100" customWidth="1"/>
    <col min="13" max="13" width="9.5703125" style="100" customWidth="1"/>
    <col min="14" max="14" width="13.28515625" style="100" customWidth="1"/>
    <col min="15" max="15" width="17.5703125" style="100" customWidth="1"/>
    <col min="16" max="18" width="9.140625" style="100"/>
    <col min="19" max="19" width="5.5703125" style="100" bestFit="1" customWidth="1"/>
    <col min="20" max="16384" width="9.140625" style="100"/>
  </cols>
  <sheetData>
    <row r="1" spans="1:17" ht="18.75">
      <c r="A1" s="455" t="s">
        <v>396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190"/>
      <c r="Q1" s="190"/>
    </row>
    <row r="2" spans="1:17" ht="15.75">
      <c r="A2" s="492"/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</row>
    <row r="3" spans="1:17" ht="16.5" thickBot="1">
      <c r="A3" s="233"/>
      <c r="B3" s="233"/>
      <c r="C3" s="233"/>
      <c r="D3" s="233"/>
      <c r="E3" s="233"/>
      <c r="F3" s="233"/>
      <c r="G3" s="233"/>
      <c r="H3" s="233"/>
      <c r="I3" s="233"/>
      <c r="J3" s="84"/>
      <c r="K3" s="84"/>
      <c r="L3" s="84"/>
      <c r="M3" s="84"/>
      <c r="N3" s="84"/>
      <c r="O3" s="84"/>
    </row>
    <row r="4" spans="1:17" ht="15.75">
      <c r="A4" s="493" t="s">
        <v>337</v>
      </c>
      <c r="B4" s="495" t="s">
        <v>2</v>
      </c>
      <c r="C4" s="495"/>
      <c r="D4" s="495"/>
      <c r="E4" s="495" t="s">
        <v>3</v>
      </c>
      <c r="F4" s="495"/>
      <c r="G4" s="495"/>
      <c r="H4" s="495" t="s">
        <v>11</v>
      </c>
      <c r="I4" s="495"/>
      <c r="J4" s="495"/>
      <c r="K4" s="495" t="s">
        <v>12</v>
      </c>
      <c r="L4" s="495"/>
      <c r="M4" s="495"/>
      <c r="N4" s="495" t="s">
        <v>335</v>
      </c>
      <c r="O4" s="496"/>
    </row>
    <row r="5" spans="1:17" ht="32.25" thickBot="1">
      <c r="A5" s="494"/>
      <c r="B5" s="90" t="s">
        <v>0</v>
      </c>
      <c r="C5" s="232" t="s">
        <v>1</v>
      </c>
      <c r="D5" s="91" t="s">
        <v>13</v>
      </c>
      <c r="E5" s="90" t="s">
        <v>0</v>
      </c>
      <c r="F5" s="232" t="s">
        <v>1</v>
      </c>
      <c r="G5" s="91" t="s">
        <v>13</v>
      </c>
      <c r="H5" s="90" t="s">
        <v>0</v>
      </c>
      <c r="I5" s="232" t="s">
        <v>1</v>
      </c>
      <c r="J5" s="91" t="s">
        <v>13</v>
      </c>
      <c r="K5" s="90" t="s">
        <v>0</v>
      </c>
      <c r="L5" s="232" t="s">
        <v>1</v>
      </c>
      <c r="M5" s="91" t="s">
        <v>13</v>
      </c>
      <c r="N5" s="57" t="s">
        <v>287</v>
      </c>
      <c r="O5" s="92" t="s">
        <v>334</v>
      </c>
    </row>
    <row r="6" spans="1:17">
      <c r="A6" s="183" t="s">
        <v>294</v>
      </c>
      <c r="B6" s="61">
        <v>1580430</v>
      </c>
      <c r="C6" s="62">
        <v>1153439733.1700001</v>
      </c>
      <c r="D6" s="63">
        <v>729.83</v>
      </c>
      <c r="E6" s="61">
        <v>485960</v>
      </c>
      <c r="F6" s="62">
        <v>226099806.62</v>
      </c>
      <c r="G6" s="63">
        <v>465.26</v>
      </c>
      <c r="H6" s="61">
        <v>233825</v>
      </c>
      <c r="I6" s="62">
        <v>129406559.75</v>
      </c>
      <c r="J6" s="63">
        <v>553.42999999999995</v>
      </c>
      <c r="K6" s="61">
        <v>5352</v>
      </c>
      <c r="L6" s="62">
        <v>4079628.32</v>
      </c>
      <c r="M6" s="63">
        <v>762.26</v>
      </c>
      <c r="N6" s="64">
        <v>2305567</v>
      </c>
      <c r="O6" s="65">
        <v>1513025727.8599999</v>
      </c>
    </row>
    <row r="7" spans="1:17">
      <c r="A7" s="184" t="s">
        <v>412</v>
      </c>
      <c r="B7" s="69">
        <v>339797</v>
      </c>
      <c r="C7" s="68">
        <v>394997673.92000002</v>
      </c>
      <c r="D7" s="68">
        <v>1162.45</v>
      </c>
      <c r="E7" s="69">
        <v>107557</v>
      </c>
      <c r="F7" s="68">
        <v>69195287.810000002</v>
      </c>
      <c r="G7" s="67">
        <v>643.34</v>
      </c>
      <c r="H7" s="69">
        <v>12826</v>
      </c>
      <c r="I7" s="68">
        <v>11279793.24</v>
      </c>
      <c r="J7" s="67">
        <v>879.45</v>
      </c>
      <c r="K7" s="70"/>
      <c r="L7" s="70"/>
      <c r="M7" s="70"/>
      <c r="N7" s="71">
        <v>460180</v>
      </c>
      <c r="O7" s="72">
        <v>475472754.97000003</v>
      </c>
    </row>
    <row r="8" spans="1:17">
      <c r="A8" s="184" t="s">
        <v>359</v>
      </c>
      <c r="B8" s="69">
        <v>24260</v>
      </c>
      <c r="C8" s="68">
        <v>8736533.4199999999</v>
      </c>
      <c r="D8" s="67">
        <v>360.12</v>
      </c>
      <c r="E8" s="69"/>
      <c r="F8" s="68"/>
      <c r="G8" s="67"/>
      <c r="H8" s="67"/>
      <c r="I8" s="68"/>
      <c r="J8" s="68"/>
      <c r="K8" s="69">
        <v>9814</v>
      </c>
      <c r="L8" s="68">
        <v>1819327.93</v>
      </c>
      <c r="M8" s="67">
        <v>185.38</v>
      </c>
      <c r="N8" s="71">
        <v>34074</v>
      </c>
      <c r="O8" s="72">
        <v>10555861.35</v>
      </c>
    </row>
    <row r="9" spans="1:17">
      <c r="A9" s="185" t="s">
        <v>288</v>
      </c>
      <c r="B9" s="69">
        <v>3257</v>
      </c>
      <c r="C9" s="68">
        <v>4778063.58</v>
      </c>
      <c r="D9" s="68">
        <v>1467.01</v>
      </c>
      <c r="E9" s="69">
        <v>1125</v>
      </c>
      <c r="F9" s="68">
        <v>876500.54</v>
      </c>
      <c r="G9" s="67">
        <v>779.11</v>
      </c>
      <c r="H9" s="67">
        <v>142</v>
      </c>
      <c r="I9" s="68">
        <v>153151.1</v>
      </c>
      <c r="J9" s="68">
        <v>1078.53</v>
      </c>
      <c r="K9" s="69"/>
      <c r="L9" s="68"/>
      <c r="M9" s="67"/>
      <c r="N9" s="71">
        <v>4524</v>
      </c>
      <c r="O9" s="72">
        <v>5807715.2199999997</v>
      </c>
    </row>
    <row r="10" spans="1:17">
      <c r="A10" s="184" t="s">
        <v>236</v>
      </c>
      <c r="B10" s="67">
        <v>5</v>
      </c>
      <c r="C10" s="68">
        <v>5874.88</v>
      </c>
      <c r="D10" s="68">
        <v>1174.98</v>
      </c>
      <c r="E10" s="67"/>
      <c r="F10" s="68"/>
      <c r="G10" s="67"/>
      <c r="H10" s="70"/>
      <c r="I10" s="70"/>
      <c r="J10" s="70"/>
      <c r="K10" s="67">
        <v>2</v>
      </c>
      <c r="L10" s="68">
        <v>1551.55</v>
      </c>
      <c r="M10" s="67">
        <v>775.78</v>
      </c>
      <c r="N10" s="73">
        <v>7</v>
      </c>
      <c r="O10" s="72">
        <v>7426.43</v>
      </c>
    </row>
    <row r="11" spans="1:17">
      <c r="A11" s="184" t="s">
        <v>237</v>
      </c>
      <c r="B11" s="67">
        <v>83</v>
      </c>
      <c r="C11" s="68">
        <v>85236.49</v>
      </c>
      <c r="D11" s="68">
        <v>1026.95</v>
      </c>
      <c r="E11" s="67">
        <v>48</v>
      </c>
      <c r="F11" s="68">
        <v>30286.19</v>
      </c>
      <c r="G11" s="67">
        <v>630.96</v>
      </c>
      <c r="H11" s="70"/>
      <c r="I11" s="70"/>
      <c r="J11" s="70"/>
      <c r="K11" s="67"/>
      <c r="L11" s="68"/>
      <c r="M11" s="67"/>
      <c r="N11" s="73">
        <v>131</v>
      </c>
      <c r="O11" s="72">
        <v>115522.68</v>
      </c>
    </row>
    <row r="12" spans="1:17" ht="15.75" thickBot="1">
      <c r="A12" s="186" t="s">
        <v>328</v>
      </c>
      <c r="B12" s="74">
        <v>645</v>
      </c>
      <c r="C12" s="75">
        <v>296297.74</v>
      </c>
      <c r="D12" s="74">
        <v>459.38</v>
      </c>
      <c r="E12" s="74">
        <v>5</v>
      </c>
      <c r="F12" s="75">
        <v>4285.97</v>
      </c>
      <c r="G12" s="74">
        <v>857.19</v>
      </c>
      <c r="H12" s="76"/>
      <c r="I12" s="76"/>
      <c r="J12" s="76"/>
      <c r="K12" s="76"/>
      <c r="L12" s="76"/>
      <c r="M12" s="76"/>
      <c r="N12" s="77">
        <v>650</v>
      </c>
      <c r="O12" s="78">
        <v>300583.71000000002</v>
      </c>
    </row>
    <row r="13" spans="1:17">
      <c r="A13" s="84"/>
      <c r="B13" s="85"/>
      <c r="C13" s="86"/>
      <c r="D13" s="84"/>
      <c r="E13" s="85"/>
      <c r="F13" s="86"/>
      <c r="G13" s="84"/>
      <c r="H13" s="85"/>
      <c r="I13" s="86"/>
      <c r="J13" s="84"/>
      <c r="K13" s="86"/>
      <c r="L13" s="86"/>
      <c r="M13" s="84"/>
      <c r="N13" s="85"/>
      <c r="O13" s="86"/>
    </row>
    <row r="14" spans="1:17" ht="15.75">
      <c r="A14" s="492" t="s">
        <v>450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</row>
    <row r="15" spans="1:17" ht="16.5" thickBot="1">
      <c r="A15" s="233"/>
      <c r="B15" s="233"/>
      <c r="C15" s="233"/>
      <c r="D15" s="233"/>
      <c r="E15" s="233"/>
      <c r="F15" s="233"/>
      <c r="G15" s="233"/>
      <c r="H15" s="233"/>
      <c r="I15" s="233"/>
      <c r="J15" s="84"/>
      <c r="K15" s="84"/>
      <c r="L15" s="84"/>
      <c r="M15" s="84"/>
      <c r="N15" s="84"/>
      <c r="O15" s="84"/>
    </row>
    <row r="16" spans="1:17" ht="15.75">
      <c r="A16" s="493" t="s">
        <v>337</v>
      </c>
      <c r="B16" s="495" t="s">
        <v>2</v>
      </c>
      <c r="C16" s="495"/>
      <c r="D16" s="495"/>
      <c r="E16" s="495" t="s">
        <v>3</v>
      </c>
      <c r="F16" s="495"/>
      <c r="G16" s="495"/>
      <c r="H16" s="495" t="s">
        <v>11</v>
      </c>
      <c r="I16" s="495"/>
      <c r="J16" s="495"/>
      <c r="K16" s="495" t="s">
        <v>12</v>
      </c>
      <c r="L16" s="495"/>
      <c r="M16" s="495"/>
      <c r="N16" s="495" t="s">
        <v>335</v>
      </c>
      <c r="O16" s="496"/>
    </row>
    <row r="17" spans="1:15" ht="32.25" thickBot="1">
      <c r="A17" s="494"/>
      <c r="B17" s="90" t="s">
        <v>0</v>
      </c>
      <c r="C17" s="232" t="s">
        <v>1</v>
      </c>
      <c r="D17" s="91" t="s">
        <v>13</v>
      </c>
      <c r="E17" s="90" t="s">
        <v>0</v>
      </c>
      <c r="F17" s="232" t="s">
        <v>1</v>
      </c>
      <c r="G17" s="91" t="s">
        <v>13</v>
      </c>
      <c r="H17" s="90" t="s">
        <v>0</v>
      </c>
      <c r="I17" s="232" t="s">
        <v>1</v>
      </c>
      <c r="J17" s="91" t="s">
        <v>13</v>
      </c>
      <c r="K17" s="90" t="s">
        <v>0</v>
      </c>
      <c r="L17" s="232" t="s">
        <v>1</v>
      </c>
      <c r="M17" s="91" t="s">
        <v>13</v>
      </c>
      <c r="N17" s="57" t="s">
        <v>287</v>
      </c>
      <c r="O17" s="92" t="s">
        <v>334</v>
      </c>
    </row>
    <row r="18" spans="1:15">
      <c r="A18" s="241" t="s">
        <v>328</v>
      </c>
      <c r="B18" s="61">
        <v>902838</v>
      </c>
      <c r="C18" s="62">
        <v>169196945.18000001</v>
      </c>
      <c r="D18" s="63">
        <v>187.41</v>
      </c>
      <c r="E18" s="61">
        <v>249646</v>
      </c>
      <c r="F18" s="62">
        <v>29418595.489999998</v>
      </c>
      <c r="G18" s="63">
        <v>117.84</v>
      </c>
      <c r="H18" s="61">
        <v>71391</v>
      </c>
      <c r="I18" s="62">
        <v>10576688.18</v>
      </c>
      <c r="J18" s="63">
        <v>148.15</v>
      </c>
      <c r="K18" s="79"/>
      <c r="L18" s="79"/>
      <c r="M18" s="79"/>
      <c r="N18" s="64">
        <v>1223875</v>
      </c>
      <c r="O18" s="65">
        <v>209192228.84999999</v>
      </c>
    </row>
    <row r="19" spans="1:15">
      <c r="A19" s="242" t="s">
        <v>346</v>
      </c>
      <c r="B19" s="243">
        <v>3710</v>
      </c>
      <c r="C19" s="244">
        <v>2077750.84</v>
      </c>
      <c r="D19" s="245">
        <v>560.04</v>
      </c>
      <c r="E19" s="245">
        <v>86</v>
      </c>
      <c r="F19" s="244">
        <v>11815.08</v>
      </c>
      <c r="G19" s="245">
        <v>137.38</v>
      </c>
      <c r="H19" s="245">
        <v>23</v>
      </c>
      <c r="I19" s="244">
        <v>4205.5</v>
      </c>
      <c r="J19" s="245">
        <v>182.85</v>
      </c>
      <c r="K19" s="246"/>
      <c r="L19" s="246"/>
      <c r="M19" s="246"/>
      <c r="N19" s="247">
        <v>3819</v>
      </c>
      <c r="O19" s="248">
        <v>2093771.42</v>
      </c>
    </row>
    <row r="20" spans="1:15">
      <c r="A20" s="242" t="s">
        <v>194</v>
      </c>
      <c r="B20" s="243">
        <v>1377</v>
      </c>
      <c r="C20" s="244">
        <v>721448.29</v>
      </c>
      <c r="D20" s="245">
        <v>523.92999999999995</v>
      </c>
      <c r="E20" s="246"/>
      <c r="F20" s="246"/>
      <c r="G20" s="246"/>
      <c r="H20" s="246"/>
      <c r="I20" s="246"/>
      <c r="J20" s="246"/>
      <c r="K20" s="246"/>
      <c r="L20" s="246"/>
      <c r="M20" s="246"/>
      <c r="N20" s="247">
        <v>1377</v>
      </c>
      <c r="O20" s="248">
        <v>721448.29</v>
      </c>
    </row>
    <row r="21" spans="1:15">
      <c r="A21" s="242" t="s">
        <v>247</v>
      </c>
      <c r="B21" s="245">
        <v>306</v>
      </c>
      <c r="C21" s="244">
        <v>113129.95</v>
      </c>
      <c r="D21" s="245">
        <v>369.71</v>
      </c>
      <c r="E21" s="245">
        <v>18</v>
      </c>
      <c r="F21" s="244">
        <v>3317.41</v>
      </c>
      <c r="G21" s="245">
        <v>184.3</v>
      </c>
      <c r="H21" s="245">
        <v>6</v>
      </c>
      <c r="I21" s="244">
        <v>1069.6500000000001</v>
      </c>
      <c r="J21" s="245">
        <v>178.28</v>
      </c>
      <c r="K21" s="246"/>
      <c r="L21" s="246"/>
      <c r="M21" s="246"/>
      <c r="N21" s="249">
        <v>330</v>
      </c>
      <c r="O21" s="248">
        <v>117517.01</v>
      </c>
    </row>
    <row r="22" spans="1:15" ht="15.75" thickBot="1">
      <c r="A22" s="250" t="s">
        <v>238</v>
      </c>
      <c r="B22" s="251">
        <v>13</v>
      </c>
      <c r="C22" s="252">
        <v>6306.59</v>
      </c>
      <c r="D22" s="251">
        <v>485.12</v>
      </c>
      <c r="E22" s="251">
        <v>4</v>
      </c>
      <c r="F22" s="252">
        <v>1337.63</v>
      </c>
      <c r="G22" s="251">
        <v>334.41</v>
      </c>
      <c r="H22" s="251"/>
      <c r="I22" s="251"/>
      <c r="J22" s="251"/>
      <c r="K22" s="253"/>
      <c r="L22" s="253"/>
      <c r="M22" s="253"/>
      <c r="N22" s="254">
        <v>17</v>
      </c>
      <c r="O22" s="255">
        <v>7644.22</v>
      </c>
    </row>
    <row r="23" spans="1:15">
      <c r="A23" s="87"/>
      <c r="B23" s="88"/>
      <c r="C23" s="93"/>
      <c r="D23" s="87"/>
      <c r="E23" s="88"/>
      <c r="F23" s="93"/>
      <c r="G23" s="87"/>
      <c r="H23" s="88"/>
      <c r="I23" s="93"/>
      <c r="J23" s="87"/>
      <c r="K23" s="87"/>
      <c r="L23" s="87"/>
      <c r="M23" s="87"/>
      <c r="N23" s="88"/>
      <c r="O23" s="86"/>
    </row>
    <row r="24" spans="1:15" ht="15.75">
      <c r="A24" s="492" t="s">
        <v>451</v>
      </c>
      <c r="B24" s="492"/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</row>
    <row r="25" spans="1:15" ht="16.5" thickBot="1">
      <c r="A25" s="233"/>
      <c r="B25" s="233"/>
      <c r="C25" s="233"/>
      <c r="D25" s="233"/>
      <c r="E25" s="233"/>
      <c r="F25" s="233"/>
      <c r="G25" s="233"/>
      <c r="H25" s="233"/>
      <c r="I25" s="233"/>
      <c r="J25" s="84"/>
      <c r="K25" s="84"/>
      <c r="L25" s="84"/>
      <c r="M25" s="84"/>
      <c r="N25" s="84"/>
      <c r="O25" s="84"/>
    </row>
    <row r="26" spans="1:15" ht="15.75">
      <c r="A26" s="493" t="s">
        <v>337</v>
      </c>
      <c r="B26" s="495" t="s">
        <v>2</v>
      </c>
      <c r="C26" s="495"/>
      <c r="D26" s="495"/>
      <c r="E26" s="495" t="s">
        <v>3</v>
      </c>
      <c r="F26" s="495"/>
      <c r="G26" s="495"/>
      <c r="H26" s="495" t="s">
        <v>11</v>
      </c>
      <c r="I26" s="495"/>
      <c r="J26" s="495"/>
      <c r="K26" s="495" t="s">
        <v>12</v>
      </c>
      <c r="L26" s="495"/>
      <c r="M26" s="495"/>
      <c r="N26" s="495" t="s">
        <v>335</v>
      </c>
      <c r="O26" s="496"/>
    </row>
    <row r="27" spans="1:15" ht="32.25" thickBot="1">
      <c r="A27" s="494"/>
      <c r="B27" s="90" t="s">
        <v>0</v>
      </c>
      <c r="C27" s="232" t="s">
        <v>1</v>
      </c>
      <c r="D27" s="91" t="s">
        <v>13</v>
      </c>
      <c r="E27" s="90" t="s">
        <v>0</v>
      </c>
      <c r="F27" s="232" t="s">
        <v>1</v>
      </c>
      <c r="G27" s="91" t="s">
        <v>13</v>
      </c>
      <c r="H27" s="90" t="s">
        <v>0</v>
      </c>
      <c r="I27" s="232" t="s">
        <v>1</v>
      </c>
      <c r="J27" s="91" t="s">
        <v>13</v>
      </c>
      <c r="K27" s="90" t="s">
        <v>0</v>
      </c>
      <c r="L27" s="232" t="s">
        <v>1</v>
      </c>
      <c r="M27" s="91" t="s">
        <v>13</v>
      </c>
      <c r="N27" s="57" t="s">
        <v>287</v>
      </c>
      <c r="O27" s="92" t="s">
        <v>334</v>
      </c>
    </row>
    <row r="28" spans="1:15" ht="15.75" thickBot="1">
      <c r="A28" s="80" t="s">
        <v>286</v>
      </c>
      <c r="B28" s="94">
        <v>338320</v>
      </c>
      <c r="C28" s="95">
        <v>35275277.719999999</v>
      </c>
      <c r="D28" s="96">
        <v>840.47</v>
      </c>
      <c r="E28" s="94">
        <v>68171</v>
      </c>
      <c r="F28" s="95">
        <v>4594399.83</v>
      </c>
      <c r="G28" s="96">
        <v>593.45000000000005</v>
      </c>
      <c r="H28" s="96">
        <v>21</v>
      </c>
      <c r="I28" s="95">
        <v>4999.43</v>
      </c>
      <c r="J28" s="96">
        <v>238.07</v>
      </c>
      <c r="K28" s="81"/>
      <c r="L28" s="81"/>
      <c r="M28" s="81"/>
      <c r="N28" s="97">
        <v>406512</v>
      </c>
      <c r="O28" s="98">
        <v>39874676.979999997</v>
      </c>
    </row>
  </sheetData>
  <mergeCells count="22">
    <mergeCell ref="N16:O16"/>
    <mergeCell ref="A16:A17"/>
    <mergeCell ref="B16:D16"/>
    <mergeCell ref="E16:G16"/>
    <mergeCell ref="H16:J16"/>
    <mergeCell ref="K16:M16"/>
    <mergeCell ref="A1:O1"/>
    <mergeCell ref="A24:O24"/>
    <mergeCell ref="A26:A27"/>
    <mergeCell ref="B26:D26"/>
    <mergeCell ref="E26:G26"/>
    <mergeCell ref="H26:J26"/>
    <mergeCell ref="K26:M26"/>
    <mergeCell ref="N26:O26"/>
    <mergeCell ref="A2:O2"/>
    <mergeCell ref="A4:A5"/>
    <mergeCell ref="B4:D4"/>
    <mergeCell ref="E4:G4"/>
    <mergeCell ref="H4:J4"/>
    <mergeCell ref="K4:M4"/>
    <mergeCell ref="N4:O4"/>
    <mergeCell ref="A14:O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O96"/>
  <sheetViews>
    <sheetView topLeftCell="A70" zoomScaleNormal="100" workbookViewId="0">
      <selection activeCell="B7" sqref="B7"/>
    </sheetView>
  </sheetViews>
  <sheetFormatPr defaultRowHeight="15"/>
  <cols>
    <col min="1" max="1" width="23.5703125" style="100" bestFit="1" customWidth="1"/>
    <col min="2" max="2" width="11.140625" style="100" customWidth="1"/>
    <col min="3" max="3" width="11.7109375" style="100" customWidth="1"/>
    <col min="4" max="5" width="11.5703125" style="100" customWidth="1"/>
    <col min="6" max="6" width="10.85546875" style="100" customWidth="1"/>
    <col min="7" max="7" width="11.42578125" style="100" customWidth="1"/>
    <col min="8" max="8" width="35.42578125" style="100" customWidth="1"/>
    <col min="9" max="9" width="24.28515625" style="2" customWidth="1"/>
    <col min="10" max="10" width="25.140625" style="100" customWidth="1"/>
    <col min="11" max="12" width="9.140625" style="100" customWidth="1"/>
    <col min="13" max="16384" width="9.140625" style="100"/>
  </cols>
  <sheetData>
    <row r="1" spans="1:15" s="11" customFormat="1" ht="18.75">
      <c r="A1" s="455" t="s">
        <v>435</v>
      </c>
      <c r="B1" s="455"/>
      <c r="C1" s="455"/>
      <c r="D1" s="455"/>
      <c r="E1" s="455"/>
      <c r="F1" s="455"/>
      <c r="G1" s="455"/>
      <c r="H1" s="455"/>
      <c r="I1" s="455"/>
      <c r="J1" s="455"/>
      <c r="K1" s="190"/>
      <c r="L1" s="190"/>
      <c r="M1" s="190"/>
      <c r="N1" s="190"/>
      <c r="O1" s="190"/>
    </row>
    <row r="3" spans="1:15" s="44" customFormat="1" ht="87" customHeight="1">
      <c r="A3" s="234" t="s">
        <v>22</v>
      </c>
      <c r="B3" s="234" t="s">
        <v>2</v>
      </c>
      <c r="C3" s="234" t="s">
        <v>3</v>
      </c>
      <c r="D3" s="234" t="s">
        <v>23</v>
      </c>
      <c r="E3" s="30" t="s">
        <v>26</v>
      </c>
      <c r="F3" s="30" t="s">
        <v>27</v>
      </c>
      <c r="G3" s="234" t="s">
        <v>24</v>
      </c>
      <c r="H3" s="40" t="s">
        <v>330</v>
      </c>
      <c r="I3" s="40" t="s">
        <v>329</v>
      </c>
      <c r="J3" s="40" t="s">
        <v>293</v>
      </c>
    </row>
    <row r="4" spans="1:15">
      <c r="A4" s="104" t="s">
        <v>338</v>
      </c>
      <c r="B4" s="41">
        <v>359</v>
      </c>
      <c r="C4" s="41">
        <v>14882</v>
      </c>
      <c r="D4" s="41">
        <v>4659</v>
      </c>
      <c r="E4" s="41">
        <v>0</v>
      </c>
      <c r="F4" s="41">
        <v>0</v>
      </c>
      <c r="G4" s="41">
        <v>19900</v>
      </c>
      <c r="H4" s="27">
        <v>8329587.6299999999</v>
      </c>
      <c r="I4" s="27">
        <v>2124.4899999999998</v>
      </c>
      <c r="J4" s="27">
        <v>430817.83</v>
      </c>
    </row>
    <row r="5" spans="1:15">
      <c r="A5" s="104" t="s">
        <v>333</v>
      </c>
      <c r="B5" s="41">
        <v>339438</v>
      </c>
      <c r="C5" s="41">
        <v>92675</v>
      </c>
      <c r="D5" s="41">
        <v>8167</v>
      </c>
      <c r="E5" s="41">
        <v>0</v>
      </c>
      <c r="F5" s="41">
        <v>0</v>
      </c>
      <c r="G5" s="41">
        <v>440280</v>
      </c>
      <c r="H5" s="27">
        <v>467143167.33999997</v>
      </c>
      <c r="I5" s="27">
        <v>4485932.18</v>
      </c>
      <c r="J5" s="27">
        <v>23116919.620000001</v>
      </c>
    </row>
    <row r="6" spans="1:15">
      <c r="A6" s="55" t="s">
        <v>195</v>
      </c>
      <c r="B6" s="41">
        <v>548513</v>
      </c>
      <c r="C6" s="41">
        <v>199073</v>
      </c>
      <c r="D6" s="41">
        <v>85729</v>
      </c>
      <c r="E6" s="41">
        <v>0</v>
      </c>
      <c r="F6" s="41">
        <v>0</v>
      </c>
      <c r="G6" s="41">
        <v>833315</v>
      </c>
      <c r="H6" s="27">
        <v>516371196.89999998</v>
      </c>
      <c r="I6" s="27">
        <v>1472295.61</v>
      </c>
      <c r="J6" s="27">
        <v>29548548.489999998</v>
      </c>
    </row>
    <row r="7" spans="1:15">
      <c r="A7" s="55" t="s">
        <v>196</v>
      </c>
      <c r="B7" s="41">
        <v>328</v>
      </c>
      <c r="C7" s="41">
        <v>81</v>
      </c>
      <c r="D7" s="41">
        <v>2</v>
      </c>
      <c r="E7" s="41">
        <v>0</v>
      </c>
      <c r="F7" s="41">
        <v>0</v>
      </c>
      <c r="G7" s="41">
        <v>411</v>
      </c>
      <c r="H7" s="27">
        <v>344519.29</v>
      </c>
      <c r="I7" s="27">
        <v>2912.93</v>
      </c>
      <c r="J7" s="27">
        <v>21856.16</v>
      </c>
    </row>
    <row r="8" spans="1:15">
      <c r="A8" s="55" t="s">
        <v>197</v>
      </c>
      <c r="B8" s="41">
        <v>9481</v>
      </c>
      <c r="C8" s="41">
        <v>2184</v>
      </c>
      <c r="D8" s="41">
        <v>767</v>
      </c>
      <c r="E8" s="41">
        <v>0</v>
      </c>
      <c r="F8" s="41">
        <v>0</v>
      </c>
      <c r="G8" s="41">
        <v>12432</v>
      </c>
      <c r="H8" s="27">
        <v>10359514.640000001</v>
      </c>
      <c r="I8" s="27">
        <v>44266.74</v>
      </c>
      <c r="J8" s="27">
        <v>648301.30000000005</v>
      </c>
    </row>
    <row r="9" spans="1:15">
      <c r="A9" s="55" t="s">
        <v>198</v>
      </c>
      <c r="B9" s="41">
        <v>1187</v>
      </c>
      <c r="C9" s="41">
        <v>513</v>
      </c>
      <c r="D9" s="41">
        <v>152</v>
      </c>
      <c r="E9" s="41">
        <v>0</v>
      </c>
      <c r="F9" s="41">
        <v>0</v>
      </c>
      <c r="G9" s="41">
        <v>1852</v>
      </c>
      <c r="H9" s="27">
        <v>2617128.6</v>
      </c>
      <c r="I9" s="27">
        <v>211229.43</v>
      </c>
      <c r="J9" s="27">
        <v>175634.71</v>
      </c>
    </row>
    <row r="10" spans="1:15">
      <c r="A10" s="55" t="s">
        <v>301</v>
      </c>
      <c r="B10" s="41">
        <v>1345</v>
      </c>
      <c r="C10" s="41">
        <v>162</v>
      </c>
      <c r="D10" s="41">
        <v>39</v>
      </c>
      <c r="E10" s="41">
        <v>10</v>
      </c>
      <c r="F10" s="41">
        <v>0</v>
      </c>
      <c r="G10" s="41">
        <v>1556</v>
      </c>
      <c r="H10" s="27">
        <v>1939018.97</v>
      </c>
      <c r="I10" s="27">
        <v>39290.99</v>
      </c>
      <c r="J10" s="27">
        <v>100703.7</v>
      </c>
    </row>
    <row r="11" spans="1:15">
      <c r="A11" s="55" t="s">
        <v>199</v>
      </c>
      <c r="B11" s="41">
        <v>12522</v>
      </c>
      <c r="C11" s="41">
        <v>2225</v>
      </c>
      <c r="D11" s="41">
        <v>316</v>
      </c>
      <c r="E11" s="41">
        <v>0</v>
      </c>
      <c r="F11" s="41">
        <v>0</v>
      </c>
      <c r="G11" s="41">
        <v>15063</v>
      </c>
      <c r="H11" s="27">
        <v>17065178.25</v>
      </c>
      <c r="I11" s="27">
        <v>388906.38</v>
      </c>
      <c r="J11" s="27">
        <v>871937.41</v>
      </c>
    </row>
    <row r="12" spans="1:15">
      <c r="A12" s="55" t="s">
        <v>200</v>
      </c>
      <c r="B12" s="41">
        <v>3257</v>
      </c>
      <c r="C12" s="41">
        <v>1125</v>
      </c>
      <c r="D12" s="41">
        <v>142</v>
      </c>
      <c r="E12" s="41">
        <v>0</v>
      </c>
      <c r="F12" s="41">
        <v>0</v>
      </c>
      <c r="G12" s="41">
        <v>4524</v>
      </c>
      <c r="H12" s="27">
        <v>5807715.2199999997</v>
      </c>
      <c r="I12" s="27">
        <v>419433.48</v>
      </c>
      <c r="J12" s="27">
        <v>340630.81</v>
      </c>
    </row>
    <row r="13" spans="1:15">
      <c r="A13" s="55" t="s">
        <v>201</v>
      </c>
      <c r="B13" s="41">
        <v>5392</v>
      </c>
      <c r="C13" s="41">
        <v>1665</v>
      </c>
      <c r="D13" s="41">
        <v>157</v>
      </c>
      <c r="E13" s="41">
        <v>59</v>
      </c>
      <c r="F13" s="41">
        <v>0</v>
      </c>
      <c r="G13" s="41">
        <v>7273</v>
      </c>
      <c r="H13" s="27">
        <v>8181984.0999999996</v>
      </c>
      <c r="I13" s="27">
        <v>177332.7</v>
      </c>
      <c r="J13" s="27">
        <v>453679.22</v>
      </c>
    </row>
    <row r="14" spans="1:15">
      <c r="A14" s="55" t="s">
        <v>202</v>
      </c>
      <c r="B14" s="41">
        <v>2395</v>
      </c>
      <c r="C14" s="41">
        <v>424</v>
      </c>
      <c r="D14" s="41">
        <v>121</v>
      </c>
      <c r="E14" s="41">
        <v>0</v>
      </c>
      <c r="F14" s="41">
        <v>0</v>
      </c>
      <c r="G14" s="41">
        <v>2940</v>
      </c>
      <c r="H14" s="27">
        <v>3583017.95</v>
      </c>
      <c r="I14" s="27">
        <v>142751.79999999999</v>
      </c>
      <c r="J14" s="27">
        <v>227611.89</v>
      </c>
    </row>
    <row r="15" spans="1:15">
      <c r="A15" s="55" t="s">
        <v>203</v>
      </c>
      <c r="B15" s="41">
        <v>608</v>
      </c>
      <c r="C15" s="41">
        <v>147</v>
      </c>
      <c r="D15" s="41">
        <v>2</v>
      </c>
      <c r="E15" s="41">
        <v>5</v>
      </c>
      <c r="F15" s="41">
        <v>0</v>
      </c>
      <c r="G15" s="41">
        <v>762</v>
      </c>
      <c r="H15" s="27">
        <v>888279.1</v>
      </c>
      <c r="I15" s="27">
        <v>24880.71</v>
      </c>
      <c r="J15" s="27">
        <v>46348.67</v>
      </c>
    </row>
    <row r="16" spans="1:15">
      <c r="A16" s="55" t="s">
        <v>204</v>
      </c>
      <c r="B16" s="41">
        <v>43116</v>
      </c>
      <c r="C16" s="41">
        <v>9447</v>
      </c>
      <c r="D16" s="41">
        <v>1290</v>
      </c>
      <c r="E16" s="41">
        <v>359</v>
      </c>
      <c r="F16" s="41">
        <v>0</v>
      </c>
      <c r="G16" s="41">
        <v>54212</v>
      </c>
      <c r="H16" s="27">
        <v>68574865.010000005</v>
      </c>
      <c r="I16" s="27">
        <v>1539933.2</v>
      </c>
      <c r="J16" s="27">
        <v>3569867.64</v>
      </c>
    </row>
    <row r="17" spans="1:10">
      <c r="A17" s="55" t="s">
        <v>205</v>
      </c>
      <c r="B17" s="41">
        <v>195316</v>
      </c>
      <c r="C17" s="41">
        <v>104629</v>
      </c>
      <c r="D17" s="41">
        <v>28835</v>
      </c>
      <c r="E17" s="41">
        <v>3245</v>
      </c>
      <c r="F17" s="41">
        <v>0</v>
      </c>
      <c r="G17" s="41">
        <v>332025</v>
      </c>
      <c r="H17" s="27">
        <v>247520296.81999999</v>
      </c>
      <c r="I17" s="27">
        <v>197956.74</v>
      </c>
      <c r="J17" s="27">
        <v>12013060.859999999</v>
      </c>
    </row>
    <row r="18" spans="1:10">
      <c r="A18" s="55" t="s">
        <v>206</v>
      </c>
      <c r="B18" s="41">
        <v>860</v>
      </c>
      <c r="C18" s="41">
        <v>4043</v>
      </c>
      <c r="D18" s="41">
        <v>213</v>
      </c>
      <c r="E18" s="41">
        <v>66</v>
      </c>
      <c r="F18" s="41">
        <v>0</v>
      </c>
      <c r="G18" s="41">
        <v>5182</v>
      </c>
      <c r="H18" s="27">
        <v>2663423.88</v>
      </c>
      <c r="I18" s="27">
        <v>17391.98</v>
      </c>
      <c r="J18" s="27">
        <v>174702.41</v>
      </c>
    </row>
    <row r="19" spans="1:10">
      <c r="A19" s="55" t="s">
        <v>225</v>
      </c>
      <c r="B19" s="41">
        <v>1417</v>
      </c>
      <c r="C19" s="41">
        <v>562</v>
      </c>
      <c r="D19" s="41">
        <v>60</v>
      </c>
      <c r="E19" s="41">
        <v>6</v>
      </c>
      <c r="F19" s="41">
        <v>0</v>
      </c>
      <c r="G19" s="41">
        <v>2045</v>
      </c>
      <c r="H19" s="27">
        <v>1380990.08</v>
      </c>
      <c r="I19" s="27">
        <v>11940.72</v>
      </c>
      <c r="J19" s="27">
        <v>77498.42</v>
      </c>
    </row>
    <row r="20" spans="1:10">
      <c r="A20" s="55" t="s">
        <v>226</v>
      </c>
      <c r="B20" s="41">
        <v>14777</v>
      </c>
      <c r="C20" s="41">
        <v>5864</v>
      </c>
      <c r="D20" s="41">
        <v>705</v>
      </c>
      <c r="E20" s="41">
        <v>0</v>
      </c>
      <c r="F20" s="41">
        <v>0</v>
      </c>
      <c r="G20" s="41">
        <v>21346</v>
      </c>
      <c r="H20" s="27">
        <v>14416151.23</v>
      </c>
      <c r="I20" s="27">
        <v>260967.66</v>
      </c>
      <c r="J20" s="27">
        <v>777853.23</v>
      </c>
    </row>
    <row r="21" spans="1:10">
      <c r="A21" s="55" t="s">
        <v>207</v>
      </c>
      <c r="B21" s="41">
        <v>16331</v>
      </c>
      <c r="C21" s="41">
        <v>7623</v>
      </c>
      <c r="D21" s="41">
        <v>401</v>
      </c>
      <c r="E21" s="41">
        <v>153</v>
      </c>
      <c r="F21" s="41">
        <v>0</v>
      </c>
      <c r="G21" s="41">
        <v>24508</v>
      </c>
      <c r="H21" s="27">
        <v>25961605.969999999</v>
      </c>
      <c r="I21" s="27">
        <v>1357356.43</v>
      </c>
      <c r="J21" s="27">
        <v>1444371.01</v>
      </c>
    </row>
    <row r="22" spans="1:10">
      <c r="A22" s="55" t="s">
        <v>208</v>
      </c>
      <c r="B22" s="41">
        <v>20341</v>
      </c>
      <c r="C22" s="41">
        <v>6422</v>
      </c>
      <c r="D22" s="41">
        <v>1221</v>
      </c>
      <c r="E22" s="41">
        <v>0</v>
      </c>
      <c r="F22" s="41">
        <v>0</v>
      </c>
      <c r="G22" s="41">
        <v>27984</v>
      </c>
      <c r="H22" s="27">
        <v>32357099.34</v>
      </c>
      <c r="I22" s="27">
        <v>625616.68999999994</v>
      </c>
      <c r="J22" s="27">
        <v>1574883.67</v>
      </c>
    </row>
    <row r="23" spans="1:10">
      <c r="A23" s="55" t="s">
        <v>227</v>
      </c>
      <c r="B23" s="41">
        <v>2524</v>
      </c>
      <c r="C23" s="41">
        <v>637</v>
      </c>
      <c r="D23" s="41">
        <v>226</v>
      </c>
      <c r="E23" s="41">
        <v>0</v>
      </c>
      <c r="F23" s="41">
        <v>0</v>
      </c>
      <c r="G23" s="41">
        <v>3387</v>
      </c>
      <c r="H23" s="27">
        <v>4226999.7</v>
      </c>
      <c r="I23" s="27">
        <v>220240.55</v>
      </c>
      <c r="J23" s="27">
        <v>27320.45</v>
      </c>
    </row>
    <row r="24" spans="1:10">
      <c r="A24" s="55" t="s">
        <v>228</v>
      </c>
      <c r="B24" s="41">
        <v>500</v>
      </c>
      <c r="C24" s="41">
        <v>168</v>
      </c>
      <c r="D24" s="41">
        <v>54</v>
      </c>
      <c r="E24" s="41">
        <v>0</v>
      </c>
      <c r="F24" s="41">
        <v>0</v>
      </c>
      <c r="G24" s="41">
        <v>722</v>
      </c>
      <c r="H24" s="27">
        <v>602354.05000000005</v>
      </c>
      <c r="I24" s="27">
        <v>3718.33</v>
      </c>
      <c r="J24" s="27">
        <v>29319.14</v>
      </c>
    </row>
    <row r="25" spans="1:10">
      <c r="A25" s="55" t="s">
        <v>229</v>
      </c>
      <c r="B25" s="41">
        <v>613</v>
      </c>
      <c r="C25" s="41">
        <v>309</v>
      </c>
      <c r="D25" s="41">
        <v>47</v>
      </c>
      <c r="E25" s="41">
        <v>0</v>
      </c>
      <c r="F25" s="41">
        <v>0</v>
      </c>
      <c r="G25" s="41">
        <v>969</v>
      </c>
      <c r="H25" s="27">
        <v>999977.34</v>
      </c>
      <c r="I25" s="27">
        <v>1016.16</v>
      </c>
      <c r="J25" s="27">
        <v>44066.55</v>
      </c>
    </row>
    <row r="26" spans="1:10">
      <c r="A26" s="55" t="s">
        <v>230</v>
      </c>
      <c r="B26" s="41">
        <v>51</v>
      </c>
      <c r="C26" s="41">
        <v>25</v>
      </c>
      <c r="D26" s="41">
        <v>7</v>
      </c>
      <c r="E26" s="41">
        <v>0</v>
      </c>
      <c r="F26" s="41">
        <v>0</v>
      </c>
      <c r="G26" s="41">
        <v>83</v>
      </c>
      <c r="H26" s="27">
        <v>88300.73</v>
      </c>
      <c r="I26" s="27">
        <v>194.72</v>
      </c>
      <c r="J26" s="27">
        <v>3859.11</v>
      </c>
    </row>
    <row r="27" spans="1:10">
      <c r="A27" s="55" t="s">
        <v>231</v>
      </c>
      <c r="B27" s="41">
        <v>964</v>
      </c>
      <c r="C27" s="41">
        <v>309</v>
      </c>
      <c r="D27" s="41">
        <v>60</v>
      </c>
      <c r="E27" s="41">
        <v>0</v>
      </c>
      <c r="F27" s="41">
        <v>0</v>
      </c>
      <c r="G27" s="41">
        <v>1333</v>
      </c>
      <c r="H27" s="27">
        <v>1448943.02</v>
      </c>
      <c r="I27" s="27">
        <v>10280.35</v>
      </c>
      <c r="J27" s="27">
        <v>59134.15</v>
      </c>
    </row>
    <row r="28" spans="1:10" s="9" customFormat="1">
      <c r="A28" s="28" t="s">
        <v>232</v>
      </c>
      <c r="B28" s="41">
        <v>25007</v>
      </c>
      <c r="C28" s="41">
        <v>7988</v>
      </c>
      <c r="D28" s="41">
        <v>819</v>
      </c>
      <c r="E28" s="41">
        <v>0</v>
      </c>
      <c r="F28" s="41">
        <v>0</v>
      </c>
      <c r="G28" s="41">
        <v>33814</v>
      </c>
      <c r="H28" s="27">
        <v>48559683.799999997</v>
      </c>
      <c r="I28" s="27">
        <v>1838622.19</v>
      </c>
      <c r="J28" s="27">
        <v>2715439.9</v>
      </c>
    </row>
    <row r="29" spans="1:10">
      <c r="A29" s="104" t="s">
        <v>364</v>
      </c>
      <c r="B29" s="41">
        <v>451762</v>
      </c>
      <c r="C29" s="41">
        <v>0</v>
      </c>
      <c r="D29" s="41">
        <v>86703</v>
      </c>
      <c r="E29" s="41">
        <v>0</v>
      </c>
      <c r="F29" s="41">
        <v>0</v>
      </c>
      <c r="G29" s="41">
        <v>538465</v>
      </c>
      <c r="H29" s="27">
        <v>242112786.46000001</v>
      </c>
      <c r="I29" s="27">
        <v>11212.29</v>
      </c>
      <c r="J29" s="27">
        <v>14381508.23</v>
      </c>
    </row>
    <row r="30" spans="1:10">
      <c r="A30" s="55" t="s">
        <v>233</v>
      </c>
      <c r="B30" s="41">
        <v>39</v>
      </c>
      <c r="C30" s="41">
        <v>31</v>
      </c>
      <c r="D30" s="41">
        <v>7</v>
      </c>
      <c r="E30" s="41">
        <v>0</v>
      </c>
      <c r="F30" s="41">
        <v>0</v>
      </c>
      <c r="G30" s="41">
        <v>77</v>
      </c>
      <c r="H30" s="27">
        <v>66519.789999999994</v>
      </c>
      <c r="I30" s="27">
        <v>179.08</v>
      </c>
      <c r="J30" s="27">
        <v>3350.63</v>
      </c>
    </row>
    <row r="31" spans="1:10">
      <c r="A31" s="55" t="s">
        <v>234</v>
      </c>
      <c r="B31" s="41">
        <v>33</v>
      </c>
      <c r="C31" s="41">
        <v>10</v>
      </c>
      <c r="D31" s="41">
        <v>0</v>
      </c>
      <c r="E31" s="41">
        <v>0</v>
      </c>
      <c r="F31" s="41">
        <v>0</v>
      </c>
      <c r="G31" s="41">
        <v>43</v>
      </c>
      <c r="H31" s="27">
        <v>47611.15</v>
      </c>
      <c r="I31" s="27">
        <v>145.26</v>
      </c>
      <c r="J31" s="27">
        <v>2221.7199999999998</v>
      </c>
    </row>
    <row r="32" spans="1:10">
      <c r="A32" s="55" t="s">
        <v>302</v>
      </c>
      <c r="B32" s="41">
        <v>18</v>
      </c>
      <c r="C32" s="41">
        <v>5</v>
      </c>
      <c r="D32" s="41">
        <v>0</v>
      </c>
      <c r="E32" s="41">
        <v>0</v>
      </c>
      <c r="F32" s="41">
        <v>0</v>
      </c>
      <c r="G32" s="41">
        <v>23</v>
      </c>
      <c r="H32" s="27">
        <v>22435.82</v>
      </c>
      <c r="I32" s="27">
        <v>352.39</v>
      </c>
      <c r="J32" s="27">
        <v>1450.41</v>
      </c>
    </row>
    <row r="33" spans="1:10">
      <c r="A33" s="55" t="s">
        <v>209</v>
      </c>
      <c r="B33" s="41">
        <v>5</v>
      </c>
      <c r="C33" s="41">
        <v>0</v>
      </c>
      <c r="D33" s="41">
        <v>0</v>
      </c>
      <c r="E33" s="41">
        <v>2</v>
      </c>
      <c r="F33" s="41">
        <v>0</v>
      </c>
      <c r="G33" s="41">
        <v>7</v>
      </c>
      <c r="H33" s="27">
        <v>7426.43</v>
      </c>
      <c r="I33" s="27">
        <v>382.7</v>
      </c>
      <c r="J33" s="27">
        <v>466.58</v>
      </c>
    </row>
    <row r="34" spans="1:10">
      <c r="A34" s="55" t="s">
        <v>210</v>
      </c>
      <c r="B34" s="41">
        <v>111252</v>
      </c>
      <c r="C34" s="41">
        <v>43646</v>
      </c>
      <c r="D34" s="41">
        <v>13755</v>
      </c>
      <c r="E34" s="41">
        <v>423</v>
      </c>
      <c r="F34" s="41">
        <v>0</v>
      </c>
      <c r="G34" s="41">
        <v>169076</v>
      </c>
      <c r="H34" s="27">
        <v>116717710.25</v>
      </c>
      <c r="I34" s="27">
        <v>150903.46</v>
      </c>
      <c r="J34" s="27">
        <v>6547242.6900000004</v>
      </c>
    </row>
    <row r="35" spans="1:10">
      <c r="A35" s="55" t="s">
        <v>341</v>
      </c>
      <c r="B35" s="41">
        <v>69223</v>
      </c>
      <c r="C35" s="41">
        <v>55057</v>
      </c>
      <c r="D35" s="41">
        <v>8755</v>
      </c>
      <c r="E35" s="41">
        <v>1026</v>
      </c>
      <c r="F35" s="41">
        <v>0</v>
      </c>
      <c r="G35" s="41">
        <v>134061</v>
      </c>
      <c r="H35" s="27">
        <v>78696976.540000007</v>
      </c>
      <c r="I35" s="27">
        <v>749017.1</v>
      </c>
      <c r="J35" s="27">
        <v>4667565.83</v>
      </c>
    </row>
    <row r="36" spans="1:10">
      <c r="A36" s="104" t="s">
        <v>361</v>
      </c>
      <c r="B36" s="41">
        <v>0</v>
      </c>
      <c r="C36" s="41">
        <v>10958</v>
      </c>
      <c r="D36" s="41">
        <v>0</v>
      </c>
      <c r="E36" s="41">
        <v>0</v>
      </c>
      <c r="F36" s="41">
        <v>0</v>
      </c>
      <c r="G36" s="41">
        <v>10958</v>
      </c>
      <c r="H36" s="27">
        <v>1945487.3600000001</v>
      </c>
      <c r="I36" s="27">
        <v>0</v>
      </c>
      <c r="J36" s="27">
        <v>116726.01</v>
      </c>
    </row>
    <row r="37" spans="1:10">
      <c r="A37" s="104" t="s">
        <v>362</v>
      </c>
      <c r="B37" s="41">
        <v>503</v>
      </c>
      <c r="C37" s="41">
        <v>65</v>
      </c>
      <c r="D37" s="41">
        <v>6</v>
      </c>
      <c r="E37" s="41">
        <v>0</v>
      </c>
      <c r="F37" s="41">
        <v>0</v>
      </c>
      <c r="G37" s="41">
        <v>574</v>
      </c>
      <c r="H37" s="27">
        <v>779111.51</v>
      </c>
      <c r="I37" s="27">
        <v>49351.05</v>
      </c>
      <c r="J37" s="27">
        <v>51840.41</v>
      </c>
    </row>
    <row r="38" spans="1:10">
      <c r="A38" s="104" t="s">
        <v>363</v>
      </c>
      <c r="B38" s="41">
        <v>0</v>
      </c>
      <c r="C38" s="41">
        <v>719</v>
      </c>
      <c r="D38" s="41">
        <v>0</v>
      </c>
      <c r="E38" s="41">
        <v>0</v>
      </c>
      <c r="F38" s="41">
        <v>0</v>
      </c>
      <c r="G38" s="41">
        <v>719</v>
      </c>
      <c r="H38" s="27">
        <v>235670.84</v>
      </c>
      <c r="I38" s="27">
        <v>157.34</v>
      </c>
      <c r="J38" s="27">
        <v>14130.7</v>
      </c>
    </row>
    <row r="39" spans="1:10">
      <c r="A39" s="55" t="s">
        <v>365</v>
      </c>
      <c r="B39" s="41">
        <v>24260</v>
      </c>
      <c r="C39" s="41">
        <v>0</v>
      </c>
      <c r="D39" s="41">
        <v>0</v>
      </c>
      <c r="E39" s="41">
        <v>9814</v>
      </c>
      <c r="F39" s="41">
        <v>0</v>
      </c>
      <c r="G39" s="41">
        <v>34074</v>
      </c>
      <c r="H39" s="27">
        <v>10555861.35</v>
      </c>
      <c r="I39" s="27">
        <v>0</v>
      </c>
      <c r="J39" s="27">
        <v>524192.72</v>
      </c>
    </row>
    <row r="40" spans="1:10">
      <c r="A40" s="55" t="s">
        <v>303</v>
      </c>
      <c r="B40" s="41">
        <v>4358</v>
      </c>
      <c r="C40" s="41">
        <v>1074</v>
      </c>
      <c r="D40" s="41">
        <v>354</v>
      </c>
      <c r="E40" s="41">
        <v>0</v>
      </c>
      <c r="F40" s="41">
        <v>0</v>
      </c>
      <c r="G40" s="41">
        <v>5786</v>
      </c>
      <c r="H40" s="27">
        <v>1808913.33</v>
      </c>
      <c r="I40" s="27">
        <v>56898.33</v>
      </c>
      <c r="J40" s="27">
        <v>105112.42</v>
      </c>
    </row>
    <row r="41" spans="1:10">
      <c r="A41" s="55" t="s">
        <v>304</v>
      </c>
      <c r="B41" s="41">
        <v>25266</v>
      </c>
      <c r="C41" s="41">
        <v>7124</v>
      </c>
      <c r="D41" s="41">
        <v>2964</v>
      </c>
      <c r="E41" s="41">
        <v>0</v>
      </c>
      <c r="F41" s="41">
        <v>0</v>
      </c>
      <c r="G41" s="41">
        <v>35354</v>
      </c>
      <c r="H41" s="27">
        <v>7506111.2699999996</v>
      </c>
      <c r="I41" s="27">
        <v>34411.22</v>
      </c>
      <c r="J41" s="27">
        <v>448353.93</v>
      </c>
    </row>
    <row r="42" spans="1:10">
      <c r="A42" s="55" t="s">
        <v>305</v>
      </c>
      <c r="B42" s="41">
        <v>3072</v>
      </c>
      <c r="C42" s="41">
        <v>1182</v>
      </c>
      <c r="D42" s="41">
        <v>335</v>
      </c>
      <c r="E42" s="41">
        <v>0</v>
      </c>
      <c r="F42" s="41">
        <v>0</v>
      </c>
      <c r="G42" s="41">
        <v>4589</v>
      </c>
      <c r="H42" s="27">
        <v>796616.96</v>
      </c>
      <c r="I42" s="27">
        <v>2004.62</v>
      </c>
      <c r="J42" s="27">
        <v>47680</v>
      </c>
    </row>
    <row r="43" spans="1:10">
      <c r="A43" s="55" t="s">
        <v>306</v>
      </c>
      <c r="B43" s="41">
        <v>2034</v>
      </c>
      <c r="C43" s="41">
        <v>684</v>
      </c>
      <c r="D43" s="41">
        <v>46</v>
      </c>
      <c r="E43" s="41">
        <v>0</v>
      </c>
      <c r="F43" s="41">
        <v>0</v>
      </c>
      <c r="G43" s="41">
        <v>2764</v>
      </c>
      <c r="H43" s="27">
        <v>512491.31</v>
      </c>
      <c r="I43" s="27">
        <v>1903.55</v>
      </c>
      <c r="J43" s="27">
        <v>30635.64</v>
      </c>
    </row>
    <row r="44" spans="1:10">
      <c r="A44" s="55" t="s">
        <v>307</v>
      </c>
      <c r="B44" s="41">
        <v>23566</v>
      </c>
      <c r="C44" s="41">
        <v>4441</v>
      </c>
      <c r="D44" s="41">
        <v>263</v>
      </c>
      <c r="E44" s="41">
        <v>0</v>
      </c>
      <c r="F44" s="41">
        <v>0</v>
      </c>
      <c r="G44" s="41">
        <v>28270</v>
      </c>
      <c r="H44" s="27">
        <v>7027648.9500000002</v>
      </c>
      <c r="I44" s="27">
        <v>83870.11</v>
      </c>
      <c r="J44" s="27">
        <v>416606.17</v>
      </c>
    </row>
    <row r="45" spans="1:10">
      <c r="A45" s="55" t="s">
        <v>308</v>
      </c>
      <c r="B45" s="41">
        <v>25315</v>
      </c>
      <c r="C45" s="41">
        <v>5998</v>
      </c>
      <c r="D45" s="41">
        <v>284</v>
      </c>
      <c r="E45" s="41">
        <v>0</v>
      </c>
      <c r="F45" s="41">
        <v>0</v>
      </c>
      <c r="G45" s="41">
        <v>31597</v>
      </c>
      <c r="H45" s="27">
        <v>6282420.6200000001</v>
      </c>
      <c r="I45" s="27">
        <v>2728.1</v>
      </c>
      <c r="J45" s="27">
        <v>376798.73</v>
      </c>
    </row>
    <row r="46" spans="1:10">
      <c r="A46" s="55" t="s">
        <v>295</v>
      </c>
      <c r="B46" s="41">
        <v>4052</v>
      </c>
      <c r="C46" s="41">
        <v>688</v>
      </c>
      <c r="D46" s="41">
        <v>69</v>
      </c>
      <c r="E46" s="41">
        <v>0</v>
      </c>
      <c r="F46" s="41">
        <v>0</v>
      </c>
      <c r="G46" s="41">
        <v>4809</v>
      </c>
      <c r="H46" s="27">
        <v>1655129.15</v>
      </c>
      <c r="I46" s="27">
        <v>64673.9</v>
      </c>
      <c r="J46" s="27">
        <v>95429.06</v>
      </c>
    </row>
    <row r="47" spans="1:10">
      <c r="A47" s="55" t="s">
        <v>309</v>
      </c>
      <c r="B47" s="41">
        <v>2215</v>
      </c>
      <c r="C47" s="41">
        <v>904</v>
      </c>
      <c r="D47" s="41">
        <v>395</v>
      </c>
      <c r="E47" s="41">
        <v>0</v>
      </c>
      <c r="F47" s="41">
        <v>0</v>
      </c>
      <c r="G47" s="41">
        <v>3514</v>
      </c>
      <c r="H47" s="27">
        <v>409609.04</v>
      </c>
      <c r="I47" s="27">
        <v>367.29</v>
      </c>
      <c r="J47" s="27">
        <v>24553.98</v>
      </c>
    </row>
    <row r="48" spans="1:10">
      <c r="A48" s="55" t="s">
        <v>310</v>
      </c>
      <c r="B48" s="41">
        <v>978</v>
      </c>
      <c r="C48" s="41">
        <v>506</v>
      </c>
      <c r="D48" s="41">
        <v>0</v>
      </c>
      <c r="E48" s="41">
        <v>0</v>
      </c>
      <c r="F48" s="41">
        <v>0</v>
      </c>
      <c r="G48" s="41">
        <v>1484</v>
      </c>
      <c r="H48" s="27">
        <v>511480.23</v>
      </c>
      <c r="I48" s="27">
        <v>17451.8</v>
      </c>
      <c r="J48" s="27">
        <v>29641.49</v>
      </c>
    </row>
    <row r="49" spans="1:10">
      <c r="A49" s="55" t="s">
        <v>311</v>
      </c>
      <c r="B49" s="41">
        <v>197702</v>
      </c>
      <c r="C49" s="41">
        <v>25218</v>
      </c>
      <c r="D49" s="41">
        <v>1381</v>
      </c>
      <c r="E49" s="41">
        <v>0</v>
      </c>
      <c r="F49" s="41">
        <v>0</v>
      </c>
      <c r="G49" s="41">
        <v>224301</v>
      </c>
      <c r="H49" s="27">
        <v>40345198.700000003</v>
      </c>
      <c r="I49" s="27">
        <v>8432.94</v>
      </c>
      <c r="J49" s="27">
        <v>2420290.2400000002</v>
      </c>
    </row>
    <row r="50" spans="1:10">
      <c r="A50" s="55" t="s">
        <v>312</v>
      </c>
      <c r="B50" s="41">
        <v>11909</v>
      </c>
      <c r="C50" s="41">
        <v>3168</v>
      </c>
      <c r="D50" s="41">
        <v>0</v>
      </c>
      <c r="E50" s="41">
        <v>0</v>
      </c>
      <c r="F50" s="41">
        <v>0</v>
      </c>
      <c r="G50" s="41">
        <v>15077</v>
      </c>
      <c r="H50" s="27">
        <v>1070638</v>
      </c>
      <c r="I50" s="27">
        <v>20.12</v>
      </c>
      <c r="J50" s="27">
        <v>64242.45</v>
      </c>
    </row>
    <row r="51" spans="1:10">
      <c r="A51" s="55" t="s">
        <v>313</v>
      </c>
      <c r="B51" s="41">
        <v>5622</v>
      </c>
      <c r="C51" s="41">
        <v>1119</v>
      </c>
      <c r="D51" s="41">
        <v>69</v>
      </c>
      <c r="E51" s="41">
        <v>0</v>
      </c>
      <c r="F51" s="41">
        <v>0</v>
      </c>
      <c r="G51" s="41">
        <v>6810</v>
      </c>
      <c r="H51" s="27">
        <v>673737.77</v>
      </c>
      <c r="I51" s="27">
        <v>65.13</v>
      </c>
      <c r="J51" s="27">
        <v>40417.120000000003</v>
      </c>
    </row>
    <row r="52" spans="1:10">
      <c r="A52" s="55" t="s">
        <v>314</v>
      </c>
      <c r="B52" s="41">
        <v>25651</v>
      </c>
      <c r="C52" s="41">
        <v>9051</v>
      </c>
      <c r="D52" s="41">
        <v>832</v>
      </c>
      <c r="E52" s="41">
        <v>0</v>
      </c>
      <c r="F52" s="41">
        <v>0</v>
      </c>
      <c r="G52" s="41">
        <v>35534</v>
      </c>
      <c r="H52" s="27">
        <v>3634576.42</v>
      </c>
      <c r="I52" s="27">
        <v>0</v>
      </c>
      <c r="J52" s="27">
        <v>218069.55</v>
      </c>
    </row>
    <row r="53" spans="1:10">
      <c r="A53" s="55" t="s">
        <v>315</v>
      </c>
      <c r="B53" s="41">
        <v>1417</v>
      </c>
      <c r="C53" s="41">
        <v>230</v>
      </c>
      <c r="D53" s="41">
        <v>24</v>
      </c>
      <c r="E53" s="41">
        <v>0</v>
      </c>
      <c r="F53" s="41">
        <v>0</v>
      </c>
      <c r="G53" s="41">
        <v>1671</v>
      </c>
      <c r="H53" s="27">
        <v>363623.79</v>
      </c>
      <c r="I53" s="27">
        <v>3297.12</v>
      </c>
      <c r="J53" s="27">
        <v>21619.81</v>
      </c>
    </row>
    <row r="54" spans="1:10">
      <c r="A54" s="55" t="s">
        <v>349</v>
      </c>
      <c r="B54" s="41">
        <v>6573</v>
      </c>
      <c r="C54" s="41">
        <v>86</v>
      </c>
      <c r="D54" s="41">
        <v>23</v>
      </c>
      <c r="E54" s="41">
        <v>0</v>
      </c>
      <c r="F54" s="41">
        <v>0</v>
      </c>
      <c r="G54" s="41">
        <v>6682</v>
      </c>
      <c r="H54" s="27">
        <v>3908602.21</v>
      </c>
      <c r="I54" s="27">
        <v>170740.77</v>
      </c>
      <c r="J54" s="27">
        <v>218510.76</v>
      </c>
    </row>
    <row r="55" spans="1:10">
      <c r="A55" s="55" t="s">
        <v>211</v>
      </c>
      <c r="B55" s="41">
        <v>2754</v>
      </c>
      <c r="C55" s="41">
        <v>0</v>
      </c>
      <c r="D55" s="41">
        <v>0</v>
      </c>
      <c r="E55" s="41">
        <v>0</v>
      </c>
      <c r="F55" s="41">
        <v>0</v>
      </c>
      <c r="G55" s="41">
        <v>2754</v>
      </c>
      <c r="H55" s="27">
        <v>1442896.58</v>
      </c>
      <c r="I55" s="27">
        <v>54083.67</v>
      </c>
      <c r="J55" s="27">
        <v>83138.600000000006</v>
      </c>
    </row>
    <row r="56" spans="1:10">
      <c r="A56" s="55" t="s">
        <v>316</v>
      </c>
      <c r="B56" s="41">
        <v>4439</v>
      </c>
      <c r="C56" s="41">
        <v>778</v>
      </c>
      <c r="D56" s="41">
        <v>103</v>
      </c>
      <c r="E56" s="41">
        <v>0</v>
      </c>
      <c r="F56" s="41">
        <v>0</v>
      </c>
      <c r="G56" s="41">
        <v>5320</v>
      </c>
      <c r="H56" s="27">
        <v>2491878.8199999998</v>
      </c>
      <c r="I56" s="27">
        <v>159161.37</v>
      </c>
      <c r="J56" s="27">
        <v>139963.94</v>
      </c>
    </row>
    <row r="57" spans="1:10">
      <c r="A57" s="55" t="s">
        <v>317</v>
      </c>
      <c r="B57" s="41">
        <v>6707</v>
      </c>
      <c r="C57" s="41">
        <v>3162</v>
      </c>
      <c r="D57" s="41">
        <v>359</v>
      </c>
      <c r="E57" s="41">
        <v>0</v>
      </c>
      <c r="F57" s="41">
        <v>0</v>
      </c>
      <c r="G57" s="41">
        <v>10228</v>
      </c>
      <c r="H57" s="27">
        <v>2211149.7999999998</v>
      </c>
      <c r="I57" s="27">
        <v>15400.35</v>
      </c>
      <c r="J57" s="27">
        <v>126554.85</v>
      </c>
    </row>
    <row r="58" spans="1:10">
      <c r="A58" s="55" t="s">
        <v>318</v>
      </c>
      <c r="B58" s="41">
        <v>378004</v>
      </c>
      <c r="C58" s="41">
        <v>126747</v>
      </c>
      <c r="D58" s="41">
        <v>52412</v>
      </c>
      <c r="E58" s="41">
        <v>0</v>
      </c>
      <c r="F58" s="41">
        <v>0</v>
      </c>
      <c r="G58" s="41">
        <v>557163</v>
      </c>
      <c r="H58" s="27">
        <v>84459916.310000002</v>
      </c>
      <c r="I58" s="27">
        <v>16123.34</v>
      </c>
      <c r="J58" s="27">
        <v>5061728.66</v>
      </c>
    </row>
    <row r="59" spans="1:10">
      <c r="A59" s="55" t="s">
        <v>319</v>
      </c>
      <c r="B59" s="41">
        <v>32235</v>
      </c>
      <c r="C59" s="41">
        <v>5971</v>
      </c>
      <c r="D59" s="41">
        <v>204</v>
      </c>
      <c r="E59" s="41">
        <v>0</v>
      </c>
      <c r="F59" s="41">
        <v>0</v>
      </c>
      <c r="G59" s="41">
        <v>38410</v>
      </c>
      <c r="H59" s="27">
        <v>8648171.7100000009</v>
      </c>
      <c r="I59" s="27">
        <v>52311.87</v>
      </c>
      <c r="J59" s="27">
        <v>515749.95</v>
      </c>
    </row>
    <row r="60" spans="1:10">
      <c r="A60" s="55" t="s">
        <v>320</v>
      </c>
      <c r="B60" s="41">
        <v>472</v>
      </c>
      <c r="C60" s="41">
        <v>44</v>
      </c>
      <c r="D60" s="41">
        <v>0</v>
      </c>
      <c r="E60" s="41">
        <v>0</v>
      </c>
      <c r="F60" s="41">
        <v>0</v>
      </c>
      <c r="G60" s="41">
        <v>516</v>
      </c>
      <c r="H60" s="27">
        <v>111036.15</v>
      </c>
      <c r="I60" s="27">
        <v>932.28</v>
      </c>
      <c r="J60" s="27">
        <v>6606.21</v>
      </c>
    </row>
    <row r="61" spans="1:10">
      <c r="A61" s="55" t="s">
        <v>321</v>
      </c>
      <c r="B61" s="41">
        <v>811</v>
      </c>
      <c r="C61" s="41">
        <v>239</v>
      </c>
      <c r="D61" s="41">
        <v>33</v>
      </c>
      <c r="E61" s="41">
        <v>0</v>
      </c>
      <c r="F61" s="41">
        <v>0</v>
      </c>
      <c r="G61" s="41">
        <v>1083</v>
      </c>
      <c r="H61" s="27">
        <v>194363.98</v>
      </c>
      <c r="I61" s="27">
        <v>818.39</v>
      </c>
      <c r="J61" s="27">
        <v>11612.4</v>
      </c>
    </row>
    <row r="62" spans="1:10">
      <c r="A62" s="55" t="s">
        <v>235</v>
      </c>
      <c r="B62" s="41">
        <v>14</v>
      </c>
      <c r="C62" s="41">
        <v>7</v>
      </c>
      <c r="D62" s="41">
        <v>0</v>
      </c>
      <c r="E62" s="41">
        <v>0</v>
      </c>
      <c r="F62" s="41">
        <v>0</v>
      </c>
      <c r="G62" s="41">
        <v>21</v>
      </c>
      <c r="H62" s="27">
        <v>43761.58</v>
      </c>
      <c r="I62" s="27">
        <v>2185.81</v>
      </c>
      <c r="J62" s="27">
        <v>1413.8</v>
      </c>
    </row>
    <row r="63" spans="1:10">
      <c r="A63" s="55" t="s">
        <v>251</v>
      </c>
      <c r="B63" s="41">
        <v>452</v>
      </c>
      <c r="C63" s="41">
        <v>18</v>
      </c>
      <c r="D63" s="41">
        <v>6</v>
      </c>
      <c r="E63" s="41">
        <v>0</v>
      </c>
      <c r="F63" s="41">
        <v>0</v>
      </c>
      <c r="G63" s="41">
        <v>476</v>
      </c>
      <c r="H63" s="27">
        <v>179480.76</v>
      </c>
      <c r="I63" s="27">
        <v>5858.31</v>
      </c>
      <c r="J63" s="27">
        <v>11443.8</v>
      </c>
    </row>
    <row r="64" spans="1:10">
      <c r="A64" s="55" t="s">
        <v>212</v>
      </c>
      <c r="B64" s="41">
        <v>589</v>
      </c>
      <c r="C64" s="41">
        <v>163</v>
      </c>
      <c r="D64" s="41">
        <v>4</v>
      </c>
      <c r="E64" s="41">
        <v>0</v>
      </c>
      <c r="F64" s="41">
        <v>0</v>
      </c>
      <c r="G64" s="41">
        <v>756</v>
      </c>
      <c r="H64" s="27">
        <v>232865.93</v>
      </c>
      <c r="I64" s="27">
        <v>6619.85</v>
      </c>
      <c r="J64" s="27">
        <v>13574.92</v>
      </c>
    </row>
    <row r="65" spans="1:10">
      <c r="A65" s="55" t="s">
        <v>296</v>
      </c>
      <c r="B65" s="41">
        <v>6988</v>
      </c>
      <c r="C65" s="41">
        <v>1763</v>
      </c>
      <c r="D65" s="41">
        <v>611</v>
      </c>
      <c r="E65" s="41">
        <v>0</v>
      </c>
      <c r="F65" s="41">
        <v>0</v>
      </c>
      <c r="G65" s="41">
        <v>9362</v>
      </c>
      <c r="H65" s="27">
        <v>1469548.8</v>
      </c>
      <c r="I65" s="27">
        <v>0</v>
      </c>
      <c r="J65" s="27">
        <v>88175.88</v>
      </c>
    </row>
    <row r="66" spans="1:10">
      <c r="A66" s="55" t="s">
        <v>322</v>
      </c>
      <c r="B66" s="41">
        <v>4318</v>
      </c>
      <c r="C66" s="41">
        <v>614</v>
      </c>
      <c r="D66" s="41">
        <v>69</v>
      </c>
      <c r="E66" s="41">
        <v>0</v>
      </c>
      <c r="F66" s="41">
        <v>0</v>
      </c>
      <c r="G66" s="41">
        <v>5001</v>
      </c>
      <c r="H66" s="27">
        <v>1947786.82</v>
      </c>
      <c r="I66" s="27">
        <v>83502.19</v>
      </c>
      <c r="J66" s="27">
        <v>111857.94</v>
      </c>
    </row>
    <row r="67" spans="1:10">
      <c r="A67" s="55" t="s">
        <v>297</v>
      </c>
      <c r="B67" s="41">
        <v>23258</v>
      </c>
      <c r="C67" s="41">
        <v>6954</v>
      </c>
      <c r="D67" s="41">
        <v>705</v>
      </c>
      <c r="E67" s="41">
        <v>0</v>
      </c>
      <c r="F67" s="41">
        <v>0</v>
      </c>
      <c r="G67" s="41">
        <v>30917</v>
      </c>
      <c r="H67" s="27">
        <v>8556601.3399999999</v>
      </c>
      <c r="I67" s="27">
        <v>165717.60999999999</v>
      </c>
      <c r="J67" s="27">
        <v>503455.56</v>
      </c>
    </row>
    <row r="68" spans="1:10">
      <c r="A68" s="55" t="s">
        <v>298</v>
      </c>
      <c r="B68" s="41">
        <v>22676</v>
      </c>
      <c r="C68" s="41">
        <v>3485</v>
      </c>
      <c r="D68" s="41">
        <v>416</v>
      </c>
      <c r="E68" s="41">
        <v>0</v>
      </c>
      <c r="F68" s="41">
        <v>0</v>
      </c>
      <c r="G68" s="41">
        <v>26577</v>
      </c>
      <c r="H68" s="27">
        <v>5803645.2400000002</v>
      </c>
      <c r="I68" s="27">
        <v>73917.740000000005</v>
      </c>
      <c r="J68" s="27">
        <v>343787.08</v>
      </c>
    </row>
    <row r="69" spans="1:10">
      <c r="A69" s="55" t="s">
        <v>213</v>
      </c>
      <c r="B69" s="41">
        <v>7110</v>
      </c>
      <c r="C69" s="41">
        <v>2151</v>
      </c>
      <c r="D69" s="41">
        <v>272</v>
      </c>
      <c r="E69" s="41">
        <v>0</v>
      </c>
      <c r="F69" s="41">
        <v>0</v>
      </c>
      <c r="G69" s="41">
        <v>9533</v>
      </c>
      <c r="H69" s="27">
        <v>1357414.37</v>
      </c>
      <c r="I69" s="27">
        <v>1508.47</v>
      </c>
      <c r="J69" s="27">
        <v>81361.45</v>
      </c>
    </row>
    <row r="70" spans="1:10">
      <c r="A70" s="55" t="s">
        <v>323</v>
      </c>
      <c r="B70" s="41">
        <v>460</v>
      </c>
      <c r="C70" s="41">
        <v>187</v>
      </c>
      <c r="D70" s="41">
        <v>45</v>
      </c>
      <c r="E70" s="41">
        <v>0</v>
      </c>
      <c r="F70" s="41">
        <v>0</v>
      </c>
      <c r="G70" s="41">
        <v>692</v>
      </c>
      <c r="H70" s="27">
        <v>149541</v>
      </c>
      <c r="I70" s="27">
        <v>2308.61</v>
      </c>
      <c r="J70" s="27">
        <v>8834.09</v>
      </c>
    </row>
    <row r="71" spans="1:10">
      <c r="A71" s="55" t="s">
        <v>324</v>
      </c>
      <c r="B71" s="41">
        <v>1414</v>
      </c>
      <c r="C71" s="41">
        <v>350</v>
      </c>
      <c r="D71" s="41">
        <v>11</v>
      </c>
      <c r="E71" s="41">
        <v>0</v>
      </c>
      <c r="F71" s="41">
        <v>0</v>
      </c>
      <c r="G71" s="41">
        <v>1775</v>
      </c>
      <c r="H71" s="27">
        <v>511313.94</v>
      </c>
      <c r="I71" s="27">
        <v>15698.48</v>
      </c>
      <c r="J71" s="27">
        <v>29737.37</v>
      </c>
    </row>
    <row r="72" spans="1:10">
      <c r="A72" s="55" t="s">
        <v>214</v>
      </c>
      <c r="B72" s="41">
        <v>81563</v>
      </c>
      <c r="C72" s="41">
        <v>44882</v>
      </c>
      <c r="D72" s="41">
        <v>8498</v>
      </c>
      <c r="E72" s="41">
        <v>0</v>
      </c>
      <c r="F72" s="41">
        <v>0</v>
      </c>
      <c r="G72" s="41">
        <v>134943</v>
      </c>
      <c r="H72" s="27">
        <v>20178782.899999999</v>
      </c>
      <c r="I72" s="27">
        <v>26675.21</v>
      </c>
      <c r="J72" s="27">
        <v>1208559</v>
      </c>
    </row>
    <row r="73" spans="1:10">
      <c r="A73" s="55" t="s">
        <v>325</v>
      </c>
      <c r="B73" s="41">
        <v>177</v>
      </c>
      <c r="C73" s="41">
        <v>183</v>
      </c>
      <c r="D73" s="41">
        <v>101</v>
      </c>
      <c r="E73" s="41">
        <v>0</v>
      </c>
      <c r="F73" s="41">
        <v>0</v>
      </c>
      <c r="G73" s="41">
        <v>461</v>
      </c>
      <c r="H73" s="27">
        <v>29596.85</v>
      </c>
      <c r="I73" s="27">
        <v>111.37</v>
      </c>
      <c r="J73" s="27">
        <v>1769</v>
      </c>
    </row>
    <row r="74" spans="1:10">
      <c r="A74" s="55" t="s">
        <v>215</v>
      </c>
      <c r="B74" s="41">
        <v>13</v>
      </c>
      <c r="C74" s="41">
        <v>4</v>
      </c>
      <c r="D74" s="41">
        <v>0</v>
      </c>
      <c r="E74" s="41">
        <v>0</v>
      </c>
      <c r="F74" s="41">
        <v>0</v>
      </c>
      <c r="G74" s="41">
        <v>17</v>
      </c>
      <c r="H74" s="27">
        <v>7644.22</v>
      </c>
      <c r="I74" s="27">
        <v>579.15</v>
      </c>
      <c r="J74" s="27">
        <v>0</v>
      </c>
    </row>
    <row r="75" spans="1:10">
      <c r="A75" s="55" t="s">
        <v>355</v>
      </c>
      <c r="B75" s="41">
        <v>866</v>
      </c>
      <c r="C75" s="41">
        <v>224</v>
      </c>
      <c r="D75" s="41">
        <v>0</v>
      </c>
      <c r="E75" s="41">
        <v>0</v>
      </c>
      <c r="F75" s="41">
        <v>0</v>
      </c>
      <c r="G75" s="41">
        <v>1090</v>
      </c>
      <c r="H75" s="27">
        <v>20200.87</v>
      </c>
      <c r="I75" s="27">
        <v>0</v>
      </c>
      <c r="J75" s="27">
        <v>1212.1400000000001</v>
      </c>
    </row>
    <row r="76" spans="1:10">
      <c r="A76" s="55" t="s">
        <v>216</v>
      </c>
      <c r="B76" s="41">
        <v>85</v>
      </c>
      <c r="C76" s="41">
        <v>3</v>
      </c>
      <c r="D76" s="41">
        <v>4</v>
      </c>
      <c r="E76" s="41">
        <v>0</v>
      </c>
      <c r="F76" s="41">
        <v>0</v>
      </c>
      <c r="G76" s="41">
        <v>92</v>
      </c>
      <c r="H76" s="27">
        <v>85625.06</v>
      </c>
      <c r="I76" s="27">
        <v>763.23</v>
      </c>
      <c r="J76" s="27">
        <v>4543</v>
      </c>
    </row>
    <row r="77" spans="1:10">
      <c r="A77" s="55" t="s">
        <v>326</v>
      </c>
      <c r="B77" s="41">
        <v>700</v>
      </c>
      <c r="C77" s="41">
        <v>212</v>
      </c>
      <c r="D77" s="41">
        <v>64</v>
      </c>
      <c r="E77" s="41">
        <v>0</v>
      </c>
      <c r="F77" s="41">
        <v>0</v>
      </c>
      <c r="G77" s="41">
        <v>976</v>
      </c>
      <c r="H77" s="27">
        <v>282881.62</v>
      </c>
      <c r="I77" s="27">
        <v>13803.18</v>
      </c>
      <c r="J77" s="27">
        <v>16144.63</v>
      </c>
    </row>
    <row r="78" spans="1:10">
      <c r="A78" s="55" t="s">
        <v>217</v>
      </c>
      <c r="B78" s="41">
        <v>39144</v>
      </c>
      <c r="C78" s="41">
        <v>20936</v>
      </c>
      <c r="D78" s="41">
        <v>3372</v>
      </c>
      <c r="E78" s="41">
        <v>0</v>
      </c>
      <c r="F78" s="41">
        <v>0</v>
      </c>
      <c r="G78" s="41">
        <v>63452</v>
      </c>
      <c r="H78" s="27">
        <v>59138596.119999997</v>
      </c>
      <c r="I78" s="27">
        <v>2057637.15</v>
      </c>
      <c r="J78" s="27">
        <v>3837871.45</v>
      </c>
    </row>
    <row r="79" spans="1:10">
      <c r="A79" s="55" t="s">
        <v>218</v>
      </c>
      <c r="B79" s="41">
        <v>45198</v>
      </c>
      <c r="C79" s="41">
        <v>18409</v>
      </c>
      <c r="D79" s="41">
        <v>0</v>
      </c>
      <c r="E79" s="41">
        <v>0</v>
      </c>
      <c r="F79" s="41">
        <v>0</v>
      </c>
      <c r="G79" s="41">
        <v>63607</v>
      </c>
      <c r="H79" s="27">
        <v>6603960.5</v>
      </c>
      <c r="I79" s="27">
        <v>0</v>
      </c>
      <c r="J79" s="27">
        <v>145324.85999999999</v>
      </c>
    </row>
    <row r="80" spans="1:10">
      <c r="A80" s="55" t="s">
        <v>219</v>
      </c>
      <c r="B80" s="41">
        <v>12583</v>
      </c>
      <c r="C80" s="41">
        <v>2921</v>
      </c>
      <c r="D80" s="41">
        <v>0</v>
      </c>
      <c r="E80" s="41">
        <v>0</v>
      </c>
      <c r="F80" s="41">
        <v>0</v>
      </c>
      <c r="G80" s="41">
        <v>15504</v>
      </c>
      <c r="H80" s="27">
        <v>2711761.43</v>
      </c>
      <c r="I80" s="27">
        <v>0</v>
      </c>
      <c r="J80" s="27">
        <v>0</v>
      </c>
    </row>
    <row r="81" spans="1:10">
      <c r="A81" s="55" t="s">
        <v>220</v>
      </c>
      <c r="B81" s="41">
        <v>12132</v>
      </c>
      <c r="C81" s="41">
        <v>2616</v>
      </c>
      <c r="D81" s="41">
        <v>21</v>
      </c>
      <c r="E81" s="41">
        <v>0</v>
      </c>
      <c r="F81" s="41">
        <v>0</v>
      </c>
      <c r="G81" s="41">
        <v>14769</v>
      </c>
      <c r="H81" s="27">
        <v>3477288.5</v>
      </c>
      <c r="I81" s="27">
        <v>0</v>
      </c>
      <c r="J81" s="27">
        <v>84677.16</v>
      </c>
    </row>
    <row r="82" spans="1:10">
      <c r="A82" s="55" t="s">
        <v>221</v>
      </c>
      <c r="B82" s="41">
        <v>237342</v>
      </c>
      <c r="C82" s="41">
        <v>34931</v>
      </c>
      <c r="D82" s="41">
        <v>0</v>
      </c>
      <c r="E82" s="41">
        <v>0</v>
      </c>
      <c r="F82" s="41">
        <v>0</v>
      </c>
      <c r="G82" s="41">
        <v>272273</v>
      </c>
      <c r="H82" s="27">
        <v>22953594.620000001</v>
      </c>
      <c r="I82" s="27">
        <v>753.62</v>
      </c>
      <c r="J82" s="27">
        <v>0</v>
      </c>
    </row>
    <row r="83" spans="1:10">
      <c r="A83" s="55" t="s">
        <v>222</v>
      </c>
      <c r="B83" s="41">
        <v>83</v>
      </c>
      <c r="C83" s="41">
        <v>48</v>
      </c>
      <c r="D83" s="41">
        <v>0</v>
      </c>
      <c r="E83" s="41">
        <v>0</v>
      </c>
      <c r="F83" s="41">
        <v>0</v>
      </c>
      <c r="G83" s="41">
        <v>131</v>
      </c>
      <c r="H83" s="27">
        <v>115522.68</v>
      </c>
      <c r="I83" s="27">
        <v>761.22</v>
      </c>
      <c r="J83" s="27">
        <v>6171.92</v>
      </c>
    </row>
    <row r="84" spans="1:10">
      <c r="A84" s="55" t="s">
        <v>353</v>
      </c>
      <c r="B84" s="41">
        <v>401</v>
      </c>
      <c r="C84" s="41">
        <v>28</v>
      </c>
      <c r="D84" s="41">
        <v>0</v>
      </c>
      <c r="E84" s="41">
        <v>0</v>
      </c>
      <c r="F84" s="41">
        <v>0</v>
      </c>
      <c r="G84" s="41">
        <v>429</v>
      </c>
      <c r="H84" s="27">
        <v>407099.6</v>
      </c>
      <c r="I84" s="27">
        <v>3907.38</v>
      </c>
      <c r="J84" s="27">
        <v>23630.43</v>
      </c>
    </row>
    <row r="85" spans="1:10">
      <c r="A85" s="55" t="s">
        <v>223</v>
      </c>
      <c r="B85" s="41">
        <v>12583</v>
      </c>
      <c r="C85" s="41">
        <v>2921</v>
      </c>
      <c r="D85" s="41">
        <v>0</v>
      </c>
      <c r="E85" s="41">
        <v>0</v>
      </c>
      <c r="F85" s="41">
        <v>0</v>
      </c>
      <c r="G85" s="41">
        <v>15504</v>
      </c>
      <c r="H85" s="27">
        <v>1137423.3500000001</v>
      </c>
      <c r="I85" s="27">
        <v>0</v>
      </c>
      <c r="J85" s="27">
        <v>0</v>
      </c>
    </row>
    <row r="86" spans="1:10">
      <c r="A86" s="55" t="s">
        <v>224</v>
      </c>
      <c r="B86" s="41">
        <v>18482</v>
      </c>
      <c r="C86" s="41">
        <v>6373</v>
      </c>
      <c r="D86" s="41">
        <v>0</v>
      </c>
      <c r="E86" s="41">
        <v>0</v>
      </c>
      <c r="F86" s="41">
        <v>0</v>
      </c>
      <c r="G86" s="41">
        <v>24855</v>
      </c>
      <c r="H86" s="27">
        <v>2990648.58</v>
      </c>
      <c r="I86" s="27">
        <v>0</v>
      </c>
      <c r="J86" s="27">
        <v>0</v>
      </c>
    </row>
    <row r="87" spans="1:10" ht="15.75">
      <c r="A87" s="226" t="s">
        <v>327</v>
      </c>
      <c r="B87" s="46">
        <v>3197520</v>
      </c>
      <c r="C87" s="46">
        <v>922470</v>
      </c>
      <c r="D87" s="46">
        <v>317766</v>
      </c>
      <c r="E87" s="46">
        <v>15168</v>
      </c>
      <c r="F87" s="46">
        <v>0</v>
      </c>
      <c r="G87" s="46">
        <v>4452924</v>
      </c>
      <c r="H87" s="29">
        <v>2259077394.2399998</v>
      </c>
      <c r="I87" s="29" t="s">
        <v>357</v>
      </c>
      <c r="J87" s="29" t="s">
        <v>358</v>
      </c>
    </row>
    <row r="91" spans="1:10">
      <c r="B91" s="99"/>
    </row>
    <row r="92" spans="1:10">
      <c r="C92" s="99"/>
    </row>
    <row r="94" spans="1:10">
      <c r="C94" s="99"/>
    </row>
    <row r="96" spans="1:10">
      <c r="I96" s="100" t="s">
        <v>357</v>
      </c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87"/>
  <sheetViews>
    <sheetView topLeftCell="A79" workbookViewId="0">
      <selection activeCell="K7" sqref="K7"/>
    </sheetView>
  </sheetViews>
  <sheetFormatPr defaultRowHeight="15"/>
  <cols>
    <col min="1" max="1" width="22.140625" style="17" customWidth="1"/>
    <col min="2" max="2" width="10" style="17" customWidth="1"/>
    <col min="3" max="3" width="10.140625" style="17" customWidth="1"/>
    <col min="4" max="4" width="11.7109375" style="17" customWidth="1"/>
    <col min="5" max="5" width="12.140625" style="17" customWidth="1"/>
    <col min="6" max="6" width="12" style="17" customWidth="1"/>
    <col min="7" max="7" width="9.42578125" style="17" customWidth="1"/>
    <col min="8" max="8" width="19.5703125" style="17" customWidth="1"/>
    <col min="9" max="16384" width="9.140625" style="17"/>
  </cols>
  <sheetData>
    <row r="1" spans="1:8" ht="21.75" customHeight="1">
      <c r="A1" s="497" t="s">
        <v>401</v>
      </c>
      <c r="B1" s="497"/>
      <c r="C1" s="497"/>
      <c r="D1" s="497"/>
      <c r="E1" s="497"/>
      <c r="F1" s="497"/>
      <c r="G1" s="497"/>
      <c r="H1" s="497"/>
    </row>
    <row r="3" spans="1:8" s="44" customFormat="1" ht="63">
      <c r="A3" s="106" t="s">
        <v>397</v>
      </c>
      <c r="B3" s="107" t="s">
        <v>398</v>
      </c>
      <c r="C3" s="107" t="s">
        <v>2</v>
      </c>
      <c r="D3" s="107" t="s">
        <v>3</v>
      </c>
      <c r="E3" s="107" t="s">
        <v>23</v>
      </c>
      <c r="F3" s="107" t="s">
        <v>399</v>
      </c>
      <c r="G3" s="107" t="s">
        <v>335</v>
      </c>
      <c r="H3" s="107" t="s">
        <v>400</v>
      </c>
    </row>
    <row r="4" spans="1:8">
      <c r="A4" s="25" t="s">
        <v>294</v>
      </c>
      <c r="B4" s="25" t="s">
        <v>31</v>
      </c>
      <c r="C4" s="26">
        <v>0</v>
      </c>
      <c r="D4" s="26">
        <v>466</v>
      </c>
      <c r="E4" s="26">
        <v>55</v>
      </c>
      <c r="F4" s="26">
        <v>23</v>
      </c>
      <c r="G4" s="26">
        <v>544</v>
      </c>
      <c r="H4" s="42">
        <v>349.57</v>
      </c>
    </row>
    <row r="5" spans="1:8">
      <c r="A5" s="25" t="s">
        <v>294</v>
      </c>
      <c r="B5" s="25" t="s">
        <v>32</v>
      </c>
      <c r="C5" s="26">
        <v>13</v>
      </c>
      <c r="D5" s="26">
        <v>176</v>
      </c>
      <c r="E5" s="26">
        <v>574</v>
      </c>
      <c r="F5" s="26">
        <v>42</v>
      </c>
      <c r="G5" s="26">
        <v>805</v>
      </c>
      <c r="H5" s="42">
        <v>511.61</v>
      </c>
    </row>
    <row r="6" spans="1:8">
      <c r="A6" s="25" t="s">
        <v>294</v>
      </c>
      <c r="B6" s="25" t="s">
        <v>34</v>
      </c>
      <c r="C6" s="26">
        <v>89</v>
      </c>
      <c r="D6" s="26">
        <v>130</v>
      </c>
      <c r="E6" s="26">
        <v>416</v>
      </c>
      <c r="F6" s="26">
        <v>12</v>
      </c>
      <c r="G6" s="26">
        <v>647</v>
      </c>
      <c r="H6" s="42">
        <v>602.54</v>
      </c>
    </row>
    <row r="7" spans="1:8">
      <c r="A7" s="25" t="s">
        <v>294</v>
      </c>
      <c r="B7" s="25" t="s">
        <v>35</v>
      </c>
      <c r="C7" s="26">
        <v>376</v>
      </c>
      <c r="D7" s="26">
        <v>197</v>
      </c>
      <c r="E7" s="26">
        <v>530</v>
      </c>
      <c r="F7" s="26">
        <v>12</v>
      </c>
      <c r="G7" s="26">
        <v>1115</v>
      </c>
      <c r="H7" s="42">
        <v>726.26</v>
      </c>
    </row>
    <row r="8" spans="1:8">
      <c r="A8" s="25" t="s">
        <v>294</v>
      </c>
      <c r="B8" s="25" t="s">
        <v>36</v>
      </c>
      <c r="C8" s="26">
        <v>1249</v>
      </c>
      <c r="D8" s="26">
        <v>261</v>
      </c>
      <c r="E8" s="26">
        <v>386</v>
      </c>
      <c r="F8" s="26">
        <v>19</v>
      </c>
      <c r="G8" s="26">
        <v>1915</v>
      </c>
      <c r="H8" s="42">
        <v>812.58</v>
      </c>
    </row>
    <row r="9" spans="1:8">
      <c r="A9" s="25" t="s">
        <v>294</v>
      </c>
      <c r="B9" s="25" t="s">
        <v>37</v>
      </c>
      <c r="C9" s="26">
        <v>1534</v>
      </c>
      <c r="D9" s="26">
        <v>299</v>
      </c>
      <c r="E9" s="26">
        <v>176</v>
      </c>
      <c r="F9" s="26">
        <v>150</v>
      </c>
      <c r="G9" s="26">
        <v>2159</v>
      </c>
      <c r="H9" s="42">
        <v>573.74</v>
      </c>
    </row>
    <row r="10" spans="1:8">
      <c r="A10" s="25" t="s">
        <v>294</v>
      </c>
      <c r="B10" s="25" t="s">
        <v>38</v>
      </c>
      <c r="C10" s="26">
        <v>219</v>
      </c>
      <c r="D10" s="26">
        <v>338</v>
      </c>
      <c r="E10" s="26">
        <v>67</v>
      </c>
      <c r="F10" s="26">
        <v>65</v>
      </c>
      <c r="G10" s="26">
        <v>689</v>
      </c>
      <c r="H10" s="42">
        <v>528.24</v>
      </c>
    </row>
    <row r="11" spans="1:8">
      <c r="A11" s="25" t="s">
        <v>294</v>
      </c>
      <c r="B11" s="25" t="s">
        <v>39</v>
      </c>
      <c r="C11" s="26">
        <v>49</v>
      </c>
      <c r="D11" s="26">
        <v>298</v>
      </c>
      <c r="E11" s="26">
        <v>59</v>
      </c>
      <c r="F11" s="26">
        <v>41</v>
      </c>
      <c r="G11" s="26">
        <v>447</v>
      </c>
      <c r="H11" s="42">
        <v>461.27</v>
      </c>
    </row>
    <row r="12" spans="1:8">
      <c r="A12" s="25" t="s">
        <v>294</v>
      </c>
      <c r="B12" s="25" t="s">
        <v>40</v>
      </c>
      <c r="C12" s="26">
        <v>17</v>
      </c>
      <c r="D12" s="26">
        <v>283</v>
      </c>
      <c r="E12" s="26">
        <v>64</v>
      </c>
      <c r="F12" s="26">
        <v>36</v>
      </c>
      <c r="G12" s="26">
        <v>400</v>
      </c>
      <c r="H12" s="42">
        <v>490.42</v>
      </c>
    </row>
    <row r="13" spans="1:8">
      <c r="A13" s="25" t="s">
        <v>294</v>
      </c>
      <c r="B13" s="25" t="s">
        <v>48</v>
      </c>
      <c r="C13" s="26">
        <v>11</v>
      </c>
      <c r="D13" s="26">
        <v>186</v>
      </c>
      <c r="E13" s="26">
        <v>39</v>
      </c>
      <c r="F13" s="26">
        <v>43</v>
      </c>
      <c r="G13" s="26">
        <v>279</v>
      </c>
      <c r="H13" s="42">
        <v>505.61</v>
      </c>
    </row>
    <row r="14" spans="1:8">
      <c r="A14" s="25" t="s">
        <v>294</v>
      </c>
      <c r="B14" s="25" t="s">
        <v>49</v>
      </c>
      <c r="C14" s="26">
        <v>1</v>
      </c>
      <c r="D14" s="26">
        <v>59</v>
      </c>
      <c r="E14" s="26">
        <v>18</v>
      </c>
      <c r="F14" s="26">
        <v>8</v>
      </c>
      <c r="G14" s="26">
        <v>86</v>
      </c>
      <c r="H14" s="42">
        <v>572.52</v>
      </c>
    </row>
    <row r="15" spans="1:8">
      <c r="A15" s="25" t="s">
        <v>294</v>
      </c>
      <c r="B15" s="25" t="s">
        <v>50</v>
      </c>
      <c r="C15" s="26">
        <v>0</v>
      </c>
      <c r="D15" s="26">
        <v>18</v>
      </c>
      <c r="E15" s="26">
        <v>8</v>
      </c>
      <c r="F15" s="26">
        <v>1</v>
      </c>
      <c r="G15" s="26">
        <v>27</v>
      </c>
      <c r="H15" s="42">
        <v>620.05000000000007</v>
      </c>
    </row>
    <row r="16" spans="1:8">
      <c r="A16" s="25" t="s">
        <v>294</v>
      </c>
      <c r="B16" s="25" t="s">
        <v>243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42">
        <v>0</v>
      </c>
    </row>
    <row r="17" spans="1:8">
      <c r="A17" s="25" t="s">
        <v>294</v>
      </c>
      <c r="B17" s="25" t="s">
        <v>281</v>
      </c>
      <c r="C17" s="26">
        <v>3558</v>
      </c>
      <c r="D17" s="26">
        <v>2711</v>
      </c>
      <c r="E17" s="26">
        <v>2392</v>
      </c>
      <c r="F17" s="26">
        <v>452</v>
      </c>
      <c r="G17" s="26">
        <v>9113</v>
      </c>
      <c r="H17" s="42">
        <v>611.19000000000005</v>
      </c>
    </row>
    <row r="18" spans="1:8">
      <c r="A18" s="25" t="s">
        <v>412</v>
      </c>
      <c r="B18" s="25" t="s">
        <v>31</v>
      </c>
      <c r="C18" s="26">
        <v>0</v>
      </c>
      <c r="D18" s="26">
        <v>85</v>
      </c>
      <c r="E18" s="26">
        <v>0</v>
      </c>
      <c r="F18" s="26">
        <v>0</v>
      </c>
      <c r="G18" s="26">
        <v>85</v>
      </c>
      <c r="H18" s="42">
        <v>311.10000000000002</v>
      </c>
    </row>
    <row r="19" spans="1:8">
      <c r="A19" s="25" t="s">
        <v>412</v>
      </c>
      <c r="B19" s="25" t="s">
        <v>32</v>
      </c>
      <c r="C19" s="26">
        <v>4</v>
      </c>
      <c r="D19" s="26">
        <v>37</v>
      </c>
      <c r="E19" s="26">
        <v>3</v>
      </c>
      <c r="F19" s="26">
        <v>0</v>
      </c>
      <c r="G19" s="26">
        <v>44</v>
      </c>
      <c r="H19" s="42">
        <v>517.01</v>
      </c>
    </row>
    <row r="20" spans="1:8">
      <c r="A20" s="25" t="s">
        <v>412</v>
      </c>
      <c r="B20" s="25" t="s">
        <v>34</v>
      </c>
      <c r="C20" s="26">
        <v>9</v>
      </c>
      <c r="D20" s="26">
        <v>34</v>
      </c>
      <c r="E20" s="26">
        <v>14</v>
      </c>
      <c r="F20" s="26">
        <v>0</v>
      </c>
      <c r="G20" s="26">
        <v>57</v>
      </c>
      <c r="H20" s="42">
        <v>569.69000000000005</v>
      </c>
    </row>
    <row r="21" spans="1:8">
      <c r="A21" s="25" t="s">
        <v>412</v>
      </c>
      <c r="B21" s="25" t="s">
        <v>35</v>
      </c>
      <c r="C21" s="26">
        <v>21</v>
      </c>
      <c r="D21" s="26">
        <v>50</v>
      </c>
      <c r="E21" s="26">
        <v>5</v>
      </c>
      <c r="F21" s="26">
        <v>0</v>
      </c>
      <c r="G21" s="26">
        <v>76</v>
      </c>
      <c r="H21" s="42">
        <v>645.69000000000005</v>
      </c>
    </row>
    <row r="22" spans="1:8">
      <c r="A22" s="25" t="s">
        <v>412</v>
      </c>
      <c r="B22" s="25" t="s">
        <v>36</v>
      </c>
      <c r="C22" s="26">
        <v>32</v>
      </c>
      <c r="D22" s="26">
        <v>54</v>
      </c>
      <c r="E22" s="26">
        <v>7</v>
      </c>
      <c r="F22" s="26">
        <v>0</v>
      </c>
      <c r="G22" s="26">
        <v>93</v>
      </c>
      <c r="H22" s="42">
        <v>748.03</v>
      </c>
    </row>
    <row r="23" spans="1:8">
      <c r="A23" s="25" t="s">
        <v>412</v>
      </c>
      <c r="B23" s="25" t="s">
        <v>37</v>
      </c>
      <c r="C23" s="26">
        <v>43</v>
      </c>
      <c r="D23" s="26">
        <v>85</v>
      </c>
      <c r="E23" s="26">
        <v>2</v>
      </c>
      <c r="F23" s="26">
        <v>0</v>
      </c>
      <c r="G23" s="26">
        <v>130</v>
      </c>
      <c r="H23" s="42">
        <v>734.96</v>
      </c>
    </row>
    <row r="24" spans="1:8">
      <c r="A24" s="25" t="s">
        <v>412</v>
      </c>
      <c r="B24" s="25" t="s">
        <v>38</v>
      </c>
      <c r="C24" s="26">
        <v>2</v>
      </c>
      <c r="D24" s="26">
        <v>67</v>
      </c>
      <c r="E24" s="26">
        <v>0</v>
      </c>
      <c r="F24" s="26">
        <v>0</v>
      </c>
      <c r="G24" s="26">
        <v>69</v>
      </c>
      <c r="H24" s="42">
        <v>509.52000000000004</v>
      </c>
    </row>
    <row r="25" spans="1:8">
      <c r="A25" s="25" t="s">
        <v>412</v>
      </c>
      <c r="B25" s="25" t="s">
        <v>39</v>
      </c>
      <c r="C25" s="26">
        <v>0</v>
      </c>
      <c r="D25" s="26">
        <v>68</v>
      </c>
      <c r="E25" s="26">
        <v>0</v>
      </c>
      <c r="F25" s="26">
        <v>0</v>
      </c>
      <c r="G25" s="26">
        <v>68</v>
      </c>
      <c r="H25" s="42">
        <v>512.07000000000005</v>
      </c>
    </row>
    <row r="26" spans="1:8">
      <c r="A26" s="25" t="s">
        <v>412</v>
      </c>
      <c r="B26" s="25" t="s">
        <v>40</v>
      </c>
      <c r="C26" s="26">
        <v>0</v>
      </c>
      <c r="D26" s="26">
        <v>71</v>
      </c>
      <c r="E26" s="26">
        <v>0</v>
      </c>
      <c r="F26" s="26">
        <v>0</v>
      </c>
      <c r="G26" s="26">
        <v>71</v>
      </c>
      <c r="H26" s="42">
        <v>555.71</v>
      </c>
    </row>
    <row r="27" spans="1:8">
      <c r="A27" s="25" t="s">
        <v>412</v>
      </c>
      <c r="B27" s="25" t="s">
        <v>48</v>
      </c>
      <c r="C27" s="26">
        <v>0</v>
      </c>
      <c r="D27" s="26">
        <v>31</v>
      </c>
      <c r="E27" s="26">
        <v>0</v>
      </c>
      <c r="F27" s="26">
        <v>0</v>
      </c>
      <c r="G27" s="26">
        <v>31</v>
      </c>
      <c r="H27" s="42">
        <v>467.02</v>
      </c>
    </row>
    <row r="28" spans="1:8">
      <c r="A28" s="25" t="s">
        <v>412</v>
      </c>
      <c r="B28" s="25" t="s">
        <v>49</v>
      </c>
      <c r="C28" s="26">
        <v>0</v>
      </c>
      <c r="D28" s="26">
        <v>9</v>
      </c>
      <c r="E28" s="26">
        <v>0</v>
      </c>
      <c r="F28" s="26">
        <v>0</v>
      </c>
      <c r="G28" s="26">
        <v>9</v>
      </c>
      <c r="H28" s="42">
        <v>484.42</v>
      </c>
    </row>
    <row r="29" spans="1:8">
      <c r="A29" s="25" t="s">
        <v>412</v>
      </c>
      <c r="B29" s="25" t="s">
        <v>50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42">
        <v>0</v>
      </c>
    </row>
    <row r="30" spans="1:8">
      <c r="A30" s="25" t="s">
        <v>412</v>
      </c>
      <c r="B30" s="25" t="s">
        <v>243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42">
        <v>0</v>
      </c>
    </row>
    <row r="31" spans="1:8">
      <c r="A31" s="25" t="s">
        <v>412</v>
      </c>
      <c r="B31" s="25" t="s">
        <v>281</v>
      </c>
      <c r="C31" s="26">
        <v>111</v>
      </c>
      <c r="D31" s="26">
        <v>591</v>
      </c>
      <c r="E31" s="26">
        <v>31</v>
      </c>
      <c r="F31" s="26">
        <v>0</v>
      </c>
      <c r="G31" s="26">
        <v>733</v>
      </c>
      <c r="H31" s="42">
        <v>578.61</v>
      </c>
    </row>
    <row r="32" spans="1:8">
      <c r="A32" s="25" t="s">
        <v>288</v>
      </c>
      <c r="B32" s="25" t="s">
        <v>31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42">
        <v>0</v>
      </c>
    </row>
    <row r="33" spans="1:8">
      <c r="A33" s="25" t="s">
        <v>288</v>
      </c>
      <c r="B33" s="25" t="s">
        <v>32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42">
        <v>0</v>
      </c>
    </row>
    <row r="34" spans="1:8">
      <c r="A34" s="25" t="s">
        <v>288</v>
      </c>
      <c r="B34" s="25" t="s">
        <v>34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42">
        <v>0</v>
      </c>
    </row>
    <row r="35" spans="1:8">
      <c r="A35" s="25" t="s">
        <v>288</v>
      </c>
      <c r="B35" s="25" t="s">
        <v>35</v>
      </c>
      <c r="C35" s="26">
        <v>3</v>
      </c>
      <c r="D35" s="26">
        <v>0</v>
      </c>
      <c r="E35" s="26">
        <v>0</v>
      </c>
      <c r="F35" s="26">
        <v>0</v>
      </c>
      <c r="G35" s="26">
        <v>3</v>
      </c>
      <c r="H35" s="42">
        <v>1142.3399999999999</v>
      </c>
    </row>
    <row r="36" spans="1:8">
      <c r="A36" s="25" t="s">
        <v>288</v>
      </c>
      <c r="B36" s="25" t="s">
        <v>36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42">
        <v>0</v>
      </c>
    </row>
    <row r="37" spans="1:8">
      <c r="A37" s="25" t="s">
        <v>288</v>
      </c>
      <c r="B37" s="25" t="s">
        <v>37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42">
        <v>0</v>
      </c>
    </row>
    <row r="38" spans="1:8">
      <c r="A38" s="25" t="s">
        <v>288</v>
      </c>
      <c r="B38" s="25" t="s">
        <v>38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42">
        <v>0</v>
      </c>
    </row>
    <row r="39" spans="1:8">
      <c r="A39" s="25" t="s">
        <v>288</v>
      </c>
      <c r="B39" s="25" t="s">
        <v>39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42">
        <v>0</v>
      </c>
    </row>
    <row r="40" spans="1:8">
      <c r="A40" s="25" t="s">
        <v>288</v>
      </c>
      <c r="B40" s="25" t="s">
        <v>40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42">
        <v>0</v>
      </c>
    </row>
    <row r="41" spans="1:8">
      <c r="A41" s="25" t="s">
        <v>288</v>
      </c>
      <c r="B41" s="25" t="s">
        <v>48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42">
        <v>0</v>
      </c>
    </row>
    <row r="42" spans="1:8">
      <c r="A42" s="25" t="s">
        <v>288</v>
      </c>
      <c r="B42" s="25" t="s">
        <v>49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42">
        <v>0</v>
      </c>
    </row>
    <row r="43" spans="1:8">
      <c r="A43" s="25" t="s">
        <v>288</v>
      </c>
      <c r="B43" s="25" t="s">
        <v>50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42">
        <v>0</v>
      </c>
    </row>
    <row r="44" spans="1:8">
      <c r="A44" s="25" t="s">
        <v>288</v>
      </c>
      <c r="B44" s="25" t="s">
        <v>243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42">
        <v>0</v>
      </c>
    </row>
    <row r="45" spans="1:8">
      <c r="A45" s="25" t="s">
        <v>288</v>
      </c>
      <c r="B45" s="25" t="s">
        <v>281</v>
      </c>
      <c r="C45" s="26">
        <v>3</v>
      </c>
      <c r="D45" s="26">
        <v>0</v>
      </c>
      <c r="E45" s="26">
        <v>0</v>
      </c>
      <c r="F45" s="26">
        <v>0</v>
      </c>
      <c r="G45" s="26">
        <v>3</v>
      </c>
      <c r="H45" s="42">
        <v>1142.3399999999999</v>
      </c>
    </row>
    <row r="46" spans="1:8">
      <c r="A46" s="25" t="s">
        <v>328</v>
      </c>
      <c r="B46" s="25" t="s">
        <v>31</v>
      </c>
      <c r="C46" s="26">
        <v>0</v>
      </c>
      <c r="D46" s="26">
        <v>192</v>
      </c>
      <c r="E46" s="26">
        <v>0</v>
      </c>
      <c r="F46" s="26">
        <v>0</v>
      </c>
      <c r="G46" s="26">
        <v>192</v>
      </c>
      <c r="H46" s="42">
        <v>105.16</v>
      </c>
    </row>
    <row r="47" spans="1:8">
      <c r="A47" s="25" t="s">
        <v>328</v>
      </c>
      <c r="B47" s="25" t="s">
        <v>32</v>
      </c>
      <c r="C47" s="26">
        <v>31</v>
      </c>
      <c r="D47" s="26">
        <v>71</v>
      </c>
      <c r="E47" s="26">
        <v>200</v>
      </c>
      <c r="F47" s="26">
        <v>0</v>
      </c>
      <c r="G47" s="26">
        <v>302</v>
      </c>
      <c r="H47" s="42">
        <v>130.41</v>
      </c>
    </row>
    <row r="48" spans="1:8">
      <c r="A48" s="25" t="s">
        <v>328</v>
      </c>
      <c r="B48" s="25" t="s">
        <v>34</v>
      </c>
      <c r="C48" s="26">
        <v>216</v>
      </c>
      <c r="D48" s="26">
        <v>69</v>
      </c>
      <c r="E48" s="26">
        <v>153</v>
      </c>
      <c r="F48" s="26">
        <v>0</v>
      </c>
      <c r="G48" s="26">
        <v>438</v>
      </c>
      <c r="H48" s="42">
        <v>195.27</v>
      </c>
    </row>
    <row r="49" spans="1:8">
      <c r="A49" s="25" t="s">
        <v>328</v>
      </c>
      <c r="B49" s="25" t="s">
        <v>35</v>
      </c>
      <c r="C49" s="26">
        <v>879</v>
      </c>
      <c r="D49" s="26">
        <v>168</v>
      </c>
      <c r="E49" s="26">
        <v>151</v>
      </c>
      <c r="F49" s="26">
        <v>0</v>
      </c>
      <c r="G49" s="26">
        <v>1198</v>
      </c>
      <c r="H49" s="42">
        <v>192.57</v>
      </c>
    </row>
    <row r="50" spans="1:8">
      <c r="A50" s="25" t="s">
        <v>328</v>
      </c>
      <c r="B50" s="25" t="s">
        <v>36</v>
      </c>
      <c r="C50" s="26">
        <v>1831</v>
      </c>
      <c r="D50" s="26">
        <v>298</v>
      </c>
      <c r="E50" s="26">
        <v>92</v>
      </c>
      <c r="F50" s="26">
        <v>0</v>
      </c>
      <c r="G50" s="26">
        <v>2221</v>
      </c>
      <c r="H50" s="42">
        <v>184.43</v>
      </c>
    </row>
    <row r="51" spans="1:8">
      <c r="A51" s="25" t="s">
        <v>328</v>
      </c>
      <c r="B51" s="25" t="s">
        <v>37</v>
      </c>
      <c r="C51" s="26">
        <v>726</v>
      </c>
      <c r="D51" s="26">
        <v>377</v>
      </c>
      <c r="E51" s="26">
        <v>24</v>
      </c>
      <c r="F51" s="26">
        <v>0</v>
      </c>
      <c r="G51" s="26">
        <v>1127</v>
      </c>
      <c r="H51" s="42">
        <v>159.76</v>
      </c>
    </row>
    <row r="52" spans="1:8">
      <c r="A52" s="25" t="s">
        <v>328</v>
      </c>
      <c r="B52" s="25" t="s">
        <v>38</v>
      </c>
      <c r="C52" s="26">
        <v>168</v>
      </c>
      <c r="D52" s="26">
        <v>502</v>
      </c>
      <c r="E52" s="26">
        <v>4</v>
      </c>
      <c r="F52" s="26">
        <v>0</v>
      </c>
      <c r="G52" s="26">
        <v>674</v>
      </c>
      <c r="H52" s="42">
        <v>145.28</v>
      </c>
    </row>
    <row r="53" spans="1:8">
      <c r="A53" s="25" t="s">
        <v>328</v>
      </c>
      <c r="B53" s="25" t="s">
        <v>39</v>
      </c>
      <c r="C53" s="26">
        <v>16</v>
      </c>
      <c r="D53" s="26">
        <v>414</v>
      </c>
      <c r="E53" s="26">
        <v>2</v>
      </c>
      <c r="F53" s="26">
        <v>0</v>
      </c>
      <c r="G53" s="26">
        <v>432</v>
      </c>
      <c r="H53" s="42">
        <v>117.81</v>
      </c>
    </row>
    <row r="54" spans="1:8">
      <c r="A54" s="25" t="s">
        <v>328</v>
      </c>
      <c r="B54" s="25" t="s">
        <v>40</v>
      </c>
      <c r="C54" s="26">
        <v>9</v>
      </c>
      <c r="D54" s="26">
        <v>460</v>
      </c>
      <c r="E54" s="26">
        <v>0</v>
      </c>
      <c r="F54" s="26">
        <v>0</v>
      </c>
      <c r="G54" s="26">
        <v>469</v>
      </c>
      <c r="H54" s="42">
        <v>110.32</v>
      </c>
    </row>
    <row r="55" spans="1:8">
      <c r="A55" s="25" t="s">
        <v>328</v>
      </c>
      <c r="B55" s="25" t="s">
        <v>48</v>
      </c>
      <c r="C55" s="26">
        <v>3</v>
      </c>
      <c r="D55" s="26">
        <v>265</v>
      </c>
      <c r="E55" s="26">
        <v>0</v>
      </c>
      <c r="F55" s="26">
        <v>0</v>
      </c>
      <c r="G55" s="26">
        <v>268</v>
      </c>
      <c r="H55" s="42">
        <v>96.86</v>
      </c>
    </row>
    <row r="56" spans="1:8">
      <c r="A56" s="25" t="s">
        <v>328</v>
      </c>
      <c r="B56" s="25" t="s">
        <v>49</v>
      </c>
      <c r="C56" s="26">
        <v>4</v>
      </c>
      <c r="D56" s="26">
        <v>53</v>
      </c>
      <c r="E56" s="26">
        <v>0</v>
      </c>
      <c r="F56" s="26">
        <v>0</v>
      </c>
      <c r="G56" s="26">
        <v>57</v>
      </c>
      <c r="H56" s="42">
        <v>99.07</v>
      </c>
    </row>
    <row r="57" spans="1:8">
      <c r="A57" s="25" t="s">
        <v>328</v>
      </c>
      <c r="B57" s="25" t="s">
        <v>50</v>
      </c>
      <c r="C57" s="26">
        <v>0</v>
      </c>
      <c r="D57" s="26">
        <v>5</v>
      </c>
      <c r="E57" s="26">
        <v>0</v>
      </c>
      <c r="F57" s="26">
        <v>0</v>
      </c>
      <c r="G57" s="26">
        <v>5</v>
      </c>
      <c r="H57" s="42">
        <v>101.56</v>
      </c>
    </row>
    <row r="58" spans="1:8">
      <c r="A58" s="25" t="s">
        <v>328</v>
      </c>
      <c r="B58" s="25" t="s">
        <v>243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2">
        <v>0</v>
      </c>
    </row>
    <row r="59" spans="1:8">
      <c r="A59" s="25" t="s">
        <v>328</v>
      </c>
      <c r="B59" s="25" t="s">
        <v>281</v>
      </c>
      <c r="C59" s="26">
        <v>3883</v>
      </c>
      <c r="D59" s="26">
        <v>2874</v>
      </c>
      <c r="E59" s="26">
        <v>626</v>
      </c>
      <c r="F59" s="26">
        <v>0</v>
      </c>
      <c r="G59" s="26">
        <v>7383</v>
      </c>
      <c r="H59" s="42">
        <v>162.28</v>
      </c>
    </row>
    <row r="60" spans="1:8">
      <c r="A60" s="25" t="s">
        <v>236</v>
      </c>
      <c r="B60" s="25" t="s">
        <v>31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42">
        <v>0</v>
      </c>
    </row>
    <row r="61" spans="1:8">
      <c r="A61" s="25" t="s">
        <v>236</v>
      </c>
      <c r="B61" s="25" t="s">
        <v>32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42">
        <v>0</v>
      </c>
    </row>
    <row r="62" spans="1:8">
      <c r="A62" s="25" t="s">
        <v>236</v>
      </c>
      <c r="B62" s="25" t="s">
        <v>34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42">
        <v>0</v>
      </c>
    </row>
    <row r="63" spans="1:8">
      <c r="A63" s="25" t="s">
        <v>236</v>
      </c>
      <c r="B63" s="25" t="s">
        <v>35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42">
        <v>0</v>
      </c>
    </row>
    <row r="64" spans="1:8">
      <c r="A64" s="25" t="s">
        <v>236</v>
      </c>
      <c r="B64" s="25" t="s">
        <v>36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42">
        <v>0</v>
      </c>
    </row>
    <row r="65" spans="1:8">
      <c r="A65" s="25" t="s">
        <v>236</v>
      </c>
      <c r="B65" s="25" t="s">
        <v>37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42">
        <v>0</v>
      </c>
    </row>
    <row r="66" spans="1:8">
      <c r="A66" s="25" t="s">
        <v>236</v>
      </c>
      <c r="B66" s="25" t="s">
        <v>38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42">
        <v>0</v>
      </c>
    </row>
    <row r="67" spans="1:8">
      <c r="A67" s="25" t="s">
        <v>236</v>
      </c>
      <c r="B67" s="25" t="s">
        <v>39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42">
        <v>0</v>
      </c>
    </row>
    <row r="68" spans="1:8">
      <c r="A68" s="25" t="s">
        <v>236</v>
      </c>
      <c r="B68" s="25" t="s">
        <v>40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42">
        <v>0</v>
      </c>
    </row>
    <row r="69" spans="1:8">
      <c r="A69" s="25" t="s">
        <v>236</v>
      </c>
      <c r="B69" s="25" t="s">
        <v>48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42">
        <v>0</v>
      </c>
    </row>
    <row r="70" spans="1:8">
      <c r="A70" s="25" t="s">
        <v>236</v>
      </c>
      <c r="B70" s="25" t="s">
        <v>49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42">
        <v>0</v>
      </c>
    </row>
    <row r="71" spans="1:8">
      <c r="A71" s="25" t="s">
        <v>236</v>
      </c>
      <c r="B71" s="25" t="s">
        <v>50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42">
        <v>0</v>
      </c>
    </row>
    <row r="72" spans="1:8">
      <c r="A72" s="25" t="s">
        <v>236</v>
      </c>
      <c r="B72" s="25" t="s">
        <v>243</v>
      </c>
      <c r="C72" s="103">
        <v>0</v>
      </c>
      <c r="D72" s="103">
        <v>0</v>
      </c>
      <c r="E72" s="103">
        <v>0</v>
      </c>
      <c r="F72" s="103">
        <v>0</v>
      </c>
      <c r="G72" s="103">
        <v>0</v>
      </c>
      <c r="H72" s="42">
        <v>0</v>
      </c>
    </row>
    <row r="73" spans="1:8">
      <c r="A73" s="25" t="s">
        <v>236</v>
      </c>
      <c r="B73" s="25" t="s">
        <v>281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42">
        <v>0</v>
      </c>
    </row>
    <row r="74" spans="1:8">
      <c r="A74" s="25" t="s">
        <v>237</v>
      </c>
      <c r="B74" s="25" t="s">
        <v>31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42">
        <v>0</v>
      </c>
    </row>
    <row r="75" spans="1:8">
      <c r="A75" s="25" t="s">
        <v>237</v>
      </c>
      <c r="B75" s="25" t="s">
        <v>32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42">
        <v>0</v>
      </c>
    </row>
    <row r="76" spans="1:8">
      <c r="A76" s="25" t="s">
        <v>237</v>
      </c>
      <c r="B76" s="25" t="s">
        <v>34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42">
        <v>0</v>
      </c>
    </row>
    <row r="77" spans="1:8">
      <c r="A77" s="25" t="s">
        <v>237</v>
      </c>
      <c r="B77" s="25" t="s">
        <v>35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42">
        <v>0</v>
      </c>
    </row>
    <row r="78" spans="1:8">
      <c r="A78" s="25" t="s">
        <v>237</v>
      </c>
      <c r="B78" s="25" t="s">
        <v>36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42">
        <v>0</v>
      </c>
    </row>
    <row r="79" spans="1:8">
      <c r="A79" s="25" t="s">
        <v>237</v>
      </c>
      <c r="B79" s="25" t="s">
        <v>37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42">
        <v>0</v>
      </c>
    </row>
    <row r="80" spans="1:8">
      <c r="A80" s="25" t="s">
        <v>237</v>
      </c>
      <c r="B80" s="25" t="s">
        <v>38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42">
        <v>0</v>
      </c>
    </row>
    <row r="81" spans="1:8">
      <c r="A81" s="25" t="s">
        <v>237</v>
      </c>
      <c r="B81" s="25" t="s">
        <v>39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42">
        <v>0</v>
      </c>
    </row>
    <row r="82" spans="1:8">
      <c r="A82" s="25" t="s">
        <v>237</v>
      </c>
      <c r="B82" s="25" t="s">
        <v>40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42">
        <v>0</v>
      </c>
    </row>
    <row r="83" spans="1:8">
      <c r="A83" s="25" t="s">
        <v>237</v>
      </c>
      <c r="B83" s="25" t="s">
        <v>48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42">
        <v>0</v>
      </c>
    </row>
    <row r="84" spans="1:8">
      <c r="A84" s="25" t="s">
        <v>237</v>
      </c>
      <c r="B84" s="25" t="s">
        <v>49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42">
        <v>0</v>
      </c>
    </row>
    <row r="85" spans="1:8">
      <c r="A85" s="25" t="s">
        <v>237</v>
      </c>
      <c r="B85" s="25" t="s">
        <v>50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42">
        <v>0</v>
      </c>
    </row>
    <row r="86" spans="1:8">
      <c r="A86" s="25" t="s">
        <v>237</v>
      </c>
      <c r="B86" s="25" t="s">
        <v>243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42">
        <v>0</v>
      </c>
    </row>
    <row r="87" spans="1:8">
      <c r="A87" s="42" t="s">
        <v>237</v>
      </c>
      <c r="B87" s="42" t="s">
        <v>281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</row>
  </sheetData>
  <autoFilter ref="A3:H87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Περιεχόμενα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  <vt:lpstr>Σ31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2019-12-12T10:30:48Z</cp:lastPrinted>
  <dcterms:created xsi:type="dcterms:W3CDTF">2013-05-29T08:54:11Z</dcterms:created>
  <dcterms:modified xsi:type="dcterms:W3CDTF">2020-02-03T13:30:02Z</dcterms:modified>
</cp:coreProperties>
</file>