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4" activeTab="26"/>
  </bookViews>
  <sheets>
    <sheet name="Σ1" sheetId="45" r:id="rId1"/>
    <sheet name="Σ2" sheetId="46" r:id="rId2"/>
    <sheet name="Σ3" sheetId="47" r:id="rId3"/>
    <sheet name="Σ4" sheetId="48" r:id="rId4"/>
    <sheet name="Σ5" sheetId="49" r:id="rId5"/>
    <sheet name="Σ6" sheetId="50" r:id="rId6"/>
    <sheet name="Σ7" sheetId="51" r:id="rId7"/>
    <sheet name="Σ8" sheetId="52" r:id="rId8"/>
    <sheet name="Σ9" sheetId="53" r:id="rId9"/>
    <sheet name="Σ10" sheetId="54" r:id="rId10"/>
    <sheet name="Σ11" sheetId="55" r:id="rId11"/>
    <sheet name="Σ12" sheetId="56" r:id="rId12"/>
    <sheet name="Σ13" sheetId="57" r:id="rId13"/>
    <sheet name="Σ14" sheetId="58" r:id="rId14"/>
    <sheet name="Σ15" sheetId="59" r:id="rId15"/>
    <sheet name="Σ16" sheetId="61" r:id="rId16"/>
    <sheet name="Σ17" sheetId="65" r:id="rId17"/>
    <sheet name="Σ18" sheetId="69" r:id="rId18"/>
    <sheet name="Σ19" sheetId="70" r:id="rId19"/>
    <sheet name="Σ20" sheetId="71" r:id="rId20"/>
    <sheet name="Σ21" sheetId="73" r:id="rId21"/>
    <sheet name="Σ22" sheetId="74" r:id="rId22"/>
    <sheet name="Σ23" sheetId="75" r:id="rId23"/>
    <sheet name="Σ24" sheetId="76" r:id="rId24"/>
    <sheet name="Σ25" sheetId="78" r:id="rId25"/>
    <sheet name="Σ26" sheetId="80" r:id="rId26"/>
    <sheet name="Σ27" sheetId="81" r:id="rId27"/>
    <sheet name="Σ28" sheetId="82" r:id="rId28"/>
    <sheet name="Σ29" sheetId="83" r:id="rId29"/>
    <sheet name="Σ30" sheetId="86" r:id="rId30"/>
    <sheet name="Σ31" sheetId="87" r:id="rId31"/>
  </sheets>
  <definedNames>
    <definedName name="_xlnm._FilterDatabase" localSheetId="24" hidden="1">Σ25!$A$3:$L$104</definedName>
    <definedName name="_xlnm._FilterDatabase" localSheetId="25" hidden="1">Σ26!$A$3:$K$87</definedName>
    <definedName name="_xlnm._FilterDatabase" localSheetId="26" hidden="1">Σ27!$A$3:$K$87</definedName>
    <definedName name="_xlnm._FilterDatabase" localSheetId="7" hidden="1">Σ8!$A$3:$H$87</definedName>
  </definedNames>
  <calcPr calcId="125725"/>
</workbook>
</file>

<file path=xl/calcChain.xml><?xml version="1.0" encoding="utf-8"?>
<calcChain xmlns="http://schemas.openxmlformats.org/spreadsheetml/2006/main">
  <c r="C12" i="82"/>
  <c r="B12"/>
  <c r="C27" i="75"/>
  <c r="L63" i="73"/>
  <c r="K63"/>
  <c r="I63"/>
  <c r="H63"/>
  <c r="F63"/>
  <c r="E63"/>
  <c r="C63"/>
  <c r="B63"/>
  <c r="K23"/>
  <c r="H23"/>
  <c r="E23"/>
  <c r="B23"/>
  <c r="C31" i="71"/>
  <c r="B31"/>
  <c r="C21"/>
  <c r="B21"/>
  <c r="C11"/>
  <c r="B11"/>
  <c r="G58" i="70"/>
  <c r="F58"/>
  <c r="E58"/>
  <c r="D58"/>
  <c r="H56" i="69"/>
  <c r="G56"/>
  <c r="F56"/>
  <c r="E56"/>
  <c r="D56"/>
  <c r="C56"/>
  <c r="K52" i="61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9" i="59"/>
  <c r="C9"/>
  <c r="B9"/>
  <c r="C17" i="58"/>
  <c r="D17" s="1"/>
  <c r="B17"/>
  <c r="C11"/>
  <c r="B11"/>
  <c r="D11" s="1"/>
  <c r="C4"/>
  <c r="C28" s="1"/>
  <c r="B4"/>
  <c r="B28" s="1"/>
  <c r="C17" i="57"/>
  <c r="B17"/>
  <c r="D17" s="1"/>
  <c r="C11"/>
  <c r="D11" s="1"/>
  <c r="B11"/>
  <c r="C4"/>
  <c r="B4"/>
  <c r="B28" s="1"/>
  <c r="F93" i="55"/>
  <c r="C124" i="54"/>
  <c r="H87" i="51"/>
  <c r="G87"/>
  <c r="F87"/>
  <c r="E87"/>
  <c r="D87"/>
  <c r="C87"/>
  <c r="B87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Q8" i="48"/>
  <c r="P8"/>
  <c r="O8"/>
  <c r="N8"/>
  <c r="M8"/>
  <c r="L8"/>
  <c r="K8"/>
  <c r="J8"/>
  <c r="I8"/>
  <c r="H8"/>
  <c r="G8"/>
  <c r="F8"/>
  <c r="E8"/>
  <c r="D8"/>
  <c r="C8"/>
  <c r="D9" i="47"/>
  <c r="E9"/>
  <c r="F9"/>
  <c r="G9"/>
  <c r="H9"/>
  <c r="I9"/>
  <c r="J9"/>
  <c r="K9"/>
  <c r="L9"/>
  <c r="M9"/>
  <c r="N9"/>
  <c r="O9"/>
  <c r="P9"/>
  <c r="Q9"/>
  <c r="C9"/>
  <c r="D4" i="57" l="1"/>
  <c r="C28"/>
  <c r="D4" i="58"/>
</calcChain>
</file>

<file path=xl/sharedStrings.xml><?xml version="1.0" encoding="utf-8"?>
<sst xmlns="http://schemas.openxmlformats.org/spreadsheetml/2006/main" count="3234" uniqueCount="758">
  <si>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</si>
  <si>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</si>
  <si>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</si>
  <si>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</si>
  <si>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</si>
  <si>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</si>
  <si>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</si>
  <si>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</si>
  <si>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</si>
  <si>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</si>
  <si>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</si>
  <si>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</si>
  <si>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</si>
  <si>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</si>
  <si>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</si>
  <si>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</si>
  <si>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</si>
  <si>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</si>
  <si>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</si>
  <si>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</si>
  <si>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</si>
  <si>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</si>
  <si>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</si>
  <si>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</si>
  <si>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</si>
  <si>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</si>
  <si>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</si>
  <si>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</si>
  <si>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</si>
  <si>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</si>
  <si>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</si>
  <si>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</si>
  <si>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</si>
  <si>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</si>
  <si>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</si>
  <si>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</si>
  <si>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</si>
  <si>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</si>
  <si>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</si>
  <si>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</si>
  <si>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</si>
  <si>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</si>
  <si>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</si>
  <si>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</si>
  <si>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</si>
  <si>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</si>
  <si>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</si>
  <si>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</si>
  <si>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</si>
  <si>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</si>
  <si>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</si>
  <si>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</si>
  <si>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</si>
  <si>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</si>
  <si>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</si>
  <si>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</si>
  <si>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</si>
  <si>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</si>
  <si>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</si>
  <si>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</si>
  <si>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</si>
  <si>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</si>
  <si>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</si>
  <si>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</si>
  <si>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</si>
  <si>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</si>
  <si>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</si>
  <si>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</si>
  <si>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</si>
  <si>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</si>
  <si>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</si>
  <si>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</si>
  <si>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</si>
  <si>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</si>
  <si>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</si>
  <si>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</si>
  <si>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</si>
  <si>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</si>
  <si>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</si>
  <si>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</si>
  <si>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</si>
  <si>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</si>
  <si>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</si>
  <si>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</si>
  <si>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</si>
  <si>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</si>
  <si>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</si>
  <si>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</si>
  <si>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</si>
  <si>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</si>
  <si>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</si>
  <si>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</si>
  <si>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</si>
  <si>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</si>
  <si>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</si>
  <si>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</si>
  <si>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</si>
  <si>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</si>
  <si>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</si>
  <si>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</si>
  <si>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</si>
  <si>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</si>
  <si>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</si>
  <si>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</si>
  <si>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</si>
  <si>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</si>
  <si>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</si>
  <si>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</si>
  <si>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</si>
  <si>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</si>
  <si>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</si>
  <si>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</si>
  <si>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</si>
  <si>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</si>
  <si>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</si>
  <si>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</si>
  <si>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</si>
  <si>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</si>
  <si>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</si>
  <si>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</si>
  <si>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</si>
  <si>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</si>
  <si>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</si>
  <si>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</si>
  <si>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</si>
  <si>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</si>
  <si>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</si>
  <si>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</si>
  <si>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</si>
  <si>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</si>
  <si>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</si>
  <si>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</si>
  <si>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</si>
  <si>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</si>
  <si>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</si>
  <si>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</si>
  <si>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</si>
  <si>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</si>
  <si>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</si>
  <si>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</si>
  <si>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</si>
  <si>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</si>
  <si>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</si>
  <si>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</si>
  <si>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</si>
  <si>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</si>
  <si>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</si>
  <si>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</si>
  <si>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</si>
  <si>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</si>
  <si>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</si>
  <si>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</si>
  <si>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</si>
  <si>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</si>
  <si>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</si>
  <si>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</si>
  <si>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</si>
  <si>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</si>
  <si>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</si>
  <si>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</si>
  <si>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</si>
  <si>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</si>
  <si>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</si>
  <si>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</si>
  <si>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</si>
  <si>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</si>
  <si>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</si>
  <si>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</si>
  <si>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</si>
  <si>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</si>
  <si>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</si>
  <si>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</si>
  <si>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</si>
  <si>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</si>
  <si>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</si>
  <si>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</si>
  <si>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</si>
  <si>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</si>
  <si>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</si>
  <si>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</si>
  <si>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</si>
  <si>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</si>
  <si>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</si>
  <si>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</si>
  <si>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</si>
  <si>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</si>
  <si>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</si>
  <si>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</si>
  <si>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</si>
  <si>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</si>
  <si>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</si>
  <si>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</si>
  <si>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</si>
  <si>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</si>
  <si>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</si>
  <si>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</si>
  <si>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</si>
  <si>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</si>
  <si>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</si>
  <si>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</si>
  <si>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</si>
  <si>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</si>
  <si>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</si>
  <si>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</si>
  <si>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</si>
  <si>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</si>
  <si>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</si>
  <si>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</si>
  <si>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</si>
  <si>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</si>
  <si>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</si>
  <si>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</si>
  <si>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</si>
  <si>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</si>
  <si>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</si>
  <si>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</si>
  <si>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</si>
  <si>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</si>
  <si>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</si>
  <si>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</si>
  <si>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</si>
  <si>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</si>
  <si>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</si>
  <si>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</si>
  <si>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</si>
  <si>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</si>
  <si>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</si>
  <si>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</si>
  <si>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</si>
  <si>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</si>
  <si>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</si>
  <si>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</si>
  <si>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</si>
  <si>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</si>
  <si>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</si>
  <si>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</si>
  <si>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</si>
  <si>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</si>
  <si>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</si>
  <si>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</si>
  <si>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</si>
  <si>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</si>
  <si>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</si>
  <si>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</si>
  <si>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</si>
  <si>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</si>
  <si>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</si>
  <si>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</si>
  <si>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</si>
  <si>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</si>
  <si>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</si>
  <si>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</si>
  <si>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</si>
  <si>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</si>
  <si>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</si>
  <si>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</si>
  <si>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</si>
  <si>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</si>
  <si>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</si>
  <si>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</si>
  <si>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</si>
  <si>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</si>
  <si>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</si>
  <si>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</si>
  <si>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</si>
  <si>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</si>
  <si>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</si>
  <si>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</si>
  <si>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</si>
  <si>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</si>
  <si>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</si>
  <si>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</si>
  <si>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</si>
  <si>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</si>
  <si>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</si>
  <si>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</si>
  <si>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</si>
  <si>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</si>
  <si>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</si>
  <si>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</si>
  <si>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</si>
  <si>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</si>
  <si>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</si>
  <si>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</si>
  <si>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</si>
  <si>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</si>
  <si>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</si>
  <si>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</si>
  <si>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</si>
  <si>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</si>
  <si>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</si>
  <si>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</si>
  <si>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</si>
  <si>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</si>
  <si>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</si>
  <si>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</si>
  <si>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</si>
  <si>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</si>
  <si>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</si>
  <si>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</si>
  <si>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</si>
  <si>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</si>
  <si>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</si>
  <si>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</si>
  <si>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</si>
  <si>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</si>
  <si>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</si>
  <si>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</si>
  <si>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</si>
  <si>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</si>
  <si>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</si>
  <si>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</si>
  <si>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</si>
  <si>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</si>
  <si>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</si>
  <si>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</si>
  <si>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</si>
  <si>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</si>
  <si>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</si>
  <si>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</si>
  <si>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</si>
  <si>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</si>
  <si>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</si>
  <si>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</si>
  <si>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</si>
  <si>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</si>
  <si>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</si>
  <si>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</si>
  <si>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</si>
  <si>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</si>
  <si>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</si>
  <si>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</si>
  <si>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</si>
  <si>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</si>
  <si>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</si>
  <si>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</si>
  <si>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</si>
  <si>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</si>
  <si>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</si>
  <si>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</si>
  <si>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</si>
  <si>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</si>
  <si>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</si>
  <si>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</si>
  <si>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</si>
  <si>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</si>
  <si>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</si>
  <si>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</si>
  <si>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</si>
  <si>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</si>
  <si>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</si>
  <si>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</si>
  <si>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</si>
  <si>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</si>
  <si>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</si>
  <si>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</si>
  <si>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 xml:space="preserve">                    </t>
  </si>
  <si>
    <t xml:space="preserve"> 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</si>
  <si>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</si>
  <si>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</si>
  <si>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</si>
  <si>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</si>
  <si>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</si>
  <si>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</si>
  <si>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</si>
  <si>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</si>
  <si>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</si>
  <si>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</si>
  <si>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</si>
  <si>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</si>
  <si>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</si>
  <si>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</si>
  <si>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</si>
  <si>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</si>
  <si>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</si>
  <si>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</si>
  <si>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</si>
  <si>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</si>
  <si>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</si>
  <si>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</si>
  <si>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</si>
  <si>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</si>
  <si>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</si>
  <si>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</si>
  <si>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</si>
  <si>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</si>
  <si>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</si>
  <si>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</si>
  <si>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</si>
  <si>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</si>
  <si>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</si>
  <si>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</si>
  <si>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</si>
  <si>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</si>
  <si>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</si>
  <si>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</si>
  <si>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</si>
  <si>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</si>
  <si>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</si>
  <si>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</si>
  <si>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</si>
  <si>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</si>
  <si>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</si>
  <si>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</si>
  <si>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</si>
  <si>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</si>
  <si>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</si>
  <si>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</si>
  <si>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</si>
  <si>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</si>
  <si>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</si>
  <si>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</si>
  <si>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</si>
  <si>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</si>
  <si>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Διαστρωμάτωση Συνταξιούχων - Ολοι   (Εισόδημα από όλες τις Συντάξεις) 06/2019</t>
  </si>
  <si>
    <t>Διαστρωμάτωση Συνταξιούχων - Άνδρες  (Εισόδημα από όλες τις Συντάξεις) 06/2019</t>
  </si>
  <si>
    <t>Διαστρωμάτωση Συνταξιούχων - Γυναίκες - (Εισόδημα από όλες τις Συντάξεις)  06/2019</t>
  </si>
  <si>
    <t>Κατανομή Συνταξιούχων ανά Ηλικία και Κατηγορία Σύνταξης  (ΕΙΣΟΔΗΜΑ)_ 06/2019)</t>
  </si>
  <si>
    <t>Κατανομή Συνταξιούχων ανά Ηλικία και Κατηγορία Σύνταξης - Άνδρες (ΕΙΣΟΔΗΜΑ) _06/2019</t>
  </si>
  <si>
    <t>Κατανομή Συνταξιούχων ανά Ηλικία και Κατηγορία Σύνταξης - ΓΥΝΑΙΚΕΣ (ΕΙΣΟΔΗΜΑ) _06/2019</t>
  </si>
  <si>
    <t>Στοιχεία Νέων Συντάξεων με αναδρομικά ποσά ανά κατηγορία - Τροποποιητική Απόφαση (06/2019)</t>
  </si>
  <si>
    <t>Στοιχεία Νέων Συντάξεων με αναδρομικά ποσά ανά κατηγορία - Προσωρινή Απόφαση (06/2019)</t>
  </si>
  <si>
    <t>Διαστρωμάτωση Συντάξεων - ΔΑΠΑΝΗ (06/2019)</t>
  </si>
  <si>
    <t>Συνταξιοδοτική Δαπάνη ΕΠΙΚΟΥΡΙΚΩΝ Συντάξεων  06/2019</t>
  </si>
  <si>
    <t xml:space="preserve"> ΕΤΕΑΕΠ</t>
  </si>
  <si>
    <t>Συνταξιοδοτική Δαπάνη ΜΕΡΙΣΜΑΤΑ 06/2019</t>
  </si>
  <si>
    <t>Χωρίς Τιμές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</si>
  <si>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</si>
  <si>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</si>
  <si>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</si>
  <si>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</si>
  <si>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</si>
  <si>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</si>
  <si>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</si>
  <si>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</si>
  <si>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</si>
  <si>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</si>
  <si>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</si>
  <si>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</si>
  <si>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</si>
  <si>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</si>
  <si>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978,20 / 894,64</t>
  </si>
  <si>
    <t>925,05 / 843,50</t>
  </si>
  <si>
    <t>360,33 / 360,00</t>
  </si>
  <si>
    <t>338,73 / 338,40</t>
  </si>
  <si>
    <t>626,14 / 540,77</t>
  </si>
  <si>
    <t>592,23 / 510,84</t>
  </si>
  <si>
    <t>624,29 / 525,68</t>
  </si>
  <si>
    <t>590,30 / 494,26</t>
  </si>
  <si>
    <t>289,68 / 174,86</t>
  </si>
  <si>
    <t>281,64 / 174,86</t>
  </si>
  <si>
    <t>Μέσο Μηνιαίο Εισόδημα από Συντάξεις προ Φόρων (Με Εκας και περίθαλψη) (05/2019)</t>
  </si>
  <si>
    <t>977,07 / 892,78</t>
  </si>
  <si>
    <t>922,79 / 839,59</t>
  </si>
  <si>
    <t>360,27 / 360,00</t>
  </si>
  <si>
    <t>338,75 / 338,40</t>
  </si>
  <si>
    <t>626,85 / 541,01</t>
  </si>
  <si>
    <t>593,82 / 511,52</t>
  </si>
  <si>
    <t>623,73 / 525,43</t>
  </si>
  <si>
    <t>589,02 / 493,70</t>
  </si>
  <si>
    <t>288,87 / 174,86</t>
  </si>
  <si>
    <t>279,93 / 170,49</t>
  </si>
  <si>
    <t>Μέσο Μηνιαίο Εισόδημα από Συντάξεις προ Φόρων (Με Εκας και περίθαλψη) (04/2019)</t>
  </si>
  <si>
    <t>976,26 / 891,41</t>
  </si>
  <si>
    <t>360,28 / 360,00</t>
  </si>
  <si>
    <t>627,12 / 541,16</t>
  </si>
  <si>
    <t>623,37 / 525,43</t>
  </si>
  <si>
    <t>288,00 / 174,86</t>
  </si>
  <si>
    <t>Ε. Λοιπά</t>
  </si>
  <si>
    <t>Οι Νομοί προέκυψαν από τον Ταχυδρομικό Κώδικα που έχει καταχωρηθεί από τους ΦΚΑ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</si>
  <si>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</si>
  <si>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</si>
  <si>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</si>
  <si>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</si>
  <si>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</si>
  <si>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</si>
  <si>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Κωδικός ΦΚΑ</t>
  </si>
  <si>
    <t>Σύνολο Συντάξεων</t>
  </si>
  <si>
    <t>Ειδικές Περιπτώσεις</t>
  </si>
  <si>
    <t>Χωρίς Ένδειξη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</si>
  <si>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</si>
  <si>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</si>
  <si>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</si>
  <si>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</si>
  <si>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</si>
  <si>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</si>
  <si>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</si>
  <si>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</si>
  <si>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</si>
  <si>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</si>
  <si>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</si>
  <si>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</si>
  <si>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</si>
  <si>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</si>
  <si>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</si>
  <si>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</si>
  <si>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</si>
  <si>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</si>
  <si>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</si>
  <si>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</si>
  <si>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</si>
  <si>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</si>
  <si>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</si>
  <si>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</si>
  <si>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</si>
  <si>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</si>
  <si>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</si>
  <si>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</si>
  <si>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</si>
  <si>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</si>
  <si>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</si>
  <si>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</si>
  <si>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</si>
  <si>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</si>
  <si>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</si>
  <si>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</si>
  <si>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</si>
  <si>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</si>
  <si>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</si>
  <si>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</si>
  <si>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</si>
  <si>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</si>
  <si>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</si>
  <si>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</si>
  <si>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</si>
  <si>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</si>
  <si>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</si>
  <si>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</si>
  <si>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</si>
  <si>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</si>
  <si>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</si>
  <si>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</si>
  <si>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</si>
  <si>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</si>
  <si>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</si>
  <si>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</si>
  <si>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</si>
  <si>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</si>
  <si>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</si>
  <si>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</si>
  <si>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</si>
  <si>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</si>
  <si>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</si>
  <si>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</si>
  <si>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22045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</si>
  <si>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</si>
  <si>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</si>
  <si>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</si>
  <si>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</si>
  <si>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</si>
  <si>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</si>
  <si>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</si>
  <si>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</si>
  <si>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</si>
  <si>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</si>
  <si>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</si>
  <si>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</si>
  <si>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</si>
  <si>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</si>
  <si>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</si>
  <si>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</si>
  <si>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</si>
  <si>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</si>
  <si>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</si>
  <si>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</si>
  <si>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</si>
  <si>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</si>
  <si>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</si>
  <si>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</si>
  <si>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</si>
  <si>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</si>
  <si>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</si>
  <si>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</si>
  <si>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</si>
  <si>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</si>
  <si>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</si>
  <si>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</si>
  <si>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</si>
  <si>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</si>
  <si>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</si>
  <si>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</si>
  <si>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</si>
  <si>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</si>
  <si>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</si>
  <si>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</si>
  <si>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</si>
  <si>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</si>
  <si>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</si>
  <si>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</si>
  <si>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</si>
  <si>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</si>
  <si>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</si>
  <si>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</si>
  <si>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</si>
  <si>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</si>
  <si>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</si>
  <si>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</si>
  <si>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</si>
  <si>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</si>
  <si>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</si>
  <si>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</si>
  <si>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</si>
  <si>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</si>
  <si>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</si>
  <si>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</si>
  <si>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</si>
  <si>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</si>
  <si>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</si>
  <si>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</si>
  <si>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</si>
  <si>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</si>
  <si>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</si>
  <si>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</si>
  <si>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</si>
  <si>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</si>
  <si>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</si>
  <si>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</si>
  <si>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</si>
  <si>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</si>
  <si>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</si>
  <si>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</si>
  <si>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</si>
  <si>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</si>
  <si>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</si>
  <si>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</si>
  <si>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</si>
  <si>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</si>
  <si>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</si>
  <si>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</si>
  <si>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</si>
  <si>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</si>
  <si>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</si>
  <si>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</si>
  <si>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06/2019</t>
  </si>
  <si>
    <t>Διαστρωμάτωση Συνταξιούχων - Γυναίκες - ΔΑΠΑΝΗ   06/2019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</si>
  <si>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</si>
  <si>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</si>
  <si>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</si>
  <si>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</si>
  <si>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</si>
  <si>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</si>
  <si>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</si>
  <si>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</si>
  <si>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</si>
  <si>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</si>
  <si>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</si>
  <si>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</si>
  <si>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</si>
  <si>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</si>
  <si>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</si>
  <si>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</si>
  <si>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</si>
  <si>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</si>
  <si>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</si>
  <si>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</si>
  <si>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 _06/2019</t>
  </si>
  <si>
    <t>Κατανομή Συνταξιούχων ανά Ηλικία και Κατηγορία Σύνταξης - ΓΥΝΑΙΚΕΣ (ΔΑΠΑΝΗ) _06/2019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</si>
  <si>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</si>
  <si>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</si>
  <si>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</si>
  <si>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</si>
  <si>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</si>
  <si>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</si>
  <si>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00000</t>
  </si>
  <si>
    <t>ΕΚΟΕΜΣ</t>
  </si>
  <si>
    <t>ΕΤΑΑ</t>
  </si>
  <si>
    <t>ΕΤΑΠ-ΜΜΕ</t>
  </si>
  <si>
    <t>21022</t>
  </si>
  <si>
    <t>ΤΑΙΣΥΤ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</si>
  <si>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</si>
  <si>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</si>
  <si>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</si>
  <si>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</si>
  <si>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</si>
  <si>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</si>
  <si>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</si>
  <si>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</si>
  <si>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</si>
  <si>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</si>
  <si>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</si>
  <si>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</si>
  <si>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</si>
  <si>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</si>
  <si>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</si>
  <si>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</si>
  <si>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</si>
  <si>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</si>
  <si>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</si>
  <si>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</si>
  <si>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</si>
  <si>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22082</t>
  </si>
  <si>
    <t>ΕΤΕΑΕΠ-ΤΕΑΙΣΥΤ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</si>
  <si>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</si>
  <si>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</si>
  <si>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</si>
  <si>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</si>
  <si>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</si>
  <si>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</si>
  <si>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</si>
  <si>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</si>
  <si>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</si>
  <si>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</si>
  <si>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</si>
  <si>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</si>
  <si>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</si>
  <si>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</si>
  <si>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</si>
  <si>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</si>
  <si>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</si>
  <si>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</si>
  <si>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</si>
  <si>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</si>
  <si>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</si>
  <si>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</si>
  <si>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</si>
  <si>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</si>
  <si>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</si>
  <si>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</si>
  <si>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</si>
  <si>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</si>
  <si>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</si>
  <si>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</si>
  <si>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</si>
  <si>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</si>
  <si>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</si>
  <si>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</si>
  <si>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</si>
  <si>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</si>
  <si>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</si>
  <si>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</si>
  <si>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</si>
  <si>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</si>
  <si>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</si>
  <si>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</si>
  <si>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</si>
  <si>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</si>
  <si>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21427</t>
  </si>
  <si>
    <t>Σ.13 Κατανομή Συντάξεων ανά Κατηγορία Σύνταξης - ΔΑΠΑΝΗ (06/2019)</t>
  </si>
  <si>
    <t>Σ.14 Κατανομή Συντάξεων ανά Κατηγορία Σύνταξης - ΕΙΣΟΔΗΜΑ  (06/2019)</t>
  </si>
  <si>
    <t>Σ.15 Μέσο Μηνιαίο Εισόδημα από Συντάξεις προ Φόρων (Με Εκας και περίθαλψη) (06/2019)</t>
  </si>
  <si>
    <t>Σ.16 Διαστρωμάτωση Συντάξεων - ΕΙΣΟΔΗΜΑ (06/2019)</t>
  </si>
  <si>
    <t>Σ.17 Κατανομή Κατά Αριθμό Καταβαλλόμενων Συντάξεων (06/2019)</t>
  </si>
  <si>
    <t>Σ.18 Κατανομή Συντάξεων  ανά Νομό και κατηγορία (Γήρατος/Θανάτου/Αναπηρίας) (06/2019)</t>
  </si>
  <si>
    <t>Σ.19 Κατανομή συντάξεων ανά ταμείο για ασφαλισμένους που λαμβάνουν 10, 9,8 ή 7 Συντάξεις (06/2019)</t>
  </si>
  <si>
    <t>Σ.21 Διαστρωμάτωση Συνταξιούχων (Εισόδημα από όλες τις Συντάξεις) - ΔΑΠΑΝΗ (06/2019)</t>
  </si>
  <si>
    <t>Σ.23 Κατανομή Ηλικιών Συνταξιούχων (06/2019)</t>
  </si>
  <si>
    <t>Σ.24 Κατανομή Συνταξιούχων ανά Ηλικία και Κατηγορία Σύνταξης - 'Ολοι (ΔΑΠΑΝΗ)_ 06/2019)</t>
  </si>
  <si>
    <t>Σ.25 Κατανομή Συντάξεων ανά Ταμείο και Κατηγορία - Ομαδοποίηση με Εποπτεύοντα Φορέα (06/2019)</t>
  </si>
  <si>
    <t>Σ.26  Κατανομή Νέων Συνταξιούχων ανά Ηλικία, Κατηγορία Σύνταξης και Κύριο Φορέα με ΠΡΟΣΩΡΙΝΗ απόφαση(Ποσά αναδρομικών-Μηνιαία) _201906</t>
  </si>
  <si>
    <t>Συντομογραφία</t>
  </si>
  <si>
    <t>Συνολικό Μηνιαίο</t>
  </si>
  <si>
    <t>Σ.27  Κατανομή Νέων Συνταξιούχων ανά Ηλικία, Κατηγορία Σύνταξης και Κύριο Φορέα με ΤΡΟΠΟΠΟΙΗΤΙΚΗ απόφαση(Ποσά αναδρομικών-Μηνιαία) _201906</t>
  </si>
  <si>
    <t>Σ.28  Κατανομή δικαιούχων ΕΚΑΣ (06/2019)</t>
  </si>
  <si>
    <t>Σ.29 Στοιχεία Νέων Συντάξεων με αναδρομικά ποσά ανά κατηγορία - Οριστική Απόφαση (06/2019)</t>
  </si>
  <si>
    <t xml:space="preserve">Σ.30 Αναστολές Συντάξεων Λόγω Γάμου -  Καθαρό Πληρωτέο (06/2019) </t>
  </si>
  <si>
    <t xml:space="preserve">Σ.31 Αναστολές Συντάξεων Λόγω Θανάτου - Καθαρό Πληρωτέο (06/2019) </t>
  </si>
  <si>
    <t>Σ.22 Διαστρωμάτωση Συνταξιούχων ανά φύλο  - ΔΑΠΑΝΗ  06/2019</t>
  </si>
  <si>
    <t>Σ.20 Μέση Μηνιαία Δαπάνη από Συντάξεις προ Φόρων ανά Φύλο Συνταξιούχου - ΔΑΠΑΝΗ (06/2019)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</si>
</sst>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0.0%"/>
    <numFmt numFmtId="167" formatCode="#,##0.00\ [$€-408]"/>
  </numFmts>
  <fonts count="36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1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9" fontId="2" fillId="0" borderId="0" applyFont="0" applyFill="0" applyBorder="0" applyAlignment="0" applyProtection="0"/>
  </cellStyleXfs>
  <cellXfs count="510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9" fillId="0" borderId="0" xfId="63" applyFill="1"/>
    <xf numFmtId="3" fontId="29" fillId="0" borderId="0" xfId="63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29" fillId="0" borderId="0" xfId="63" applyNumberFormat="1" applyFill="1"/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3" borderId="0" xfId="0" applyFont="1" applyFill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9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0" fontId="0" fillId="0" borderId="2" xfId="0" applyNumberForma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9" xfId="0" applyBorder="1"/>
    <xf numFmtId="0" fontId="9" fillId="2" borderId="33" xfId="0" applyFont="1" applyFill="1" applyBorder="1" applyAlignment="1">
      <alignment horizontal="center" vertical="center"/>
    </xf>
    <xf numFmtId="4" fontId="4" fillId="0" borderId="2" xfId="0" applyNumberFormat="1" applyFon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10" fillId="0" borderId="0" xfId="0" applyFont="1" applyAlignment="1">
      <alignment horizontal="right"/>
    </xf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2" borderId="2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5" xfId="0" applyNumberFormat="1" applyBorder="1"/>
    <xf numFmtId="4" fontId="0" fillId="0" borderId="25" xfId="0" applyNumberFormat="1" applyBorder="1"/>
    <xf numFmtId="4" fontId="0" fillId="0" borderId="24" xfId="0" applyNumberFormat="1" applyBorder="1"/>
    <xf numFmtId="3" fontId="0" fillId="0" borderId="9" xfId="0" applyNumberFormat="1" applyBorder="1"/>
    <xf numFmtId="3" fontId="0" fillId="0" borderId="25" xfId="0" applyNumberFormat="1" applyBorder="1"/>
    <xf numFmtId="0" fontId="7" fillId="4" borderId="2" xfId="0" applyFont="1" applyFill="1" applyBorder="1"/>
    <xf numFmtId="3" fontId="7" fillId="4" borderId="2" xfId="0" applyNumberFormat="1" applyFont="1" applyFill="1" applyBorder="1" applyAlignment="1"/>
    <xf numFmtId="3" fontId="26" fillId="4" borderId="1" xfId="0" applyNumberFormat="1" applyFont="1" applyFill="1" applyBorder="1" applyAlignment="1" applyProtection="1">
      <alignment horizontal="right" wrapText="1"/>
    </xf>
    <xf numFmtId="4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65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65" xfId="0" applyNumberFormat="1" applyFont="1" applyBorder="1" applyAlignment="1">
      <alignment horizontal="center" vertical="center"/>
    </xf>
    <xf numFmtId="0" fontId="6" fillId="0" borderId="66" xfId="0" applyNumberFormat="1" applyFont="1" applyBorder="1" applyAlignment="1">
      <alignment horizontal="center" vertical="center"/>
    </xf>
    <xf numFmtId="0" fontId="4" fillId="0" borderId="2" xfId="0" applyFont="1" applyBorder="1"/>
    <xf numFmtId="0" fontId="31" fillId="37" borderId="0" xfId="0" applyFont="1" applyFill="1" applyAlignment="1"/>
    <xf numFmtId="0" fontId="0" fillId="37" borderId="0" xfId="0" applyFill="1"/>
    <xf numFmtId="0" fontId="4" fillId="0" borderId="9" xfId="0" applyFont="1" applyFill="1" applyBorder="1"/>
    <xf numFmtId="0" fontId="0" fillId="0" borderId="34" xfId="0" applyFont="1" applyBorder="1" applyAlignment="1" applyProtection="1">
      <alignment vertical="center"/>
    </xf>
    <xf numFmtId="0" fontId="8" fillId="0" borderId="5" xfId="0" applyFont="1" applyFill="1" applyBorder="1"/>
    <xf numFmtId="0" fontId="0" fillId="0" borderId="67" xfId="0" applyFont="1" applyBorder="1" applyAlignment="1" applyProtection="1">
      <alignment vertical="center"/>
    </xf>
    <xf numFmtId="3" fontId="0" fillId="0" borderId="67" xfId="0" applyNumberFormat="1" applyFont="1" applyBorder="1" applyAlignment="1" applyProtection="1">
      <alignment vertical="center"/>
    </xf>
    <xf numFmtId="0" fontId="8" fillId="4" borderId="2" xfId="0" applyFont="1" applyFill="1" applyBorder="1" applyAlignment="1">
      <alignment horizontal="right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3" fontId="0" fillId="0" borderId="12" xfId="0" applyNumberFormat="1" applyFont="1" applyBorder="1"/>
    <xf numFmtId="0" fontId="0" fillId="0" borderId="6" xfId="0" applyFont="1" applyBorder="1"/>
    <xf numFmtId="0" fontId="6" fillId="0" borderId="2" xfId="0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0" fontId="0" fillId="0" borderId="68" xfId="0" applyFont="1" applyBorder="1"/>
    <xf numFmtId="0" fontId="0" fillId="0" borderId="5" xfId="0" applyFont="1" applyBorder="1"/>
    <xf numFmtId="0" fontId="0" fillId="4" borderId="61" xfId="0" applyFont="1" applyFill="1" applyBorder="1"/>
    <xf numFmtId="0" fontId="0" fillId="4" borderId="60" xfId="0" applyFont="1" applyFill="1" applyBorder="1"/>
    <xf numFmtId="0" fontId="0" fillId="4" borderId="69" xfId="0" applyFont="1" applyFill="1" applyBorder="1"/>
    <xf numFmtId="3" fontId="7" fillId="4" borderId="59" xfId="0" applyNumberFormat="1" applyFont="1" applyFill="1" applyBorder="1"/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4" fontId="0" fillId="0" borderId="7" xfId="0" applyNumberFormat="1" applyBorder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4" fillId="0" borderId="25" xfId="0" applyFont="1" applyFill="1" applyBorder="1"/>
    <xf numFmtId="166" fontId="6" fillId="0" borderId="2" xfId="130" applyNumberFormat="1" applyFont="1" applyFill="1" applyBorder="1"/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3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4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5" fillId="0" borderId="0" xfId="126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3" fontId="35" fillId="0" borderId="0" xfId="0" applyNumberFormat="1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2" xfId="0" applyNumberFormat="1" applyFont="1" applyBorder="1" applyAlignment="1" applyProtection="1">
      <alignment vertical="center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64" xfId="0" applyBorder="1" applyAlignment="1">
      <alignment horizontal="left"/>
    </xf>
    <xf numFmtId="0" fontId="6" fillId="0" borderId="64" xfId="0" applyFont="1" applyBorder="1" applyAlignment="1">
      <alignment horizontal="left"/>
    </xf>
    <xf numFmtId="3" fontId="0" fillId="0" borderId="64" xfId="0" applyNumberFormat="1" applyBorder="1" applyAlignment="1">
      <alignment horizontal="right"/>
    </xf>
    <xf numFmtId="3" fontId="0" fillId="0" borderId="74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0" fillId="0" borderId="68" xfId="0" applyBorder="1" applyAlignment="1">
      <alignment horizontal="center"/>
    </xf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0" fontId="8" fillId="4" borderId="61" xfId="0" applyFont="1" applyFill="1" applyBorder="1"/>
    <xf numFmtId="0" fontId="8" fillId="4" borderId="69" xfId="0" applyFont="1" applyFill="1" applyBorder="1"/>
    <xf numFmtId="0" fontId="7" fillId="4" borderId="69" xfId="0" applyFont="1" applyFill="1" applyBorder="1"/>
    <xf numFmtId="3" fontId="7" fillId="4" borderId="38" xfId="0" applyNumberFormat="1" applyFont="1" applyFill="1" applyBorder="1"/>
    <xf numFmtId="3" fontId="7" fillId="4" borderId="1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4" xfId="0" applyNumberFormat="1" applyBorder="1"/>
    <xf numFmtId="4" fontId="0" fillId="0" borderId="64" xfId="0" applyNumberFormat="1" applyBorder="1"/>
    <xf numFmtId="0" fontId="7" fillId="4" borderId="2" xfId="0" applyFont="1" applyFill="1" applyBorder="1" applyAlignment="1"/>
    <xf numFmtId="4" fontId="7" fillId="4" borderId="2" xfId="0" applyNumberFormat="1" applyFont="1" applyFill="1" applyBorder="1"/>
    <xf numFmtId="4" fontId="8" fillId="4" borderId="64" xfId="0" applyNumberFormat="1" applyFont="1" applyFill="1" applyBorder="1"/>
    <xf numFmtId="3" fontId="7" fillId="4" borderId="64" xfId="0" applyNumberFormat="1" applyFont="1" applyFill="1" applyBorder="1"/>
    <xf numFmtId="0" fontId="0" fillId="0" borderId="3" xfId="0" applyBorder="1"/>
    <xf numFmtId="0" fontId="0" fillId="0" borderId="71" xfId="0" applyBorder="1"/>
    <xf numFmtId="0" fontId="7" fillId="2" borderId="59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4" xfId="0" applyBorder="1"/>
    <xf numFmtId="0" fontId="7" fillId="4" borderId="38" xfId="0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/>
    <xf numFmtId="17" fontId="4" fillId="0" borderId="0" xfId="0" applyNumberFormat="1" applyFont="1" applyAlignment="1"/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67" xfId="75" applyFont="1" applyBorder="1" applyAlignment="1" applyProtection="1">
      <alignment horizontal="center" vertical="center"/>
    </xf>
    <xf numFmtId="3" fontId="2" fillId="0" borderId="67" xfId="75" applyNumberFormat="1" applyFont="1" applyBorder="1" applyAlignment="1" applyProtection="1">
      <alignment vertical="center"/>
    </xf>
    <xf numFmtId="4" fontId="2" fillId="0" borderId="67" xfId="75" applyNumberFormat="1" applyFont="1" applyBorder="1" applyAlignment="1" applyProtection="1">
      <alignment vertical="center"/>
    </xf>
    <xf numFmtId="0" fontId="2" fillId="0" borderId="67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34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7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/>
    </xf>
    <xf numFmtId="3" fontId="7" fillId="2" borderId="62" xfId="0" applyNumberFormat="1" applyFont="1" applyFill="1" applyBorder="1" applyAlignment="1">
      <alignment horizontal="center"/>
    </xf>
    <xf numFmtId="3" fontId="7" fillId="2" borderId="63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2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30" builtinId="5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I14" sqref="I14"/>
    </sheetView>
  </sheetViews>
  <sheetFormatPr defaultRowHeight="15"/>
  <cols>
    <col min="1" max="1" width="13.42578125" style="100" customWidth="1"/>
    <col min="2" max="2" width="10.140625" style="100" bestFit="1" customWidth="1"/>
    <col min="3" max="3" width="17.28515625" style="100" bestFit="1" customWidth="1"/>
    <col min="4" max="4" width="13.5703125" style="100" customWidth="1"/>
    <col min="5" max="5" width="14.5703125" style="100" customWidth="1"/>
    <col min="6" max="6" width="12.85546875" style="100" customWidth="1"/>
    <col min="7" max="7" width="15.42578125" style="100" bestFit="1" customWidth="1"/>
    <col min="8" max="8" width="12.85546875" style="100" customWidth="1"/>
    <col min="9" max="9" width="14.140625" style="100" customWidth="1"/>
    <col min="10" max="10" width="12.85546875" style="100" customWidth="1"/>
    <col min="11" max="11" width="15.42578125" style="100" bestFit="1" customWidth="1"/>
    <col min="12" max="12" width="13.28515625" style="100" customWidth="1"/>
    <col min="13" max="13" width="14.140625" style="100" customWidth="1"/>
    <col min="14" max="14" width="12.42578125" style="100" customWidth="1"/>
    <col min="15" max="15" width="13.140625" style="100" bestFit="1" customWidth="1"/>
    <col min="16" max="16" width="11" style="100" customWidth="1"/>
    <col min="17" max="17" width="13.28515625" style="100" customWidth="1"/>
    <col min="18" max="16384" width="9.140625" style="100"/>
  </cols>
  <sheetData>
    <row r="1" spans="1:17" ht="37.5" customHeight="1">
      <c r="A1" s="443" t="s">
        <v>366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</row>
    <row r="2" spans="1:17">
      <c r="A2" s="444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</row>
    <row r="3" spans="1:17" ht="15.75">
      <c r="A3" s="445" t="s">
        <v>414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</row>
    <row r="4" spans="1:17" ht="16.5" thickBot="1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111"/>
    </row>
    <row r="5" spans="1:17">
      <c r="A5" s="446" t="s">
        <v>10</v>
      </c>
      <c r="B5" s="448" t="s">
        <v>2</v>
      </c>
      <c r="C5" s="449"/>
      <c r="D5" s="449"/>
      <c r="E5" s="450"/>
      <c r="F5" s="448" t="s">
        <v>3</v>
      </c>
      <c r="G5" s="449"/>
      <c r="H5" s="449"/>
      <c r="I5" s="450"/>
      <c r="J5" s="448" t="s">
        <v>11</v>
      </c>
      <c r="K5" s="449"/>
      <c r="L5" s="449"/>
      <c r="M5" s="450"/>
      <c r="N5" s="448" t="s">
        <v>12</v>
      </c>
      <c r="O5" s="449"/>
      <c r="P5" s="449"/>
      <c r="Q5" s="451"/>
    </row>
    <row r="6" spans="1:17" ht="15.75" thickBot="1">
      <c r="A6" s="447"/>
      <c r="B6" s="49" t="s">
        <v>0</v>
      </c>
      <c r="C6" s="50" t="s">
        <v>27</v>
      </c>
      <c r="D6" s="50" t="s">
        <v>13</v>
      </c>
      <c r="E6" s="50" t="s">
        <v>252</v>
      </c>
      <c r="F6" s="49" t="s">
        <v>0</v>
      </c>
      <c r="G6" s="50" t="s">
        <v>27</v>
      </c>
      <c r="H6" s="50" t="s">
        <v>13</v>
      </c>
      <c r="I6" s="50" t="s">
        <v>252</v>
      </c>
      <c r="J6" s="49" t="s">
        <v>0</v>
      </c>
      <c r="K6" s="50" t="s">
        <v>27</v>
      </c>
      <c r="L6" s="50" t="s">
        <v>13</v>
      </c>
      <c r="M6" s="50" t="s">
        <v>252</v>
      </c>
      <c r="N6" s="49" t="s">
        <v>0</v>
      </c>
      <c r="O6" s="50" t="s">
        <v>27</v>
      </c>
      <c r="P6" s="50" t="s">
        <v>13</v>
      </c>
      <c r="Q6" s="51" t="s">
        <v>252</v>
      </c>
    </row>
    <row r="7" spans="1:17">
      <c r="A7" s="112" t="s">
        <v>270</v>
      </c>
      <c r="B7" s="113">
        <v>32991</v>
      </c>
      <c r="C7" s="114">
        <v>1842318.86</v>
      </c>
      <c r="D7" s="114">
        <v>55.84</v>
      </c>
      <c r="E7" s="114">
        <v>55.79</v>
      </c>
      <c r="F7" s="113">
        <v>11759</v>
      </c>
      <c r="G7" s="114">
        <v>727507.04</v>
      </c>
      <c r="H7" s="114">
        <v>61.87</v>
      </c>
      <c r="I7" s="114">
        <v>63.18</v>
      </c>
      <c r="J7" s="113">
        <v>1668</v>
      </c>
      <c r="K7" s="114">
        <v>94441.1</v>
      </c>
      <c r="L7" s="114">
        <v>56.62</v>
      </c>
      <c r="M7" s="114">
        <v>57.02</v>
      </c>
      <c r="N7" s="113">
        <v>2850</v>
      </c>
      <c r="O7" s="114">
        <v>196569.55</v>
      </c>
      <c r="P7" s="115">
        <v>68.97</v>
      </c>
      <c r="Q7" s="116">
        <v>67.069999999999993</v>
      </c>
    </row>
    <row r="8" spans="1:17">
      <c r="A8" s="117" t="s">
        <v>271</v>
      </c>
      <c r="B8" s="118">
        <v>22188</v>
      </c>
      <c r="C8" s="119">
        <v>3194046.87</v>
      </c>
      <c r="D8" s="119">
        <v>143.94999999999999</v>
      </c>
      <c r="E8" s="119">
        <v>141.43</v>
      </c>
      <c r="F8" s="118">
        <v>15279</v>
      </c>
      <c r="G8" s="119">
        <v>2346939.04</v>
      </c>
      <c r="H8" s="119">
        <v>153.61000000000001</v>
      </c>
      <c r="I8" s="119">
        <v>156.80000000000001</v>
      </c>
      <c r="J8" s="118">
        <v>1375</v>
      </c>
      <c r="K8" s="119">
        <v>206401.54</v>
      </c>
      <c r="L8" s="119">
        <v>150.11000000000001</v>
      </c>
      <c r="M8" s="119">
        <v>150.97</v>
      </c>
      <c r="N8" s="118">
        <v>3606</v>
      </c>
      <c r="O8" s="119">
        <v>518470.17</v>
      </c>
      <c r="P8" s="120">
        <v>143.78</v>
      </c>
      <c r="Q8" s="121">
        <v>142.80000000000001</v>
      </c>
    </row>
    <row r="9" spans="1:17">
      <c r="A9" s="117" t="s">
        <v>272</v>
      </c>
      <c r="B9" s="118">
        <v>12374</v>
      </c>
      <c r="C9" s="119">
        <v>3063967.43</v>
      </c>
      <c r="D9" s="119">
        <v>247.61</v>
      </c>
      <c r="E9" s="119">
        <v>246.59</v>
      </c>
      <c r="F9" s="118">
        <v>14877</v>
      </c>
      <c r="G9" s="119">
        <v>3707743.68</v>
      </c>
      <c r="H9" s="119">
        <v>249.23</v>
      </c>
      <c r="I9" s="119">
        <v>248.57</v>
      </c>
      <c r="J9" s="118">
        <v>4146</v>
      </c>
      <c r="K9" s="119">
        <v>1100095.6200000001</v>
      </c>
      <c r="L9" s="119">
        <v>265.33999999999997</v>
      </c>
      <c r="M9" s="119">
        <v>271.29000000000002</v>
      </c>
      <c r="N9" s="118">
        <v>817</v>
      </c>
      <c r="O9" s="119">
        <v>190581.13</v>
      </c>
      <c r="P9" s="120">
        <v>233.27</v>
      </c>
      <c r="Q9" s="121">
        <v>226.29</v>
      </c>
    </row>
    <row r="10" spans="1:17">
      <c r="A10" s="117" t="s">
        <v>273</v>
      </c>
      <c r="B10" s="118">
        <v>122039</v>
      </c>
      <c r="C10" s="119">
        <v>44769036.710000001</v>
      </c>
      <c r="D10" s="119">
        <v>366.84</v>
      </c>
      <c r="E10" s="119">
        <v>360</v>
      </c>
      <c r="F10" s="118">
        <v>56550</v>
      </c>
      <c r="G10" s="119">
        <v>20340019.199999999</v>
      </c>
      <c r="H10" s="119">
        <v>359.68</v>
      </c>
      <c r="I10" s="119">
        <v>360</v>
      </c>
      <c r="J10" s="118">
        <v>46632</v>
      </c>
      <c r="K10" s="119">
        <v>16894136.039999999</v>
      </c>
      <c r="L10" s="119">
        <v>362.29</v>
      </c>
      <c r="M10" s="119">
        <v>360</v>
      </c>
      <c r="N10" s="118">
        <v>2701</v>
      </c>
      <c r="O10" s="119">
        <v>972240.61</v>
      </c>
      <c r="P10" s="120">
        <v>359.96</v>
      </c>
      <c r="Q10" s="121">
        <v>360</v>
      </c>
    </row>
    <row r="11" spans="1:17">
      <c r="A11" s="117" t="s">
        <v>274</v>
      </c>
      <c r="B11" s="118">
        <v>193240</v>
      </c>
      <c r="C11" s="119">
        <v>88431866.099999994</v>
      </c>
      <c r="D11" s="119">
        <v>457.63</v>
      </c>
      <c r="E11" s="119">
        <v>458.7</v>
      </c>
      <c r="F11" s="118">
        <v>63554</v>
      </c>
      <c r="G11" s="119">
        <v>28152865.859999999</v>
      </c>
      <c r="H11" s="119">
        <v>442.98</v>
      </c>
      <c r="I11" s="119">
        <v>434.05</v>
      </c>
      <c r="J11" s="118">
        <v>43649</v>
      </c>
      <c r="K11" s="119">
        <v>20014231.379999999</v>
      </c>
      <c r="L11" s="119">
        <v>458.53</v>
      </c>
      <c r="M11" s="119">
        <v>466.78</v>
      </c>
      <c r="N11" s="118">
        <v>0</v>
      </c>
      <c r="O11" s="119">
        <v>0</v>
      </c>
      <c r="P11" s="120">
        <v>0</v>
      </c>
      <c r="Q11" s="121" t="s">
        <v>251</v>
      </c>
    </row>
    <row r="12" spans="1:17">
      <c r="A12" s="117" t="s">
        <v>275</v>
      </c>
      <c r="B12" s="118">
        <v>202694</v>
      </c>
      <c r="C12" s="119">
        <v>111015466.52</v>
      </c>
      <c r="D12" s="119">
        <v>547.70000000000005</v>
      </c>
      <c r="E12" s="119">
        <v>546.78</v>
      </c>
      <c r="F12" s="118">
        <v>70273</v>
      </c>
      <c r="G12" s="119">
        <v>38388498.990000002</v>
      </c>
      <c r="H12" s="119">
        <v>546.28</v>
      </c>
      <c r="I12" s="119">
        <v>539.28</v>
      </c>
      <c r="J12" s="118">
        <v>30780</v>
      </c>
      <c r="K12" s="119">
        <v>16826054.809999999</v>
      </c>
      <c r="L12" s="119">
        <v>546.66</v>
      </c>
      <c r="M12" s="119">
        <v>543.75</v>
      </c>
      <c r="N12" s="118">
        <v>0</v>
      </c>
      <c r="O12" s="119">
        <v>0</v>
      </c>
      <c r="P12" s="120">
        <v>0</v>
      </c>
      <c r="Q12" s="121" t="s">
        <v>251</v>
      </c>
    </row>
    <row r="13" spans="1:17">
      <c r="A13" s="117" t="s">
        <v>276</v>
      </c>
      <c r="B13" s="118">
        <v>162090</v>
      </c>
      <c r="C13" s="119">
        <v>105289629.05</v>
      </c>
      <c r="D13" s="119">
        <v>649.58000000000004</v>
      </c>
      <c r="E13" s="119">
        <v>649.30999999999995</v>
      </c>
      <c r="F13" s="118">
        <v>33605</v>
      </c>
      <c r="G13" s="119">
        <v>21681625.210000001</v>
      </c>
      <c r="H13" s="119">
        <v>645.19000000000005</v>
      </c>
      <c r="I13" s="119">
        <v>642.96</v>
      </c>
      <c r="J13" s="118">
        <v>22120</v>
      </c>
      <c r="K13" s="119">
        <v>14329388.630000001</v>
      </c>
      <c r="L13" s="119">
        <v>647.79999999999995</v>
      </c>
      <c r="M13" s="119">
        <v>645.65</v>
      </c>
      <c r="N13" s="118">
        <v>3</v>
      </c>
      <c r="O13" s="119">
        <v>2014.2</v>
      </c>
      <c r="P13" s="120">
        <v>671.4</v>
      </c>
      <c r="Q13" s="121">
        <v>671.4</v>
      </c>
    </row>
    <row r="14" spans="1:17">
      <c r="A14" s="117" t="s">
        <v>277</v>
      </c>
      <c r="B14" s="118">
        <v>128180</v>
      </c>
      <c r="C14" s="119">
        <v>95923572.5</v>
      </c>
      <c r="D14" s="119">
        <v>748.35</v>
      </c>
      <c r="E14" s="119">
        <v>748.18</v>
      </c>
      <c r="F14" s="118">
        <v>25208</v>
      </c>
      <c r="G14" s="119">
        <v>18838966.890000001</v>
      </c>
      <c r="H14" s="119">
        <v>747.34</v>
      </c>
      <c r="I14" s="119">
        <v>744.85</v>
      </c>
      <c r="J14" s="118">
        <v>18731</v>
      </c>
      <c r="K14" s="119">
        <v>14194401.949999999</v>
      </c>
      <c r="L14" s="119">
        <v>757.8</v>
      </c>
      <c r="M14" s="119">
        <v>768</v>
      </c>
      <c r="N14" s="118">
        <v>1923</v>
      </c>
      <c r="O14" s="119">
        <v>1506285.9</v>
      </c>
      <c r="P14" s="120">
        <v>783.3</v>
      </c>
      <c r="Q14" s="121">
        <v>783.3</v>
      </c>
    </row>
    <row r="15" spans="1:17">
      <c r="A15" s="117" t="s">
        <v>278</v>
      </c>
      <c r="B15" s="118">
        <v>101307</v>
      </c>
      <c r="C15" s="119">
        <v>85924234.540000007</v>
      </c>
      <c r="D15" s="119">
        <v>848.16</v>
      </c>
      <c r="E15" s="119">
        <v>847.32</v>
      </c>
      <c r="F15" s="118">
        <v>19586</v>
      </c>
      <c r="G15" s="119">
        <v>16626197.85</v>
      </c>
      <c r="H15" s="119">
        <v>848.88</v>
      </c>
      <c r="I15" s="119">
        <v>848.74</v>
      </c>
      <c r="J15" s="118">
        <v>7966</v>
      </c>
      <c r="K15" s="119">
        <v>6759494.5899999999</v>
      </c>
      <c r="L15" s="119">
        <v>848.54</v>
      </c>
      <c r="M15" s="119">
        <v>846.12</v>
      </c>
      <c r="N15" s="118">
        <v>106</v>
      </c>
      <c r="O15" s="119">
        <v>87303.88</v>
      </c>
      <c r="P15" s="120">
        <v>823.62</v>
      </c>
      <c r="Q15" s="121">
        <v>822.5</v>
      </c>
    </row>
    <row r="16" spans="1:17">
      <c r="A16" s="117" t="s">
        <v>279</v>
      </c>
      <c r="B16" s="118">
        <v>103903</v>
      </c>
      <c r="C16" s="119">
        <v>99370567.450000003</v>
      </c>
      <c r="D16" s="119">
        <v>956.38</v>
      </c>
      <c r="E16" s="119">
        <v>959.85</v>
      </c>
      <c r="F16" s="118">
        <v>20996</v>
      </c>
      <c r="G16" s="119">
        <v>20028744.23</v>
      </c>
      <c r="H16" s="119">
        <v>953.93</v>
      </c>
      <c r="I16" s="119">
        <v>956.87</v>
      </c>
      <c r="J16" s="118">
        <v>7170</v>
      </c>
      <c r="K16" s="119">
        <v>6847114.96</v>
      </c>
      <c r="L16" s="119">
        <v>954.97</v>
      </c>
      <c r="M16" s="119">
        <v>958.84</v>
      </c>
      <c r="N16" s="118">
        <v>0</v>
      </c>
      <c r="O16" s="119">
        <v>0</v>
      </c>
      <c r="P16" s="120">
        <v>0</v>
      </c>
      <c r="Q16" s="121" t="s">
        <v>251</v>
      </c>
    </row>
    <row r="17" spans="1:17">
      <c r="A17" s="117" t="s">
        <v>257</v>
      </c>
      <c r="B17" s="118">
        <v>526150</v>
      </c>
      <c r="C17" s="119">
        <v>667875518.01999998</v>
      </c>
      <c r="D17" s="119">
        <v>1269.3599999999999</v>
      </c>
      <c r="E17" s="119">
        <v>1291.1600000000001</v>
      </c>
      <c r="F17" s="118">
        <v>46397</v>
      </c>
      <c r="G17" s="119">
        <v>55732441.740000002</v>
      </c>
      <c r="H17" s="119">
        <v>1201.21</v>
      </c>
      <c r="I17" s="119">
        <v>1186.44</v>
      </c>
      <c r="J17" s="118">
        <v>24690</v>
      </c>
      <c r="K17" s="119">
        <v>28932572.079999998</v>
      </c>
      <c r="L17" s="119">
        <v>1171.83</v>
      </c>
      <c r="M17" s="119">
        <v>1143.93</v>
      </c>
      <c r="N17" s="118">
        <v>4</v>
      </c>
      <c r="O17" s="119">
        <v>5569.48</v>
      </c>
      <c r="P17" s="120">
        <v>1392.37</v>
      </c>
      <c r="Q17" s="121">
        <v>1454.7</v>
      </c>
    </row>
    <row r="18" spans="1:17">
      <c r="A18" s="117" t="s">
        <v>258</v>
      </c>
      <c r="B18" s="118">
        <v>248002</v>
      </c>
      <c r="C18" s="119">
        <v>414721547.95999998</v>
      </c>
      <c r="D18" s="119">
        <v>1672.25</v>
      </c>
      <c r="E18" s="119">
        <v>1641.04</v>
      </c>
      <c r="F18" s="118">
        <v>6967</v>
      </c>
      <c r="G18" s="119">
        <v>11539510.9</v>
      </c>
      <c r="H18" s="119">
        <v>1656.31</v>
      </c>
      <c r="I18" s="119">
        <v>1611.58</v>
      </c>
      <c r="J18" s="118">
        <v>2754</v>
      </c>
      <c r="K18" s="119">
        <v>4631763.96</v>
      </c>
      <c r="L18" s="119">
        <v>1681.83</v>
      </c>
      <c r="M18" s="119">
        <v>1656.16</v>
      </c>
      <c r="N18" s="118">
        <v>0</v>
      </c>
      <c r="O18" s="119">
        <v>0</v>
      </c>
      <c r="P18" s="120">
        <v>0</v>
      </c>
      <c r="Q18" s="121" t="s">
        <v>251</v>
      </c>
    </row>
    <row r="19" spans="1:17">
      <c r="A19" s="117" t="s">
        <v>259</v>
      </c>
      <c r="B19" s="118">
        <v>47773</v>
      </c>
      <c r="C19" s="119">
        <v>104896594.59</v>
      </c>
      <c r="D19" s="119">
        <v>2195.73</v>
      </c>
      <c r="E19" s="119">
        <v>2174.91</v>
      </c>
      <c r="F19" s="118">
        <v>930</v>
      </c>
      <c r="G19" s="119">
        <v>2027027.21</v>
      </c>
      <c r="H19" s="119">
        <v>2179.6</v>
      </c>
      <c r="I19" s="119">
        <v>2143.48</v>
      </c>
      <c r="J19" s="118">
        <v>514</v>
      </c>
      <c r="K19" s="119">
        <v>1115461.56</v>
      </c>
      <c r="L19" s="119">
        <v>2170.16</v>
      </c>
      <c r="M19" s="119">
        <v>2131.06</v>
      </c>
      <c r="N19" s="118">
        <v>0</v>
      </c>
      <c r="O19" s="119">
        <v>0</v>
      </c>
      <c r="P19" s="120">
        <v>0</v>
      </c>
      <c r="Q19" s="121" t="s">
        <v>251</v>
      </c>
    </row>
    <row r="20" spans="1:17">
      <c r="A20" s="117" t="s">
        <v>281</v>
      </c>
      <c r="B20" s="118">
        <v>11968</v>
      </c>
      <c r="C20" s="119">
        <v>32548417.739999998</v>
      </c>
      <c r="D20" s="119">
        <v>2719.62</v>
      </c>
      <c r="E20" s="119">
        <v>2713.12</v>
      </c>
      <c r="F20" s="118">
        <v>205</v>
      </c>
      <c r="G20" s="119">
        <v>555671.5</v>
      </c>
      <c r="H20" s="119">
        <v>2710.59</v>
      </c>
      <c r="I20" s="119">
        <v>2690.6</v>
      </c>
      <c r="J20" s="118">
        <v>152</v>
      </c>
      <c r="K20" s="119">
        <v>414732.89</v>
      </c>
      <c r="L20" s="119">
        <v>2728.51</v>
      </c>
      <c r="M20" s="119">
        <v>2722.04</v>
      </c>
      <c r="N20" s="118">
        <v>0</v>
      </c>
      <c r="O20" s="119">
        <v>0</v>
      </c>
      <c r="P20" s="120">
        <v>0</v>
      </c>
      <c r="Q20" s="121" t="s">
        <v>251</v>
      </c>
    </row>
    <row r="21" spans="1:17">
      <c r="A21" s="117" t="s">
        <v>282</v>
      </c>
      <c r="B21" s="118">
        <v>4090</v>
      </c>
      <c r="C21" s="119">
        <v>13079093.93</v>
      </c>
      <c r="D21" s="119">
        <v>3197.82</v>
      </c>
      <c r="E21" s="119">
        <v>3175.3</v>
      </c>
      <c r="F21" s="118">
        <v>134</v>
      </c>
      <c r="G21" s="119">
        <v>428800.97</v>
      </c>
      <c r="H21" s="119">
        <v>3200.01</v>
      </c>
      <c r="I21" s="119">
        <v>3184.85</v>
      </c>
      <c r="J21" s="118">
        <v>23</v>
      </c>
      <c r="K21" s="119">
        <v>72428.89</v>
      </c>
      <c r="L21" s="119">
        <v>3149.08</v>
      </c>
      <c r="M21" s="119">
        <v>3119.63</v>
      </c>
      <c r="N21" s="118">
        <v>0</v>
      </c>
      <c r="O21" s="119">
        <v>0</v>
      </c>
      <c r="P21" s="120">
        <v>0</v>
      </c>
      <c r="Q21" s="121" t="s">
        <v>251</v>
      </c>
    </row>
    <row r="22" spans="1:17">
      <c r="A22" s="117" t="s">
        <v>283</v>
      </c>
      <c r="B22" s="118">
        <v>1096</v>
      </c>
      <c r="C22" s="119">
        <v>4067375.15</v>
      </c>
      <c r="D22" s="119">
        <v>3711.11</v>
      </c>
      <c r="E22" s="119">
        <v>3694.9</v>
      </c>
      <c r="F22" s="118">
        <v>16</v>
      </c>
      <c r="G22" s="119">
        <v>58543.67</v>
      </c>
      <c r="H22" s="119">
        <v>3658.98</v>
      </c>
      <c r="I22" s="119">
        <v>3638.44</v>
      </c>
      <c r="J22" s="118">
        <v>9</v>
      </c>
      <c r="K22" s="119">
        <v>34450.050000000003</v>
      </c>
      <c r="L22" s="119">
        <v>3827.78</v>
      </c>
      <c r="M22" s="119">
        <v>3908.89</v>
      </c>
      <c r="N22" s="118">
        <v>0</v>
      </c>
      <c r="O22" s="119">
        <v>0</v>
      </c>
      <c r="P22" s="120">
        <v>0</v>
      </c>
      <c r="Q22" s="121" t="s">
        <v>251</v>
      </c>
    </row>
    <row r="23" spans="1:17" ht="15.75" thickBot="1">
      <c r="A23" s="122" t="s">
        <v>284</v>
      </c>
      <c r="B23" s="123">
        <v>1011</v>
      </c>
      <c r="C23" s="124">
        <v>4549267.9000000004</v>
      </c>
      <c r="D23" s="124">
        <v>4499.7700000000004</v>
      </c>
      <c r="E23" s="124">
        <v>4351.53</v>
      </c>
      <c r="F23" s="123">
        <v>9</v>
      </c>
      <c r="G23" s="124">
        <v>41644.75</v>
      </c>
      <c r="H23" s="124">
        <v>4627.1899999999996</v>
      </c>
      <c r="I23" s="124">
        <v>4448.3100000000004</v>
      </c>
      <c r="J23" s="123">
        <v>3</v>
      </c>
      <c r="K23" s="124">
        <v>19477.89</v>
      </c>
      <c r="L23" s="124">
        <v>6492.63</v>
      </c>
      <c r="M23" s="124">
        <v>5788.49</v>
      </c>
      <c r="N23" s="123">
        <v>0</v>
      </c>
      <c r="O23" s="124">
        <v>0</v>
      </c>
      <c r="P23" s="125">
        <v>0</v>
      </c>
      <c r="Q23" s="126" t="s">
        <v>251</v>
      </c>
    </row>
    <row r="24" spans="1:17" ht="16.5" thickBot="1">
      <c r="A24" s="127" t="s">
        <v>385</v>
      </c>
      <c r="B24" s="128">
        <v>1921096</v>
      </c>
      <c r="C24" s="129">
        <v>1880562521.3199999</v>
      </c>
      <c r="D24" s="129">
        <v>978.9</v>
      </c>
      <c r="E24" s="129">
        <v>881.62</v>
      </c>
      <c r="F24" s="128">
        <v>386345</v>
      </c>
      <c r="G24" s="129">
        <v>241222748.72999999</v>
      </c>
      <c r="H24" s="129">
        <v>624.37</v>
      </c>
      <c r="I24" s="129">
        <v>533.22</v>
      </c>
      <c r="J24" s="128">
        <v>212382</v>
      </c>
      <c r="K24" s="129">
        <v>132486647.94</v>
      </c>
      <c r="L24" s="129">
        <v>623.80999999999995</v>
      </c>
      <c r="M24" s="129">
        <v>523.14</v>
      </c>
      <c r="N24" s="128">
        <v>12010</v>
      </c>
      <c r="O24" s="129">
        <v>3479034.92</v>
      </c>
      <c r="P24" s="130">
        <v>289.68</v>
      </c>
      <c r="Q24" s="131">
        <v>174.86</v>
      </c>
    </row>
    <row r="26" spans="1:17" ht="15.75">
      <c r="A26" s="445" t="s">
        <v>415</v>
      </c>
      <c r="B26" s="445"/>
      <c r="C26" s="445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45"/>
    </row>
    <row r="27" spans="1:17" ht="16.5" thickBot="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111"/>
    </row>
    <row r="28" spans="1:17">
      <c r="A28" s="446" t="s">
        <v>10</v>
      </c>
      <c r="B28" s="448" t="s">
        <v>2</v>
      </c>
      <c r="C28" s="449"/>
      <c r="D28" s="449"/>
      <c r="E28" s="450"/>
      <c r="F28" s="448" t="s">
        <v>3</v>
      </c>
      <c r="G28" s="449"/>
      <c r="H28" s="449"/>
      <c r="I28" s="450"/>
      <c r="J28" s="448" t="s">
        <v>11</v>
      </c>
      <c r="K28" s="449"/>
      <c r="L28" s="449"/>
      <c r="M28" s="450"/>
      <c r="N28" s="448" t="s">
        <v>12</v>
      </c>
      <c r="O28" s="449"/>
      <c r="P28" s="449"/>
      <c r="Q28" s="451"/>
    </row>
    <row r="29" spans="1:17" ht="15.75" thickBot="1">
      <c r="A29" s="447"/>
      <c r="B29" s="49" t="s">
        <v>0</v>
      </c>
      <c r="C29" s="50" t="s">
        <v>27</v>
      </c>
      <c r="D29" s="50" t="s">
        <v>13</v>
      </c>
      <c r="E29" s="50" t="s">
        <v>252</v>
      </c>
      <c r="F29" s="49" t="s">
        <v>0</v>
      </c>
      <c r="G29" s="50" t="s">
        <v>27</v>
      </c>
      <c r="H29" s="50" t="s">
        <v>13</v>
      </c>
      <c r="I29" s="50" t="s">
        <v>252</v>
      </c>
      <c r="J29" s="49" t="s">
        <v>0</v>
      </c>
      <c r="K29" s="50" t="s">
        <v>27</v>
      </c>
      <c r="L29" s="50" t="s">
        <v>13</v>
      </c>
      <c r="M29" s="50" t="s">
        <v>252</v>
      </c>
      <c r="N29" s="49" t="s">
        <v>0</v>
      </c>
      <c r="O29" s="50" t="s">
        <v>27</v>
      </c>
      <c r="P29" s="50" t="s">
        <v>13</v>
      </c>
      <c r="Q29" s="51" t="s">
        <v>252</v>
      </c>
    </row>
    <row r="30" spans="1:17">
      <c r="A30" s="112" t="s">
        <v>270</v>
      </c>
      <c r="B30" s="113">
        <v>20014</v>
      </c>
      <c r="C30" s="114">
        <v>1068739.77</v>
      </c>
      <c r="D30" s="114">
        <v>53.4</v>
      </c>
      <c r="E30" s="114">
        <v>52.06</v>
      </c>
      <c r="F30" s="113">
        <v>2119</v>
      </c>
      <c r="G30" s="114">
        <v>134939.92000000001</v>
      </c>
      <c r="H30" s="114">
        <v>63.68</v>
      </c>
      <c r="I30" s="114">
        <v>66.66</v>
      </c>
      <c r="J30" s="113">
        <v>1205</v>
      </c>
      <c r="K30" s="114">
        <v>66281.36</v>
      </c>
      <c r="L30" s="114">
        <v>55.01</v>
      </c>
      <c r="M30" s="114">
        <v>54.22</v>
      </c>
      <c r="N30" s="113">
        <v>1277</v>
      </c>
      <c r="O30" s="114">
        <v>83665.17</v>
      </c>
      <c r="P30" s="115">
        <v>65.52</v>
      </c>
      <c r="Q30" s="116">
        <v>66.37</v>
      </c>
    </row>
    <row r="31" spans="1:17">
      <c r="A31" s="117" t="s">
        <v>271</v>
      </c>
      <c r="B31" s="118">
        <v>10630</v>
      </c>
      <c r="C31" s="119">
        <v>1519473.3</v>
      </c>
      <c r="D31" s="119">
        <v>142.94</v>
      </c>
      <c r="E31" s="119">
        <v>139.13</v>
      </c>
      <c r="F31" s="118">
        <v>5150</v>
      </c>
      <c r="G31" s="119">
        <v>789190.26</v>
      </c>
      <c r="H31" s="119">
        <v>153.24</v>
      </c>
      <c r="I31" s="119">
        <v>159.03</v>
      </c>
      <c r="J31" s="118">
        <v>940</v>
      </c>
      <c r="K31" s="119">
        <v>138052.85</v>
      </c>
      <c r="L31" s="119">
        <v>146.86000000000001</v>
      </c>
      <c r="M31" s="119">
        <v>145.03</v>
      </c>
      <c r="N31" s="118">
        <v>1099</v>
      </c>
      <c r="O31" s="119">
        <v>159754.73000000001</v>
      </c>
      <c r="P31" s="120">
        <v>145.36000000000001</v>
      </c>
      <c r="Q31" s="121">
        <v>149.91999999999999</v>
      </c>
    </row>
    <row r="32" spans="1:17">
      <c r="A32" s="117" t="s">
        <v>272</v>
      </c>
      <c r="B32" s="118">
        <v>5484</v>
      </c>
      <c r="C32" s="119">
        <v>1361082.9</v>
      </c>
      <c r="D32" s="119">
        <v>248.19</v>
      </c>
      <c r="E32" s="119">
        <v>247.34</v>
      </c>
      <c r="F32" s="118">
        <v>3848</v>
      </c>
      <c r="G32" s="119">
        <v>948101.09</v>
      </c>
      <c r="H32" s="119">
        <v>246.39</v>
      </c>
      <c r="I32" s="119">
        <v>246.6</v>
      </c>
      <c r="J32" s="118">
        <v>2895</v>
      </c>
      <c r="K32" s="119">
        <v>764423.2</v>
      </c>
      <c r="L32" s="119">
        <v>264.05</v>
      </c>
      <c r="M32" s="119">
        <v>270.72000000000003</v>
      </c>
      <c r="N32" s="118">
        <v>288</v>
      </c>
      <c r="O32" s="119">
        <v>66976.61</v>
      </c>
      <c r="P32" s="120">
        <v>232.56</v>
      </c>
      <c r="Q32" s="121">
        <v>226.29</v>
      </c>
    </row>
    <row r="33" spans="1:17">
      <c r="A33" s="117" t="s">
        <v>273</v>
      </c>
      <c r="B33" s="118">
        <v>44304</v>
      </c>
      <c r="C33" s="119">
        <v>15828501.779999999</v>
      </c>
      <c r="D33" s="119">
        <v>357.27</v>
      </c>
      <c r="E33" s="119">
        <v>359.46</v>
      </c>
      <c r="F33" s="118">
        <v>5791</v>
      </c>
      <c r="G33" s="119">
        <v>2038503.13</v>
      </c>
      <c r="H33" s="119">
        <v>352.01</v>
      </c>
      <c r="I33" s="119">
        <v>356.72</v>
      </c>
      <c r="J33" s="118">
        <v>25236</v>
      </c>
      <c r="K33" s="119">
        <v>8852316.0199999996</v>
      </c>
      <c r="L33" s="119">
        <v>350.78</v>
      </c>
      <c r="M33" s="119">
        <v>341.52</v>
      </c>
      <c r="N33" s="118">
        <v>1086</v>
      </c>
      <c r="O33" s="119">
        <v>390663.98</v>
      </c>
      <c r="P33" s="120">
        <v>359.73</v>
      </c>
      <c r="Q33" s="121">
        <v>360</v>
      </c>
    </row>
    <row r="34" spans="1:17">
      <c r="A34" s="117" t="s">
        <v>274</v>
      </c>
      <c r="B34" s="118">
        <v>75069</v>
      </c>
      <c r="C34" s="119">
        <v>33856966.130000003</v>
      </c>
      <c r="D34" s="119">
        <v>451.01</v>
      </c>
      <c r="E34" s="119">
        <v>450.79</v>
      </c>
      <c r="F34" s="118">
        <v>3775</v>
      </c>
      <c r="G34" s="119">
        <v>1666747.32</v>
      </c>
      <c r="H34" s="119">
        <v>441.52</v>
      </c>
      <c r="I34" s="119">
        <v>428.86</v>
      </c>
      <c r="J34" s="118">
        <v>25318</v>
      </c>
      <c r="K34" s="119">
        <v>11480480.98</v>
      </c>
      <c r="L34" s="119">
        <v>453.45</v>
      </c>
      <c r="M34" s="119">
        <v>457.63</v>
      </c>
      <c r="N34" s="118">
        <v>0</v>
      </c>
      <c r="O34" s="119">
        <v>0</v>
      </c>
      <c r="P34" s="120">
        <v>0</v>
      </c>
      <c r="Q34" s="121" t="s">
        <v>251</v>
      </c>
    </row>
    <row r="35" spans="1:17">
      <c r="A35" s="117" t="s">
        <v>275</v>
      </c>
      <c r="B35" s="118">
        <v>77847</v>
      </c>
      <c r="C35" s="119">
        <v>42547369.32</v>
      </c>
      <c r="D35" s="119">
        <v>546.54999999999995</v>
      </c>
      <c r="E35" s="119">
        <v>545.76</v>
      </c>
      <c r="F35" s="118">
        <v>2312</v>
      </c>
      <c r="G35" s="119">
        <v>1248008.52</v>
      </c>
      <c r="H35" s="119">
        <v>539.79999999999995</v>
      </c>
      <c r="I35" s="119">
        <v>533.41999999999996</v>
      </c>
      <c r="J35" s="118">
        <v>18682</v>
      </c>
      <c r="K35" s="119">
        <v>10222481.57</v>
      </c>
      <c r="L35" s="119">
        <v>547.17999999999995</v>
      </c>
      <c r="M35" s="119">
        <v>547.87</v>
      </c>
      <c r="N35" s="118">
        <v>0</v>
      </c>
      <c r="O35" s="119">
        <v>0</v>
      </c>
      <c r="P35" s="120">
        <v>0</v>
      </c>
      <c r="Q35" s="121" t="s">
        <v>251</v>
      </c>
    </row>
    <row r="36" spans="1:17">
      <c r="A36" s="117" t="s">
        <v>276</v>
      </c>
      <c r="B36" s="118">
        <v>79600</v>
      </c>
      <c r="C36" s="119">
        <v>51652320.32</v>
      </c>
      <c r="D36" s="119">
        <v>648.9</v>
      </c>
      <c r="E36" s="119">
        <v>647.98</v>
      </c>
      <c r="F36" s="118">
        <v>1229</v>
      </c>
      <c r="G36" s="119">
        <v>794209.72</v>
      </c>
      <c r="H36" s="119">
        <v>646.22</v>
      </c>
      <c r="I36" s="119">
        <v>641.89</v>
      </c>
      <c r="J36" s="118">
        <v>16080</v>
      </c>
      <c r="K36" s="119">
        <v>10335551.57</v>
      </c>
      <c r="L36" s="119">
        <v>642.76</v>
      </c>
      <c r="M36" s="119">
        <v>639.69000000000005</v>
      </c>
      <c r="N36" s="118">
        <v>2</v>
      </c>
      <c r="O36" s="119">
        <v>1262.24</v>
      </c>
      <c r="P36" s="120">
        <v>631.12</v>
      </c>
      <c r="Q36" s="121">
        <v>631.12</v>
      </c>
    </row>
    <row r="37" spans="1:17">
      <c r="A37" s="117" t="s">
        <v>277</v>
      </c>
      <c r="B37" s="118">
        <v>67267</v>
      </c>
      <c r="C37" s="119">
        <v>50251528.310000002</v>
      </c>
      <c r="D37" s="119">
        <v>747.05</v>
      </c>
      <c r="E37" s="119">
        <v>744.92</v>
      </c>
      <c r="F37" s="118">
        <v>998</v>
      </c>
      <c r="G37" s="119">
        <v>745866.85</v>
      </c>
      <c r="H37" s="119">
        <v>747.36</v>
      </c>
      <c r="I37" s="119">
        <v>743.9</v>
      </c>
      <c r="J37" s="118">
        <v>11265</v>
      </c>
      <c r="K37" s="119">
        <v>8376397.1799999997</v>
      </c>
      <c r="L37" s="119">
        <v>743.58</v>
      </c>
      <c r="M37" s="119">
        <v>736.3</v>
      </c>
      <c r="N37" s="118">
        <v>1116</v>
      </c>
      <c r="O37" s="119">
        <v>824455.55</v>
      </c>
      <c r="P37" s="120">
        <v>738.76</v>
      </c>
      <c r="Q37" s="121">
        <v>736.3</v>
      </c>
    </row>
    <row r="38" spans="1:17">
      <c r="A38" s="117" t="s">
        <v>278</v>
      </c>
      <c r="B38" s="118">
        <v>49028</v>
      </c>
      <c r="C38" s="119">
        <v>41566486.43</v>
      </c>
      <c r="D38" s="119">
        <v>847.81</v>
      </c>
      <c r="E38" s="119">
        <v>846.5</v>
      </c>
      <c r="F38" s="118">
        <v>900</v>
      </c>
      <c r="G38" s="119">
        <v>762760.35</v>
      </c>
      <c r="H38" s="119">
        <v>847.51</v>
      </c>
      <c r="I38" s="119">
        <v>847.05</v>
      </c>
      <c r="J38" s="118">
        <v>5809</v>
      </c>
      <c r="K38" s="119">
        <v>4925691.8</v>
      </c>
      <c r="L38" s="119">
        <v>847.94</v>
      </c>
      <c r="M38" s="119">
        <v>846.04</v>
      </c>
      <c r="N38" s="118">
        <v>1</v>
      </c>
      <c r="O38" s="119">
        <v>804.5</v>
      </c>
      <c r="P38" s="120">
        <v>804.5</v>
      </c>
      <c r="Q38" s="121">
        <v>804.5</v>
      </c>
    </row>
    <row r="39" spans="1:17">
      <c r="A39" s="117" t="s">
        <v>279</v>
      </c>
      <c r="B39" s="118">
        <v>60003</v>
      </c>
      <c r="C39" s="119">
        <v>56835919.82</v>
      </c>
      <c r="D39" s="119">
        <v>947.22</v>
      </c>
      <c r="E39" s="119">
        <v>940.01</v>
      </c>
      <c r="F39" s="118">
        <v>999</v>
      </c>
      <c r="G39" s="119">
        <v>947281.6</v>
      </c>
      <c r="H39" s="119">
        <v>948.23</v>
      </c>
      <c r="I39" s="119">
        <v>944.13</v>
      </c>
      <c r="J39" s="118">
        <v>7964</v>
      </c>
      <c r="K39" s="119">
        <v>7517334.4800000004</v>
      </c>
      <c r="L39" s="119">
        <v>943.91</v>
      </c>
      <c r="M39" s="119">
        <v>940.01</v>
      </c>
      <c r="N39" s="118">
        <v>0</v>
      </c>
      <c r="O39" s="119">
        <v>0</v>
      </c>
      <c r="P39" s="120">
        <v>0</v>
      </c>
      <c r="Q39" s="121" t="s">
        <v>251</v>
      </c>
    </row>
    <row r="40" spans="1:17">
      <c r="A40" s="117" t="s">
        <v>257</v>
      </c>
      <c r="B40" s="118">
        <v>366473</v>
      </c>
      <c r="C40" s="119">
        <v>466690365.44999999</v>
      </c>
      <c r="D40" s="119">
        <v>1273.46</v>
      </c>
      <c r="E40" s="119">
        <v>1272.8</v>
      </c>
      <c r="F40" s="118">
        <v>1966</v>
      </c>
      <c r="G40" s="119">
        <v>2323050.39</v>
      </c>
      <c r="H40" s="119">
        <v>1181.6099999999999</v>
      </c>
      <c r="I40" s="119">
        <v>1159.8499999999999</v>
      </c>
      <c r="J40" s="118">
        <v>13820</v>
      </c>
      <c r="K40" s="119">
        <v>16634315.67</v>
      </c>
      <c r="L40" s="119">
        <v>1203.6400000000001</v>
      </c>
      <c r="M40" s="119">
        <v>1202.5899999999999</v>
      </c>
      <c r="N40" s="118">
        <v>3</v>
      </c>
      <c r="O40" s="119">
        <v>3867.9</v>
      </c>
      <c r="P40" s="120">
        <v>1289.3</v>
      </c>
      <c r="Q40" s="121">
        <v>1367.42</v>
      </c>
    </row>
    <row r="41" spans="1:17">
      <c r="A41" s="117" t="s">
        <v>258</v>
      </c>
      <c r="B41" s="118">
        <v>148567</v>
      </c>
      <c r="C41" s="119">
        <v>246552367.53999999</v>
      </c>
      <c r="D41" s="119">
        <v>1659.54</v>
      </c>
      <c r="E41" s="119">
        <v>1627.96</v>
      </c>
      <c r="F41" s="118">
        <v>250</v>
      </c>
      <c r="G41" s="119">
        <v>420178.39</v>
      </c>
      <c r="H41" s="119">
        <v>1680.71</v>
      </c>
      <c r="I41" s="119">
        <v>1655.55</v>
      </c>
      <c r="J41" s="118">
        <v>1881</v>
      </c>
      <c r="K41" s="119">
        <v>3151782.94</v>
      </c>
      <c r="L41" s="119">
        <v>1675.59</v>
      </c>
      <c r="M41" s="119">
        <v>1661.32</v>
      </c>
      <c r="N41" s="118">
        <v>0</v>
      </c>
      <c r="O41" s="119">
        <v>0</v>
      </c>
      <c r="P41" s="120">
        <v>0</v>
      </c>
      <c r="Q41" s="121" t="s">
        <v>251</v>
      </c>
    </row>
    <row r="42" spans="1:17">
      <c r="A42" s="117" t="s">
        <v>259</v>
      </c>
      <c r="B42" s="118">
        <v>21527</v>
      </c>
      <c r="C42" s="119">
        <v>46639982.549999997</v>
      </c>
      <c r="D42" s="119">
        <v>2166.58</v>
      </c>
      <c r="E42" s="119">
        <v>2114.65</v>
      </c>
      <c r="F42" s="118">
        <v>44</v>
      </c>
      <c r="G42" s="119">
        <v>97248.17</v>
      </c>
      <c r="H42" s="119">
        <v>2210.19</v>
      </c>
      <c r="I42" s="119">
        <v>2171.9699999999998</v>
      </c>
      <c r="J42" s="118">
        <v>304</v>
      </c>
      <c r="K42" s="119">
        <v>658537.82999999996</v>
      </c>
      <c r="L42" s="119">
        <v>2166.2399999999998</v>
      </c>
      <c r="M42" s="119">
        <v>2132.9899999999998</v>
      </c>
      <c r="N42" s="118">
        <v>0</v>
      </c>
      <c r="O42" s="119">
        <v>0</v>
      </c>
      <c r="P42" s="120">
        <v>0</v>
      </c>
      <c r="Q42" s="121" t="s">
        <v>251</v>
      </c>
    </row>
    <row r="43" spans="1:17">
      <c r="A43" s="117" t="s">
        <v>281</v>
      </c>
      <c r="B43" s="118">
        <v>3652</v>
      </c>
      <c r="C43" s="119">
        <v>9710838.3000000007</v>
      </c>
      <c r="D43" s="119">
        <v>2659.05</v>
      </c>
      <c r="E43" s="119">
        <v>2631.28</v>
      </c>
      <c r="F43" s="118">
        <v>14</v>
      </c>
      <c r="G43" s="119">
        <v>37351.01</v>
      </c>
      <c r="H43" s="119">
        <v>2667.93</v>
      </c>
      <c r="I43" s="119">
        <v>2651.26</v>
      </c>
      <c r="J43" s="118">
        <v>103</v>
      </c>
      <c r="K43" s="119">
        <v>277594.18</v>
      </c>
      <c r="L43" s="119">
        <v>2695.09</v>
      </c>
      <c r="M43" s="119">
        <v>2736.03</v>
      </c>
      <c r="N43" s="118">
        <v>0</v>
      </c>
      <c r="O43" s="119">
        <v>0</v>
      </c>
      <c r="P43" s="120">
        <v>0</v>
      </c>
      <c r="Q43" s="121" t="s">
        <v>251</v>
      </c>
    </row>
    <row r="44" spans="1:17">
      <c r="A44" s="117" t="s">
        <v>282</v>
      </c>
      <c r="B44" s="118">
        <v>832</v>
      </c>
      <c r="C44" s="119">
        <v>2705766.35</v>
      </c>
      <c r="D44" s="119">
        <v>3252.12</v>
      </c>
      <c r="E44" s="119">
        <v>3253.76</v>
      </c>
      <c r="F44" s="118">
        <v>2</v>
      </c>
      <c r="G44" s="119">
        <v>6051.14</v>
      </c>
      <c r="H44" s="119">
        <v>3025.57</v>
      </c>
      <c r="I44" s="119">
        <v>3025.57</v>
      </c>
      <c r="J44" s="118">
        <v>11</v>
      </c>
      <c r="K44" s="119">
        <v>34815.199999999997</v>
      </c>
      <c r="L44" s="119">
        <v>3165.02</v>
      </c>
      <c r="M44" s="119">
        <v>3097.07</v>
      </c>
      <c r="N44" s="118">
        <v>0</v>
      </c>
      <c r="O44" s="119">
        <v>0</v>
      </c>
      <c r="P44" s="120">
        <v>0</v>
      </c>
      <c r="Q44" s="121" t="s">
        <v>251</v>
      </c>
    </row>
    <row r="45" spans="1:17">
      <c r="A45" s="117" t="s">
        <v>283</v>
      </c>
      <c r="B45" s="118">
        <v>318</v>
      </c>
      <c r="C45" s="119">
        <v>1174847.79</v>
      </c>
      <c r="D45" s="119">
        <v>3694.49</v>
      </c>
      <c r="E45" s="119">
        <v>3698.27</v>
      </c>
      <c r="F45" s="118">
        <v>2</v>
      </c>
      <c r="G45" s="119">
        <v>7602.54</v>
      </c>
      <c r="H45" s="119">
        <v>3801.27</v>
      </c>
      <c r="I45" s="119">
        <v>3801.27</v>
      </c>
      <c r="J45" s="118">
        <v>5</v>
      </c>
      <c r="K45" s="119">
        <v>18462.46</v>
      </c>
      <c r="L45" s="119">
        <v>3692.49</v>
      </c>
      <c r="M45" s="119">
        <v>3739.37</v>
      </c>
      <c r="N45" s="118">
        <v>0</v>
      </c>
      <c r="O45" s="119">
        <v>0</v>
      </c>
      <c r="P45" s="120">
        <v>0</v>
      </c>
      <c r="Q45" s="121" t="s">
        <v>251</v>
      </c>
    </row>
    <row r="46" spans="1:17" ht="15.75" thickBot="1">
      <c r="A46" s="122" t="s">
        <v>284</v>
      </c>
      <c r="B46" s="123">
        <v>117</v>
      </c>
      <c r="C46" s="124">
        <v>531235.52</v>
      </c>
      <c r="D46" s="124">
        <v>4540.47</v>
      </c>
      <c r="E46" s="124">
        <v>4326.53</v>
      </c>
      <c r="F46" s="123">
        <v>1</v>
      </c>
      <c r="G46" s="124">
        <v>4779.8900000000003</v>
      </c>
      <c r="H46" s="124">
        <v>4779.8900000000003</v>
      </c>
      <c r="I46" s="124">
        <v>4779.8900000000003</v>
      </c>
      <c r="J46" s="123">
        <v>3</v>
      </c>
      <c r="K46" s="124">
        <v>17679.87</v>
      </c>
      <c r="L46" s="124">
        <v>5893.29</v>
      </c>
      <c r="M46" s="124">
        <v>4725.83</v>
      </c>
      <c r="N46" s="123">
        <v>0</v>
      </c>
      <c r="O46" s="124">
        <v>0</v>
      </c>
      <c r="P46" s="125">
        <v>0</v>
      </c>
      <c r="Q46" s="126" t="s">
        <v>251</v>
      </c>
    </row>
    <row r="47" spans="1:17" ht="16.5" thickBot="1">
      <c r="A47" s="127" t="s">
        <v>385</v>
      </c>
      <c r="B47" s="128">
        <v>1030732</v>
      </c>
      <c r="C47" s="129">
        <v>1070493791.58</v>
      </c>
      <c r="D47" s="129">
        <v>1038.58</v>
      </c>
      <c r="E47" s="129">
        <v>1060.25</v>
      </c>
      <c r="F47" s="128">
        <v>29400</v>
      </c>
      <c r="G47" s="129">
        <v>12971870.289999999</v>
      </c>
      <c r="H47" s="129">
        <v>441.22</v>
      </c>
      <c r="I47" s="129">
        <v>360.96</v>
      </c>
      <c r="J47" s="128">
        <v>131521</v>
      </c>
      <c r="K47" s="129">
        <v>83472199.159999996</v>
      </c>
      <c r="L47" s="129">
        <v>634.66999999999996</v>
      </c>
      <c r="M47" s="129">
        <v>552.35</v>
      </c>
      <c r="N47" s="128">
        <v>4872</v>
      </c>
      <c r="O47" s="129">
        <v>1531450.68</v>
      </c>
      <c r="P47" s="130">
        <v>314.33999999999997</v>
      </c>
      <c r="Q47" s="131">
        <v>205.71</v>
      </c>
    </row>
    <row r="49" spans="1:17" ht="15.75">
      <c r="A49" s="452" t="s">
        <v>416</v>
      </c>
      <c r="B49" s="452"/>
      <c r="C49" s="452"/>
      <c r="D49" s="452"/>
      <c r="E49" s="452"/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</row>
    <row r="50" spans="1:17" ht="15.75" thickBot="1"/>
    <row r="51" spans="1:17">
      <c r="A51" s="453" t="s">
        <v>10</v>
      </c>
      <c r="B51" s="455" t="s">
        <v>2</v>
      </c>
      <c r="C51" s="456"/>
      <c r="D51" s="456"/>
      <c r="E51" s="457"/>
      <c r="F51" s="455" t="s">
        <v>3</v>
      </c>
      <c r="G51" s="456"/>
      <c r="H51" s="456"/>
      <c r="I51" s="457"/>
      <c r="J51" s="455" t="s">
        <v>11</v>
      </c>
      <c r="K51" s="456"/>
      <c r="L51" s="456"/>
      <c r="M51" s="457"/>
      <c r="N51" s="455" t="s">
        <v>12</v>
      </c>
      <c r="O51" s="456"/>
      <c r="P51" s="456"/>
      <c r="Q51" s="458"/>
    </row>
    <row r="52" spans="1:17" ht="15.75" thickBot="1">
      <c r="A52" s="454"/>
      <c r="B52" s="52" t="s">
        <v>0</v>
      </c>
      <c r="C52" s="53" t="s">
        <v>27</v>
      </c>
      <c r="D52" s="53" t="s">
        <v>13</v>
      </c>
      <c r="E52" s="53" t="s">
        <v>252</v>
      </c>
      <c r="F52" s="52" t="s">
        <v>0</v>
      </c>
      <c r="G52" s="53" t="s">
        <v>27</v>
      </c>
      <c r="H52" s="53" t="s">
        <v>13</v>
      </c>
      <c r="I52" s="53" t="s">
        <v>252</v>
      </c>
      <c r="J52" s="52" t="s">
        <v>0</v>
      </c>
      <c r="K52" s="53" t="s">
        <v>27</v>
      </c>
      <c r="L52" s="53" t="s">
        <v>13</v>
      </c>
      <c r="M52" s="53" t="s">
        <v>252</v>
      </c>
      <c r="N52" s="52" t="s">
        <v>0</v>
      </c>
      <c r="O52" s="53" t="s">
        <v>27</v>
      </c>
      <c r="P52" s="53" t="s">
        <v>13</v>
      </c>
      <c r="Q52" s="54" t="s">
        <v>252</v>
      </c>
    </row>
    <row r="53" spans="1:17">
      <c r="A53" s="132" t="s">
        <v>270</v>
      </c>
      <c r="B53" s="133">
        <v>14856</v>
      </c>
      <c r="C53" s="134">
        <v>859959.68</v>
      </c>
      <c r="D53" s="134">
        <v>57.89</v>
      </c>
      <c r="E53" s="134">
        <v>58.23</v>
      </c>
      <c r="F53" s="133">
        <v>10296</v>
      </c>
      <c r="G53" s="134">
        <v>620348.68000000005</v>
      </c>
      <c r="H53" s="134">
        <v>60.25</v>
      </c>
      <c r="I53" s="134">
        <v>61.63</v>
      </c>
      <c r="J53" s="133">
        <v>544</v>
      </c>
      <c r="K53" s="134">
        <v>31074.82</v>
      </c>
      <c r="L53" s="134">
        <v>57.12</v>
      </c>
      <c r="M53" s="134">
        <v>58.43</v>
      </c>
      <c r="N53" s="133">
        <v>1573</v>
      </c>
      <c r="O53" s="134">
        <v>112904.38</v>
      </c>
      <c r="P53" s="135">
        <v>71.78</v>
      </c>
      <c r="Q53" s="136">
        <v>75.03</v>
      </c>
    </row>
    <row r="54" spans="1:17">
      <c r="A54" s="137" t="s">
        <v>271</v>
      </c>
      <c r="B54" s="138">
        <v>11464</v>
      </c>
      <c r="C54" s="139">
        <v>1664722.55</v>
      </c>
      <c r="D54" s="139">
        <v>145.21</v>
      </c>
      <c r="E54" s="139">
        <v>142.49</v>
      </c>
      <c r="F54" s="138">
        <v>11291</v>
      </c>
      <c r="G54" s="139">
        <v>1701641.74</v>
      </c>
      <c r="H54" s="139">
        <v>150.71</v>
      </c>
      <c r="I54" s="139">
        <v>154.24</v>
      </c>
      <c r="J54" s="138">
        <v>512</v>
      </c>
      <c r="K54" s="139">
        <v>79626.63</v>
      </c>
      <c r="L54" s="139">
        <v>155.52000000000001</v>
      </c>
      <c r="M54" s="139">
        <v>161.06</v>
      </c>
      <c r="N54" s="138">
        <v>2507</v>
      </c>
      <c r="O54" s="139">
        <v>358715.44</v>
      </c>
      <c r="P54" s="140">
        <v>143.09</v>
      </c>
      <c r="Q54" s="141">
        <v>139.63999999999999</v>
      </c>
    </row>
    <row r="55" spans="1:17">
      <c r="A55" s="137" t="s">
        <v>272</v>
      </c>
      <c r="B55" s="138">
        <v>7930</v>
      </c>
      <c r="C55" s="139">
        <v>2000738.87</v>
      </c>
      <c r="D55" s="139">
        <v>252.3</v>
      </c>
      <c r="E55" s="139">
        <v>252.93</v>
      </c>
      <c r="F55" s="138">
        <v>11737</v>
      </c>
      <c r="G55" s="139">
        <v>2916142.88</v>
      </c>
      <c r="H55" s="139">
        <v>248.46</v>
      </c>
      <c r="I55" s="139">
        <v>249.26</v>
      </c>
      <c r="J55" s="138">
        <v>2729</v>
      </c>
      <c r="K55" s="139">
        <v>719891.59</v>
      </c>
      <c r="L55" s="139">
        <v>263.79000000000002</v>
      </c>
      <c r="M55" s="139">
        <v>270.72000000000003</v>
      </c>
      <c r="N55" s="138">
        <v>529</v>
      </c>
      <c r="O55" s="139">
        <v>123604.52</v>
      </c>
      <c r="P55" s="140">
        <v>233.66</v>
      </c>
      <c r="Q55" s="141">
        <v>226.29</v>
      </c>
    </row>
    <row r="56" spans="1:17">
      <c r="A56" s="137" t="s">
        <v>273</v>
      </c>
      <c r="B56" s="138">
        <v>102112</v>
      </c>
      <c r="C56" s="139">
        <v>36005596.700000003</v>
      </c>
      <c r="D56" s="139">
        <v>352.61</v>
      </c>
      <c r="E56" s="139">
        <v>341.92</v>
      </c>
      <c r="F56" s="138">
        <v>57937</v>
      </c>
      <c r="G56" s="139">
        <v>20330171.129999999</v>
      </c>
      <c r="H56" s="139">
        <v>350.9</v>
      </c>
      <c r="I56" s="139">
        <v>350.72</v>
      </c>
      <c r="J56" s="138">
        <v>27315</v>
      </c>
      <c r="K56" s="139">
        <v>9499262.3200000003</v>
      </c>
      <c r="L56" s="139">
        <v>347.77</v>
      </c>
      <c r="M56" s="139">
        <v>338.4</v>
      </c>
      <c r="N56" s="138">
        <v>1615</v>
      </c>
      <c r="O56" s="139">
        <v>580354.63</v>
      </c>
      <c r="P56" s="140">
        <v>359.35</v>
      </c>
      <c r="Q56" s="141">
        <v>360</v>
      </c>
    </row>
    <row r="57" spans="1:17">
      <c r="A57" s="137" t="s">
        <v>274</v>
      </c>
      <c r="B57" s="138">
        <v>154336</v>
      </c>
      <c r="C57" s="139">
        <v>69776652.590000004</v>
      </c>
      <c r="D57" s="139">
        <v>452.11</v>
      </c>
      <c r="E57" s="139">
        <v>455.2</v>
      </c>
      <c r="F57" s="138">
        <v>62815</v>
      </c>
      <c r="G57" s="139">
        <v>27735117.149999999</v>
      </c>
      <c r="H57" s="139">
        <v>441.54</v>
      </c>
      <c r="I57" s="139">
        <v>423.87</v>
      </c>
      <c r="J57" s="138">
        <v>21322</v>
      </c>
      <c r="K57" s="139">
        <v>9611032.1500000004</v>
      </c>
      <c r="L57" s="139">
        <v>450.76</v>
      </c>
      <c r="M57" s="139">
        <v>455.85</v>
      </c>
      <c r="N57" s="138">
        <v>0</v>
      </c>
      <c r="O57" s="139">
        <v>0</v>
      </c>
      <c r="P57" s="140">
        <v>0</v>
      </c>
      <c r="Q57" s="141" t="s">
        <v>251</v>
      </c>
    </row>
    <row r="58" spans="1:17">
      <c r="A58" s="137" t="s">
        <v>275</v>
      </c>
      <c r="B58" s="138">
        <v>118395</v>
      </c>
      <c r="C58" s="139">
        <v>64383851.350000001</v>
      </c>
      <c r="D58" s="139">
        <v>543.80999999999995</v>
      </c>
      <c r="E58" s="139">
        <v>539.98</v>
      </c>
      <c r="F58" s="138">
        <v>68590</v>
      </c>
      <c r="G58" s="139">
        <v>37052652.07</v>
      </c>
      <c r="H58" s="139">
        <v>540.20000000000005</v>
      </c>
      <c r="I58" s="139">
        <v>536.46</v>
      </c>
      <c r="J58" s="138">
        <v>9242</v>
      </c>
      <c r="K58" s="139">
        <v>5023795.92</v>
      </c>
      <c r="L58" s="139">
        <v>543.58000000000004</v>
      </c>
      <c r="M58" s="139">
        <v>539.09</v>
      </c>
      <c r="N58" s="138">
        <v>0</v>
      </c>
      <c r="O58" s="139">
        <v>0</v>
      </c>
      <c r="P58" s="140">
        <v>0</v>
      </c>
      <c r="Q58" s="141" t="s">
        <v>251</v>
      </c>
    </row>
    <row r="59" spans="1:17">
      <c r="A59" s="137" t="s">
        <v>276</v>
      </c>
      <c r="B59" s="138">
        <v>84756</v>
      </c>
      <c r="C59" s="139">
        <v>54624406.219999999</v>
      </c>
      <c r="D59" s="139">
        <v>644.49</v>
      </c>
      <c r="E59" s="139">
        <v>640.41</v>
      </c>
      <c r="F59" s="138">
        <v>30008</v>
      </c>
      <c r="G59" s="139">
        <v>19409420.59</v>
      </c>
      <c r="H59" s="139">
        <v>646.80999999999995</v>
      </c>
      <c r="I59" s="139">
        <v>645.87</v>
      </c>
      <c r="J59" s="138">
        <v>4750</v>
      </c>
      <c r="K59" s="139">
        <v>3058121.28</v>
      </c>
      <c r="L59" s="139">
        <v>643.82000000000005</v>
      </c>
      <c r="M59" s="139">
        <v>640.65</v>
      </c>
      <c r="N59" s="138">
        <v>1</v>
      </c>
      <c r="O59" s="139">
        <v>631.12</v>
      </c>
      <c r="P59" s="140">
        <v>631.12</v>
      </c>
      <c r="Q59" s="141">
        <v>631.12</v>
      </c>
    </row>
    <row r="60" spans="1:17">
      <c r="A60" s="137" t="s">
        <v>277</v>
      </c>
      <c r="B60" s="138">
        <v>54475</v>
      </c>
      <c r="C60" s="139">
        <v>40742276.020000003</v>
      </c>
      <c r="D60" s="139">
        <v>747.91</v>
      </c>
      <c r="E60" s="139">
        <v>746.56</v>
      </c>
      <c r="F60" s="138">
        <v>22166</v>
      </c>
      <c r="G60" s="139">
        <v>16567981.34</v>
      </c>
      <c r="H60" s="139">
        <v>747.45</v>
      </c>
      <c r="I60" s="139">
        <v>745.66</v>
      </c>
      <c r="J60" s="138">
        <v>5080</v>
      </c>
      <c r="K60" s="139">
        <v>3765900.91</v>
      </c>
      <c r="L60" s="139">
        <v>741.32</v>
      </c>
      <c r="M60" s="139">
        <v>736.3</v>
      </c>
      <c r="N60" s="138">
        <v>912</v>
      </c>
      <c r="O60" s="139">
        <v>673509.5</v>
      </c>
      <c r="P60" s="140">
        <v>738.5</v>
      </c>
      <c r="Q60" s="141">
        <v>736.3</v>
      </c>
    </row>
    <row r="61" spans="1:17">
      <c r="A61" s="137" t="s">
        <v>278</v>
      </c>
      <c r="B61" s="138">
        <v>45642</v>
      </c>
      <c r="C61" s="139">
        <v>38730113.460000001</v>
      </c>
      <c r="D61" s="139">
        <v>848.56</v>
      </c>
      <c r="E61" s="139">
        <v>847.87</v>
      </c>
      <c r="F61" s="138">
        <v>18371</v>
      </c>
      <c r="G61" s="139">
        <v>15596227.83</v>
      </c>
      <c r="H61" s="139">
        <v>848.96</v>
      </c>
      <c r="I61" s="139">
        <v>848.65</v>
      </c>
      <c r="J61" s="138">
        <v>1209</v>
      </c>
      <c r="K61" s="139">
        <v>1023593.4</v>
      </c>
      <c r="L61" s="139">
        <v>846.64</v>
      </c>
      <c r="M61" s="139">
        <v>843.64</v>
      </c>
      <c r="N61" s="138">
        <v>0</v>
      </c>
      <c r="O61" s="139">
        <v>0</v>
      </c>
      <c r="P61" s="140">
        <v>0</v>
      </c>
      <c r="Q61" s="141" t="s">
        <v>251</v>
      </c>
    </row>
    <row r="62" spans="1:17">
      <c r="A62" s="137" t="s">
        <v>279</v>
      </c>
      <c r="B62" s="138">
        <v>52620</v>
      </c>
      <c r="C62" s="139">
        <v>49849721.07</v>
      </c>
      <c r="D62" s="139">
        <v>947.35</v>
      </c>
      <c r="E62" s="139">
        <v>942.56</v>
      </c>
      <c r="F62" s="138">
        <v>19932</v>
      </c>
      <c r="G62" s="139">
        <v>18861127.77</v>
      </c>
      <c r="H62" s="139">
        <v>946.27</v>
      </c>
      <c r="I62" s="139">
        <v>940.2</v>
      </c>
      <c r="J62" s="138">
        <v>3488</v>
      </c>
      <c r="K62" s="139">
        <v>3292778.41</v>
      </c>
      <c r="L62" s="139">
        <v>944.03</v>
      </c>
      <c r="M62" s="139">
        <v>940.01</v>
      </c>
      <c r="N62" s="138">
        <v>0</v>
      </c>
      <c r="O62" s="139">
        <v>0</v>
      </c>
      <c r="P62" s="140">
        <v>0</v>
      </c>
      <c r="Q62" s="141" t="s">
        <v>251</v>
      </c>
    </row>
    <row r="63" spans="1:17">
      <c r="A63" s="137" t="s">
        <v>257</v>
      </c>
      <c r="B63" s="138">
        <v>185442</v>
      </c>
      <c r="C63" s="139">
        <v>231036724.69999999</v>
      </c>
      <c r="D63" s="139">
        <v>1245.8699999999999</v>
      </c>
      <c r="E63" s="139">
        <v>1241.95</v>
      </c>
      <c r="F63" s="138">
        <v>38757</v>
      </c>
      <c r="G63" s="139">
        <v>46311227.829999998</v>
      </c>
      <c r="H63" s="139">
        <v>1194.9100000000001</v>
      </c>
      <c r="I63" s="139">
        <v>1187.33</v>
      </c>
      <c r="J63" s="138">
        <v>4296</v>
      </c>
      <c r="K63" s="139">
        <v>5123666.1500000004</v>
      </c>
      <c r="L63" s="139">
        <v>1192.6600000000001</v>
      </c>
      <c r="M63" s="139">
        <v>1176.8399999999999</v>
      </c>
      <c r="N63" s="138">
        <v>1</v>
      </c>
      <c r="O63" s="139">
        <v>1367.42</v>
      </c>
      <c r="P63" s="140">
        <v>1367.42</v>
      </c>
      <c r="Q63" s="141">
        <v>1367.42</v>
      </c>
    </row>
    <row r="64" spans="1:17">
      <c r="A64" s="137" t="s">
        <v>258</v>
      </c>
      <c r="B64" s="138">
        <v>48818</v>
      </c>
      <c r="C64" s="139">
        <v>80329326.379999995</v>
      </c>
      <c r="D64" s="139">
        <v>1645.49</v>
      </c>
      <c r="E64" s="139">
        <v>1610.56</v>
      </c>
      <c r="F64" s="138">
        <v>4446</v>
      </c>
      <c r="G64" s="139">
        <v>7323103.4500000002</v>
      </c>
      <c r="H64" s="139">
        <v>1647.12</v>
      </c>
      <c r="I64" s="139">
        <v>1624.02</v>
      </c>
      <c r="J64" s="138">
        <v>310</v>
      </c>
      <c r="K64" s="139">
        <v>519211.12</v>
      </c>
      <c r="L64" s="139">
        <v>1674.87</v>
      </c>
      <c r="M64" s="139">
        <v>1636.67</v>
      </c>
      <c r="N64" s="138">
        <v>0</v>
      </c>
      <c r="O64" s="139">
        <v>0</v>
      </c>
      <c r="P64" s="140">
        <v>0</v>
      </c>
      <c r="Q64" s="141" t="s">
        <v>251</v>
      </c>
    </row>
    <row r="65" spans="1:17">
      <c r="A65" s="137" t="s">
        <v>259</v>
      </c>
      <c r="B65" s="138">
        <v>7343</v>
      </c>
      <c r="C65" s="139">
        <v>16233190.800000001</v>
      </c>
      <c r="D65" s="139">
        <v>2210.6999999999998</v>
      </c>
      <c r="E65" s="139">
        <v>2189.4</v>
      </c>
      <c r="F65" s="138">
        <v>436</v>
      </c>
      <c r="G65" s="139">
        <v>960046.9</v>
      </c>
      <c r="H65" s="139">
        <v>2201.94</v>
      </c>
      <c r="I65" s="139">
        <v>2182.5500000000002</v>
      </c>
      <c r="J65" s="138">
        <v>43</v>
      </c>
      <c r="K65" s="139">
        <v>92410.47</v>
      </c>
      <c r="L65" s="139">
        <v>2149.08</v>
      </c>
      <c r="M65" s="139">
        <v>2130.11</v>
      </c>
      <c r="N65" s="138">
        <v>0</v>
      </c>
      <c r="O65" s="139">
        <v>0</v>
      </c>
      <c r="P65" s="140">
        <v>0</v>
      </c>
      <c r="Q65" s="141" t="s">
        <v>251</v>
      </c>
    </row>
    <row r="66" spans="1:17">
      <c r="A66" s="137" t="s">
        <v>281</v>
      </c>
      <c r="B66" s="138">
        <v>1662</v>
      </c>
      <c r="C66" s="139">
        <v>4458916.18</v>
      </c>
      <c r="D66" s="139">
        <v>2682.86</v>
      </c>
      <c r="E66" s="139">
        <v>2647.55</v>
      </c>
      <c r="F66" s="138">
        <v>144</v>
      </c>
      <c r="G66" s="139">
        <v>378926.68</v>
      </c>
      <c r="H66" s="139">
        <v>2631.44</v>
      </c>
      <c r="I66" s="139">
        <v>2610.75</v>
      </c>
      <c r="J66" s="138">
        <v>19</v>
      </c>
      <c r="K66" s="139">
        <v>50870.94</v>
      </c>
      <c r="L66" s="139">
        <v>2677.42</v>
      </c>
      <c r="M66" s="139">
        <v>2724.52</v>
      </c>
      <c r="N66" s="138">
        <v>0</v>
      </c>
      <c r="O66" s="139">
        <v>0</v>
      </c>
      <c r="P66" s="140">
        <v>0</v>
      </c>
      <c r="Q66" s="141" t="s">
        <v>251</v>
      </c>
    </row>
    <row r="67" spans="1:17">
      <c r="A67" s="137" t="s">
        <v>282</v>
      </c>
      <c r="B67" s="138">
        <v>352</v>
      </c>
      <c r="C67" s="139">
        <v>1125983.3899999999</v>
      </c>
      <c r="D67" s="139">
        <v>3198.82</v>
      </c>
      <c r="E67" s="139">
        <v>3175.07</v>
      </c>
      <c r="F67" s="138">
        <v>12</v>
      </c>
      <c r="G67" s="139">
        <v>38957.300000000003</v>
      </c>
      <c r="H67" s="139">
        <v>3246.44</v>
      </c>
      <c r="I67" s="139">
        <v>3218.39</v>
      </c>
      <c r="J67" s="138">
        <v>2</v>
      </c>
      <c r="K67" s="139">
        <v>6449.46</v>
      </c>
      <c r="L67" s="139">
        <v>3224.73</v>
      </c>
      <c r="M67" s="139">
        <v>3224.73</v>
      </c>
      <c r="N67" s="138">
        <v>0</v>
      </c>
      <c r="O67" s="139">
        <v>0</v>
      </c>
      <c r="P67" s="140">
        <v>0</v>
      </c>
      <c r="Q67" s="141" t="s">
        <v>251</v>
      </c>
    </row>
    <row r="68" spans="1:17">
      <c r="A68" s="137" t="s">
        <v>283</v>
      </c>
      <c r="B68" s="138">
        <v>101</v>
      </c>
      <c r="C68" s="139">
        <v>370858.49</v>
      </c>
      <c r="D68" s="139">
        <v>3671.87</v>
      </c>
      <c r="E68" s="139">
        <v>3640.37</v>
      </c>
      <c r="F68" s="138">
        <v>4</v>
      </c>
      <c r="G68" s="139">
        <v>14770.43</v>
      </c>
      <c r="H68" s="139">
        <v>3692.61</v>
      </c>
      <c r="I68" s="139">
        <v>3667.59</v>
      </c>
      <c r="J68" s="138">
        <v>0</v>
      </c>
      <c r="K68" s="139">
        <v>0</v>
      </c>
      <c r="L68" s="139">
        <v>0</v>
      </c>
      <c r="M68" s="139" t="s">
        <v>251</v>
      </c>
      <c r="N68" s="138">
        <v>0</v>
      </c>
      <c r="O68" s="139">
        <v>0</v>
      </c>
      <c r="P68" s="140">
        <v>0</v>
      </c>
      <c r="Q68" s="141" t="s">
        <v>251</v>
      </c>
    </row>
    <row r="69" spans="1:17" ht="15.75" thickBot="1">
      <c r="A69" s="142" t="s">
        <v>284</v>
      </c>
      <c r="B69" s="143">
        <v>60</v>
      </c>
      <c r="C69" s="144">
        <v>279158.34000000003</v>
      </c>
      <c r="D69" s="144">
        <v>4652.6400000000003</v>
      </c>
      <c r="E69" s="144">
        <v>4429.91</v>
      </c>
      <c r="F69" s="143">
        <v>3</v>
      </c>
      <c r="G69" s="144">
        <v>14074.13</v>
      </c>
      <c r="H69" s="144">
        <v>4691.38</v>
      </c>
      <c r="I69" s="144">
        <v>4261.8</v>
      </c>
      <c r="J69" s="143">
        <v>0</v>
      </c>
      <c r="K69" s="144">
        <v>0</v>
      </c>
      <c r="L69" s="144">
        <v>0</v>
      </c>
      <c r="M69" s="144" t="s">
        <v>251</v>
      </c>
      <c r="N69" s="143">
        <v>0</v>
      </c>
      <c r="O69" s="144">
        <v>0</v>
      </c>
      <c r="P69" s="145">
        <v>0</v>
      </c>
      <c r="Q69" s="146" t="s">
        <v>251</v>
      </c>
    </row>
    <row r="70" spans="1:17" ht="16.5" thickBot="1">
      <c r="A70" s="147" t="s">
        <v>385</v>
      </c>
      <c r="B70" s="148">
        <v>890364</v>
      </c>
      <c r="C70" s="149">
        <v>692472196.78999996</v>
      </c>
      <c r="D70" s="149">
        <v>777.74</v>
      </c>
      <c r="E70" s="149">
        <v>635.83000000000004</v>
      </c>
      <c r="F70" s="148">
        <v>356945</v>
      </c>
      <c r="G70" s="149">
        <v>215831937.90000001</v>
      </c>
      <c r="H70" s="149">
        <v>604.66</v>
      </c>
      <c r="I70" s="149">
        <v>520.20000000000005</v>
      </c>
      <c r="J70" s="148">
        <v>80861</v>
      </c>
      <c r="K70" s="149">
        <v>41897685.57</v>
      </c>
      <c r="L70" s="149">
        <v>518.14</v>
      </c>
      <c r="M70" s="149">
        <v>452.23</v>
      </c>
      <c r="N70" s="148">
        <v>7138</v>
      </c>
      <c r="O70" s="149">
        <v>1851087.01</v>
      </c>
      <c r="P70" s="150">
        <v>259.33</v>
      </c>
      <c r="Q70" s="151">
        <v>170.49</v>
      </c>
    </row>
  </sheetData>
  <mergeCells count="20">
    <mergeCell ref="A49:Q49"/>
    <mergeCell ref="A51:A52"/>
    <mergeCell ref="B51:E51"/>
    <mergeCell ref="F51:I51"/>
    <mergeCell ref="J51:M51"/>
    <mergeCell ref="N51:Q51"/>
    <mergeCell ref="A26:Q26"/>
    <mergeCell ref="A28:A29"/>
    <mergeCell ref="B28:E28"/>
    <mergeCell ref="F28:I28"/>
    <mergeCell ref="J28:M28"/>
    <mergeCell ref="N28:Q28"/>
    <mergeCell ref="A1:Q1"/>
    <mergeCell ref="A2:Q2"/>
    <mergeCell ref="A3:Q3"/>
    <mergeCell ref="A5:A6"/>
    <mergeCell ref="B5:E5"/>
    <mergeCell ref="F5:I5"/>
    <mergeCell ref="J5:M5"/>
    <mergeCell ref="N5:Q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0"/>
  <sheetViews>
    <sheetView topLeftCell="A112" workbookViewId="0">
      <selection activeCell="B138" sqref="B138"/>
    </sheetView>
  </sheetViews>
  <sheetFormatPr defaultRowHeight="15.75"/>
  <cols>
    <col min="1" max="1" width="5.28515625" style="12" customWidth="1"/>
    <col min="2" max="2" width="69.28515625" style="12" customWidth="1"/>
    <col min="3" max="3" width="29.5703125" style="48" customWidth="1"/>
    <col min="4" max="16384" width="9.140625" style="12"/>
  </cols>
  <sheetData>
    <row r="1" spans="1:3" s="44" customFormat="1" ht="18.75">
      <c r="A1" s="443" t="s">
        <v>377</v>
      </c>
      <c r="B1" s="443"/>
      <c r="C1" s="443"/>
    </row>
    <row r="3" spans="1:3">
      <c r="A3" s="219"/>
      <c r="B3" s="47" t="s">
        <v>6</v>
      </c>
      <c r="C3" s="19" t="s">
        <v>7</v>
      </c>
    </row>
    <row r="4" spans="1:3">
      <c r="A4" s="196"/>
      <c r="B4" s="233" t="s">
        <v>346</v>
      </c>
      <c r="C4" s="56">
        <v>3</v>
      </c>
    </row>
    <row r="5" spans="1:3">
      <c r="A5" s="197"/>
      <c r="B5" s="233" t="s">
        <v>50</v>
      </c>
      <c r="C5" s="56">
        <v>9</v>
      </c>
    </row>
    <row r="6" spans="1:3">
      <c r="A6" s="198"/>
      <c r="B6" s="233" t="s">
        <v>51</v>
      </c>
      <c r="C6" s="56">
        <v>387</v>
      </c>
    </row>
    <row r="7" spans="1:3">
      <c r="A7" s="198"/>
      <c r="B7" s="233" t="s">
        <v>52</v>
      </c>
      <c r="C7" s="56">
        <v>30</v>
      </c>
    </row>
    <row r="8" spans="1:3">
      <c r="A8" s="199"/>
      <c r="B8" s="233" t="s">
        <v>53</v>
      </c>
      <c r="C8" s="56">
        <v>6339</v>
      </c>
    </row>
    <row r="9" spans="1:3">
      <c r="A9" s="195"/>
      <c r="B9" s="233" t="s">
        <v>353</v>
      </c>
      <c r="C9" s="56">
        <v>2</v>
      </c>
    </row>
    <row r="10" spans="1:3">
      <c r="A10" s="199" t="s">
        <v>408</v>
      </c>
      <c r="B10" s="233" t="s">
        <v>54</v>
      </c>
      <c r="C10" s="56">
        <v>256</v>
      </c>
    </row>
    <row r="11" spans="1:3">
      <c r="A11" s="196"/>
      <c r="B11" s="233" t="s">
        <v>55</v>
      </c>
      <c r="C11" s="56">
        <v>2</v>
      </c>
    </row>
    <row r="12" spans="1:3">
      <c r="A12" s="196"/>
      <c r="B12" s="233" t="s">
        <v>56</v>
      </c>
      <c r="C12" s="56">
        <v>18</v>
      </c>
    </row>
    <row r="13" spans="1:3">
      <c r="A13" s="196"/>
      <c r="B13" s="233" t="s">
        <v>57</v>
      </c>
      <c r="C13" s="56">
        <v>214</v>
      </c>
    </row>
    <row r="14" spans="1:3">
      <c r="A14" s="196"/>
      <c r="B14" s="233" t="s">
        <v>58</v>
      </c>
      <c r="C14" s="56">
        <v>467</v>
      </c>
    </row>
    <row r="15" spans="1:3">
      <c r="A15" s="196"/>
      <c r="B15" s="233" t="s">
        <v>59</v>
      </c>
      <c r="C15" s="56">
        <v>93</v>
      </c>
    </row>
    <row r="16" spans="1:3" ht="17.25" customHeight="1">
      <c r="A16" s="196"/>
      <c r="B16" s="233" t="s">
        <v>243</v>
      </c>
      <c r="C16" s="56">
        <v>3</v>
      </c>
    </row>
    <row r="17" spans="1:4">
      <c r="A17" s="196"/>
      <c r="B17" s="233" t="s">
        <v>60</v>
      </c>
      <c r="C17" s="56">
        <v>69</v>
      </c>
    </row>
    <row r="18" spans="1:4">
      <c r="A18" s="196"/>
      <c r="B18" s="233" t="s">
        <v>338</v>
      </c>
      <c r="C18" s="56">
        <v>2</v>
      </c>
    </row>
    <row r="19" spans="1:4">
      <c r="A19" s="196"/>
      <c r="B19" s="233" t="s">
        <v>61</v>
      </c>
      <c r="C19" s="56">
        <v>6</v>
      </c>
    </row>
    <row r="20" spans="1:4">
      <c r="A20" s="196"/>
      <c r="B20" s="233" t="s">
        <v>62</v>
      </c>
      <c r="C20" s="56">
        <v>1</v>
      </c>
    </row>
    <row r="21" spans="1:4">
      <c r="A21" s="196"/>
      <c r="B21" s="233" t="s">
        <v>63</v>
      </c>
      <c r="C21" s="56">
        <v>5</v>
      </c>
    </row>
    <row r="22" spans="1:4">
      <c r="A22" s="196"/>
      <c r="B22" s="233" t="s">
        <v>64</v>
      </c>
      <c r="C22" s="56">
        <v>5476</v>
      </c>
      <c r="D22" s="16"/>
    </row>
    <row r="23" spans="1:4">
      <c r="A23" s="196"/>
      <c r="B23" s="233" t="s">
        <v>65</v>
      </c>
      <c r="C23" s="56">
        <v>33</v>
      </c>
      <c r="D23" s="16"/>
    </row>
    <row r="24" spans="1:4">
      <c r="A24" s="196"/>
      <c r="B24" s="233" t="s">
        <v>66</v>
      </c>
      <c r="C24" s="56">
        <v>280</v>
      </c>
      <c r="D24" s="16"/>
    </row>
    <row r="25" spans="1:4">
      <c r="A25" s="42"/>
      <c r="B25" s="233" t="s">
        <v>67</v>
      </c>
      <c r="C25" s="56">
        <v>668</v>
      </c>
      <c r="D25" s="16"/>
    </row>
    <row r="26" spans="1:4">
      <c r="A26" s="197"/>
      <c r="B26" s="233" t="s">
        <v>68</v>
      </c>
      <c r="C26" s="56">
        <v>449</v>
      </c>
      <c r="D26" s="16"/>
    </row>
    <row r="27" spans="1:4" ht="16.5" customHeight="1">
      <c r="A27" s="196"/>
      <c r="B27" s="233" t="s">
        <v>69</v>
      </c>
      <c r="C27" s="56">
        <v>40</v>
      </c>
      <c r="D27" s="16"/>
    </row>
    <row r="28" spans="1:4">
      <c r="A28" s="196"/>
      <c r="B28" s="233" t="s">
        <v>70</v>
      </c>
      <c r="C28" s="56">
        <v>2</v>
      </c>
      <c r="D28" s="16"/>
    </row>
    <row r="29" spans="1:4">
      <c r="A29" s="196"/>
      <c r="B29" s="233" t="s">
        <v>71</v>
      </c>
      <c r="C29" s="56">
        <v>10</v>
      </c>
      <c r="D29" s="16"/>
    </row>
    <row r="30" spans="1:4">
      <c r="A30" s="198"/>
      <c r="B30" s="233" t="s">
        <v>72</v>
      </c>
      <c r="C30" s="56">
        <v>1</v>
      </c>
      <c r="D30" s="16"/>
    </row>
    <row r="31" spans="1:4">
      <c r="A31" s="198"/>
      <c r="B31" s="233" t="s">
        <v>73</v>
      </c>
      <c r="C31" s="56">
        <v>34</v>
      </c>
      <c r="D31" s="16"/>
    </row>
    <row r="32" spans="1:4">
      <c r="A32" s="199"/>
      <c r="B32" s="233" t="s">
        <v>74</v>
      </c>
      <c r="C32" s="56">
        <v>11</v>
      </c>
      <c r="D32" s="16"/>
    </row>
    <row r="33" spans="1:4">
      <c r="A33" s="199"/>
      <c r="B33" s="233" t="s">
        <v>75</v>
      </c>
      <c r="C33" s="56">
        <v>55</v>
      </c>
      <c r="D33" s="16"/>
    </row>
    <row r="34" spans="1:4">
      <c r="A34" s="199" t="s">
        <v>409</v>
      </c>
      <c r="B34" s="233" t="s">
        <v>76</v>
      </c>
      <c r="C34" s="56">
        <v>4429360</v>
      </c>
      <c r="D34" s="16"/>
    </row>
    <row r="35" spans="1:4">
      <c r="A35" s="196"/>
      <c r="B35" s="233" t="s">
        <v>77</v>
      </c>
      <c r="C35" s="56">
        <v>4</v>
      </c>
      <c r="D35" s="16"/>
    </row>
    <row r="36" spans="1:4">
      <c r="A36" s="196"/>
      <c r="B36" s="233" t="s">
        <v>288</v>
      </c>
      <c r="C36" s="56">
        <v>3</v>
      </c>
      <c r="D36" s="16"/>
    </row>
    <row r="37" spans="1:4">
      <c r="A37" s="196"/>
      <c r="B37" s="233" t="s">
        <v>247</v>
      </c>
      <c r="C37" s="56">
        <v>1</v>
      </c>
      <c r="D37" s="16"/>
    </row>
    <row r="38" spans="1:4">
      <c r="A38" s="196"/>
      <c r="B38" s="233" t="s">
        <v>240</v>
      </c>
      <c r="C38" s="56">
        <v>2</v>
      </c>
      <c r="D38" s="16"/>
    </row>
    <row r="39" spans="1:4">
      <c r="A39" s="196"/>
      <c r="B39" s="233" t="s">
        <v>8</v>
      </c>
      <c r="C39" s="56">
        <v>621</v>
      </c>
      <c r="D39" s="16"/>
    </row>
    <row r="40" spans="1:4">
      <c r="A40" s="196"/>
      <c r="B40" s="233" t="s">
        <v>78</v>
      </c>
      <c r="C40" s="56">
        <v>306</v>
      </c>
      <c r="D40" s="16"/>
    </row>
    <row r="41" spans="1:4">
      <c r="A41" s="196"/>
      <c r="B41" s="233" t="s">
        <v>79</v>
      </c>
      <c r="C41" s="56">
        <v>8</v>
      </c>
      <c r="D41" s="16"/>
    </row>
    <row r="42" spans="1:4">
      <c r="A42" s="196"/>
      <c r="B42" s="233" t="s">
        <v>80</v>
      </c>
      <c r="C42" s="56">
        <v>83</v>
      </c>
      <c r="D42" s="16"/>
    </row>
    <row r="43" spans="1:4">
      <c r="A43" s="196"/>
      <c r="B43" s="233" t="s">
        <v>81</v>
      </c>
      <c r="C43" s="56">
        <v>5</v>
      </c>
      <c r="D43" s="16"/>
    </row>
    <row r="44" spans="1:4">
      <c r="A44" s="196"/>
      <c r="B44" s="233" t="s">
        <v>82</v>
      </c>
      <c r="C44" s="56">
        <v>10</v>
      </c>
      <c r="D44" s="16"/>
    </row>
    <row r="45" spans="1:4">
      <c r="A45" s="196"/>
      <c r="B45" s="233" t="s">
        <v>83</v>
      </c>
      <c r="C45" s="56">
        <v>12</v>
      </c>
      <c r="D45" s="16"/>
    </row>
    <row r="46" spans="1:4">
      <c r="A46" s="196"/>
      <c r="B46" s="233" t="s">
        <v>84</v>
      </c>
      <c r="C46" s="56">
        <v>9</v>
      </c>
      <c r="D46" s="16"/>
    </row>
    <row r="47" spans="1:4">
      <c r="A47" s="196"/>
      <c r="B47" s="233" t="s">
        <v>85</v>
      </c>
      <c r="C47" s="56">
        <v>18</v>
      </c>
      <c r="D47" s="16"/>
    </row>
    <row r="48" spans="1:4">
      <c r="A48" s="196"/>
      <c r="B48" s="233" t="s">
        <v>330</v>
      </c>
      <c r="C48" s="56">
        <v>4</v>
      </c>
      <c r="D48" s="16"/>
    </row>
    <row r="49" spans="1:4">
      <c r="A49" s="196"/>
      <c r="B49" s="233" t="s">
        <v>86</v>
      </c>
      <c r="C49" s="56">
        <v>56</v>
      </c>
      <c r="D49" s="16"/>
    </row>
    <row r="50" spans="1:4">
      <c r="A50" s="196"/>
      <c r="B50" s="233" t="s">
        <v>87</v>
      </c>
      <c r="C50" s="56">
        <v>7</v>
      </c>
      <c r="D50" s="16"/>
    </row>
    <row r="51" spans="1:4">
      <c r="A51" s="196"/>
      <c r="B51" s="233" t="s">
        <v>88</v>
      </c>
      <c r="C51" s="56">
        <v>405</v>
      </c>
      <c r="D51" s="16"/>
    </row>
    <row r="52" spans="1:4">
      <c r="A52" s="196"/>
      <c r="B52" s="233" t="s">
        <v>89</v>
      </c>
      <c r="C52" s="56">
        <v>56</v>
      </c>
      <c r="D52" s="16"/>
    </row>
    <row r="53" spans="1:4">
      <c r="A53" s="196"/>
      <c r="B53" s="233" t="s">
        <v>90</v>
      </c>
      <c r="C53" s="56">
        <v>301</v>
      </c>
      <c r="D53" s="16"/>
    </row>
    <row r="54" spans="1:4">
      <c r="A54" s="196"/>
      <c r="B54" s="233" t="s">
        <v>341</v>
      </c>
      <c r="C54" s="56">
        <v>1</v>
      </c>
      <c r="D54" s="16"/>
    </row>
    <row r="55" spans="1:4">
      <c r="A55" s="196"/>
      <c r="B55" s="233" t="s">
        <v>331</v>
      </c>
      <c r="C55" s="56">
        <v>4</v>
      </c>
      <c r="D55" s="16"/>
    </row>
    <row r="56" spans="1:4">
      <c r="A56" s="196"/>
      <c r="B56" s="233" t="s">
        <v>91</v>
      </c>
      <c r="C56" s="56">
        <v>8</v>
      </c>
      <c r="D56" s="16"/>
    </row>
    <row r="57" spans="1:4">
      <c r="A57" s="196"/>
      <c r="B57" s="233" t="s">
        <v>289</v>
      </c>
      <c r="C57" s="56">
        <v>8</v>
      </c>
      <c r="D57" s="16"/>
    </row>
    <row r="58" spans="1:4">
      <c r="A58" s="196"/>
      <c r="B58" s="233" t="s">
        <v>92</v>
      </c>
      <c r="C58" s="56">
        <v>11</v>
      </c>
      <c r="D58" s="16"/>
    </row>
    <row r="59" spans="1:4">
      <c r="A59" s="196"/>
      <c r="B59" s="233" t="s">
        <v>93</v>
      </c>
      <c r="C59" s="56">
        <v>4</v>
      </c>
      <c r="D59" s="16"/>
    </row>
    <row r="60" spans="1:4">
      <c r="A60" s="196"/>
      <c r="B60" s="233" t="s">
        <v>94</v>
      </c>
      <c r="C60" s="56">
        <v>2</v>
      </c>
      <c r="D60" s="16"/>
    </row>
    <row r="61" spans="1:4">
      <c r="A61" s="196"/>
      <c r="B61" s="233" t="s">
        <v>95</v>
      </c>
      <c r="C61" s="56">
        <v>12</v>
      </c>
      <c r="D61" s="16"/>
    </row>
    <row r="62" spans="1:4">
      <c r="A62" s="196"/>
      <c r="B62" s="233" t="s">
        <v>96</v>
      </c>
      <c r="C62" s="56">
        <v>1296</v>
      </c>
      <c r="D62" s="16"/>
    </row>
    <row r="63" spans="1:4">
      <c r="A63" s="196"/>
      <c r="B63" s="233" t="s">
        <v>97</v>
      </c>
      <c r="C63" s="56">
        <v>2</v>
      </c>
      <c r="D63" s="16"/>
    </row>
    <row r="64" spans="1:4">
      <c r="A64" s="196"/>
      <c r="B64" s="233" t="s">
        <v>98</v>
      </c>
      <c r="C64" s="56">
        <v>29</v>
      </c>
      <c r="D64" s="16"/>
    </row>
    <row r="65" spans="1:4">
      <c r="A65" s="196"/>
      <c r="B65" s="233" t="s">
        <v>99</v>
      </c>
      <c r="C65" s="56">
        <v>29</v>
      </c>
      <c r="D65" s="16"/>
    </row>
    <row r="66" spans="1:4">
      <c r="A66" s="196"/>
      <c r="B66" s="233" t="s">
        <v>100</v>
      </c>
      <c r="C66" s="56">
        <v>4</v>
      </c>
      <c r="D66" s="16"/>
    </row>
    <row r="67" spans="1:4">
      <c r="A67" s="196"/>
      <c r="B67" s="233" t="s">
        <v>101</v>
      </c>
      <c r="C67" s="56">
        <v>11</v>
      </c>
      <c r="D67" s="16"/>
    </row>
    <row r="68" spans="1:4">
      <c r="A68" s="196"/>
      <c r="B68" s="233" t="s">
        <v>244</v>
      </c>
      <c r="C68" s="56">
        <v>2</v>
      </c>
      <c r="D68" s="16"/>
    </row>
    <row r="69" spans="1:4">
      <c r="A69" s="196"/>
      <c r="B69" s="233" t="s">
        <v>102</v>
      </c>
      <c r="C69" s="56">
        <v>2</v>
      </c>
      <c r="D69" s="16"/>
    </row>
    <row r="70" spans="1:4">
      <c r="A70" s="196"/>
      <c r="B70" s="233" t="s">
        <v>103</v>
      </c>
      <c r="C70" s="56">
        <v>14</v>
      </c>
      <c r="D70" s="16"/>
    </row>
    <row r="71" spans="1:4">
      <c r="A71" s="196"/>
      <c r="B71" s="233" t="s">
        <v>238</v>
      </c>
      <c r="C71" s="56">
        <v>4</v>
      </c>
      <c r="D71" s="16"/>
    </row>
    <row r="72" spans="1:4">
      <c r="A72" s="196"/>
      <c r="B72" s="233" t="s">
        <v>413</v>
      </c>
      <c r="C72" s="56">
        <v>2</v>
      </c>
      <c r="D72" s="16"/>
    </row>
    <row r="73" spans="1:4">
      <c r="A73" s="196"/>
      <c r="B73" s="233" t="s">
        <v>104</v>
      </c>
      <c r="C73" s="56">
        <v>173</v>
      </c>
      <c r="D73" s="16"/>
    </row>
    <row r="74" spans="1:4">
      <c r="A74" s="196"/>
      <c r="B74" s="233" t="s">
        <v>105</v>
      </c>
      <c r="C74" s="56">
        <v>18</v>
      </c>
      <c r="D74" s="16"/>
    </row>
    <row r="75" spans="1:4">
      <c r="A75" s="196"/>
      <c r="B75" s="233" t="s">
        <v>106</v>
      </c>
      <c r="C75" s="56">
        <v>1</v>
      </c>
      <c r="D75" s="16"/>
    </row>
    <row r="76" spans="1:4">
      <c r="A76" s="196"/>
      <c r="B76" s="233" t="s">
        <v>335</v>
      </c>
      <c r="C76" s="56">
        <v>1</v>
      </c>
      <c r="D76" s="16"/>
    </row>
    <row r="77" spans="1:4">
      <c r="A77" s="196"/>
      <c r="B77" s="233" t="s">
        <v>239</v>
      </c>
      <c r="C77" s="56">
        <v>2</v>
      </c>
      <c r="D77" s="16"/>
    </row>
    <row r="78" spans="1:4">
      <c r="A78" s="196"/>
      <c r="B78" s="233" t="s">
        <v>107</v>
      </c>
      <c r="C78" s="56">
        <v>6</v>
      </c>
      <c r="D78" s="16"/>
    </row>
    <row r="79" spans="1:4">
      <c r="A79" s="196"/>
      <c r="B79" s="233" t="s">
        <v>355</v>
      </c>
      <c r="C79" s="56">
        <v>1</v>
      </c>
      <c r="D79" s="16"/>
    </row>
    <row r="80" spans="1:4">
      <c r="A80" s="196"/>
      <c r="B80" s="233" t="s">
        <v>410</v>
      </c>
      <c r="C80" s="56">
        <v>2</v>
      </c>
      <c r="D80" s="16"/>
    </row>
    <row r="81" spans="1:4">
      <c r="A81" s="196"/>
      <c r="B81" s="233" t="s">
        <v>108</v>
      </c>
      <c r="C81" s="56">
        <v>19</v>
      </c>
      <c r="D81" s="16"/>
    </row>
    <row r="82" spans="1:4">
      <c r="A82" s="196"/>
      <c r="B82" s="233" t="s">
        <v>109</v>
      </c>
      <c r="C82" s="56">
        <v>1</v>
      </c>
      <c r="D82" s="16"/>
    </row>
    <row r="83" spans="1:4">
      <c r="A83" s="196"/>
      <c r="B83" s="233" t="s">
        <v>110</v>
      </c>
      <c r="C83" s="56">
        <v>10</v>
      </c>
      <c r="D83" s="16"/>
    </row>
    <row r="84" spans="1:4">
      <c r="A84" s="196"/>
      <c r="B84" s="233" t="s">
        <v>290</v>
      </c>
      <c r="C84" s="56">
        <v>4</v>
      </c>
      <c r="D84" s="16"/>
    </row>
    <row r="85" spans="1:4">
      <c r="A85" s="196"/>
      <c r="B85" s="233" t="s">
        <v>111</v>
      </c>
      <c r="C85" s="56">
        <v>17</v>
      </c>
      <c r="D85" s="16"/>
    </row>
    <row r="86" spans="1:4">
      <c r="A86" s="196"/>
      <c r="B86" s="233" t="s">
        <v>112</v>
      </c>
      <c r="C86" s="56">
        <v>130</v>
      </c>
      <c r="D86" s="16"/>
    </row>
    <row r="87" spans="1:4">
      <c r="A87" s="196"/>
      <c r="B87" s="233" t="s">
        <v>113</v>
      </c>
      <c r="C87" s="56">
        <v>21</v>
      </c>
      <c r="D87" s="16"/>
    </row>
    <row r="88" spans="1:4">
      <c r="A88" s="196"/>
      <c r="B88" s="233" t="s">
        <v>114</v>
      </c>
      <c r="C88" s="56">
        <v>6</v>
      </c>
      <c r="D88" s="16"/>
    </row>
    <row r="89" spans="1:4">
      <c r="A89" s="196"/>
      <c r="B89" s="233" t="s">
        <v>115</v>
      </c>
      <c r="C89" s="56">
        <v>38</v>
      </c>
      <c r="D89" s="16"/>
    </row>
    <row r="90" spans="1:4">
      <c r="A90" s="196"/>
      <c r="B90" s="233" t="s">
        <v>116</v>
      </c>
      <c r="C90" s="56">
        <v>514</v>
      </c>
      <c r="D90" s="16"/>
    </row>
    <row r="91" spans="1:4">
      <c r="A91" s="196"/>
      <c r="B91" s="233" t="s">
        <v>117</v>
      </c>
      <c r="C91" s="56">
        <v>2</v>
      </c>
      <c r="D91" s="16"/>
    </row>
    <row r="92" spans="1:4">
      <c r="A92" s="196"/>
      <c r="B92" s="233" t="s">
        <v>118</v>
      </c>
      <c r="C92" s="56">
        <v>285</v>
      </c>
      <c r="D92" s="16"/>
    </row>
    <row r="93" spans="1:4">
      <c r="A93" s="196"/>
      <c r="B93" s="233" t="s">
        <v>119</v>
      </c>
      <c r="C93" s="56">
        <v>4</v>
      </c>
      <c r="D93" s="16"/>
    </row>
    <row r="94" spans="1:4">
      <c r="A94" s="196"/>
      <c r="B94" s="233" t="s">
        <v>120</v>
      </c>
      <c r="C94" s="56">
        <v>2</v>
      </c>
      <c r="D94" s="16"/>
    </row>
    <row r="95" spans="1:4">
      <c r="A95" s="196"/>
      <c r="B95" s="233" t="s">
        <v>121</v>
      </c>
      <c r="C95" s="56">
        <v>6</v>
      </c>
      <c r="D95" s="16"/>
    </row>
    <row r="96" spans="1:4">
      <c r="A96" s="196"/>
      <c r="B96" s="233" t="s">
        <v>122</v>
      </c>
      <c r="C96" s="56">
        <v>488</v>
      </c>
      <c r="D96" s="16"/>
    </row>
    <row r="97" spans="1:4">
      <c r="A97" s="196"/>
      <c r="B97" s="233" t="s">
        <v>291</v>
      </c>
      <c r="C97" s="56">
        <v>12</v>
      </c>
      <c r="D97" s="16"/>
    </row>
    <row r="98" spans="1:4">
      <c r="A98" s="196"/>
      <c r="B98" s="233" t="s">
        <v>248</v>
      </c>
      <c r="C98" s="56">
        <v>3</v>
      </c>
      <c r="D98" s="16"/>
    </row>
    <row r="99" spans="1:4">
      <c r="A99" s="196"/>
      <c r="B99" s="233" t="s">
        <v>123</v>
      </c>
      <c r="C99" s="56">
        <v>588</v>
      </c>
      <c r="D99" s="16"/>
    </row>
    <row r="100" spans="1:4">
      <c r="A100" s="196"/>
      <c r="B100" s="233" t="s">
        <v>124</v>
      </c>
      <c r="C100" s="56">
        <v>648</v>
      </c>
      <c r="D100" s="16"/>
    </row>
    <row r="101" spans="1:4">
      <c r="A101" s="196"/>
      <c r="B101" s="233" t="s">
        <v>249</v>
      </c>
      <c r="C101" s="56">
        <v>3</v>
      </c>
      <c r="D101" s="16"/>
    </row>
    <row r="102" spans="1:4">
      <c r="A102" s="196"/>
      <c r="B102" s="233" t="s">
        <v>125</v>
      </c>
      <c r="C102" s="56">
        <v>22</v>
      </c>
      <c r="D102" s="16"/>
    </row>
    <row r="103" spans="1:4">
      <c r="A103" s="196"/>
      <c r="B103" s="233" t="s">
        <v>126</v>
      </c>
      <c r="C103" s="56">
        <v>7</v>
      </c>
    </row>
    <row r="104" spans="1:4">
      <c r="A104" s="196"/>
      <c r="B104" s="233" t="s">
        <v>342</v>
      </c>
      <c r="C104" s="56">
        <v>1</v>
      </c>
    </row>
    <row r="105" spans="1:4">
      <c r="A105" s="196"/>
      <c r="B105" s="233" t="s">
        <v>127</v>
      </c>
      <c r="C105" s="56">
        <v>2</v>
      </c>
    </row>
    <row r="106" spans="1:4">
      <c r="A106" s="196"/>
      <c r="B106" s="233" t="s">
        <v>128</v>
      </c>
      <c r="C106" s="56">
        <v>6</v>
      </c>
    </row>
    <row r="107" spans="1:4">
      <c r="A107" s="196"/>
      <c r="B107" s="233" t="s">
        <v>245</v>
      </c>
      <c r="C107" s="56">
        <v>5</v>
      </c>
    </row>
    <row r="108" spans="1:4">
      <c r="A108" s="196"/>
      <c r="B108" s="233" t="s">
        <v>129</v>
      </c>
      <c r="C108" s="56">
        <v>13</v>
      </c>
    </row>
    <row r="109" spans="1:4">
      <c r="A109" s="196"/>
      <c r="B109" s="233" t="s">
        <v>130</v>
      </c>
      <c r="C109" s="56">
        <v>70</v>
      </c>
    </row>
    <row r="110" spans="1:4">
      <c r="A110" s="196"/>
      <c r="B110" s="233" t="s">
        <v>131</v>
      </c>
      <c r="C110" s="56">
        <v>35</v>
      </c>
    </row>
    <row r="111" spans="1:4">
      <c r="A111" s="196"/>
      <c r="B111" s="233" t="s">
        <v>132</v>
      </c>
      <c r="C111" s="56">
        <v>47</v>
      </c>
    </row>
    <row r="112" spans="1:4">
      <c r="A112" s="198"/>
      <c r="B112" s="233" t="s">
        <v>339</v>
      </c>
      <c r="C112" s="56">
        <v>3</v>
      </c>
    </row>
    <row r="113" spans="1:4">
      <c r="A113" s="198"/>
      <c r="B113" s="233" t="s">
        <v>133</v>
      </c>
      <c r="C113" s="56">
        <v>2</v>
      </c>
    </row>
    <row r="114" spans="1:4">
      <c r="A114" s="198"/>
      <c r="B114" s="233" t="s">
        <v>134</v>
      </c>
      <c r="C114" s="56">
        <v>6</v>
      </c>
    </row>
    <row r="115" spans="1:4">
      <c r="A115" s="198"/>
      <c r="B115" s="233" t="s">
        <v>135</v>
      </c>
      <c r="C115" s="56">
        <v>1017</v>
      </c>
      <c r="D115" s="44"/>
    </row>
    <row r="116" spans="1:4">
      <c r="A116" s="200"/>
      <c r="B116" s="233" t="s">
        <v>136</v>
      </c>
      <c r="C116" s="56">
        <v>37</v>
      </c>
    </row>
    <row r="117" spans="1:4">
      <c r="A117" s="201"/>
      <c r="B117" s="233" t="s">
        <v>137</v>
      </c>
      <c r="C117" s="56">
        <v>8</v>
      </c>
    </row>
    <row r="118" spans="1:4">
      <c r="A118" s="195"/>
      <c r="B118" s="233" t="s">
        <v>347</v>
      </c>
      <c r="C118" s="56">
        <v>2</v>
      </c>
    </row>
    <row r="119" spans="1:4">
      <c r="A119" s="198"/>
      <c r="B119" s="233" t="s">
        <v>138</v>
      </c>
      <c r="C119" s="56">
        <v>407</v>
      </c>
    </row>
    <row r="120" spans="1:4">
      <c r="A120" s="198"/>
      <c r="B120" s="233" t="s">
        <v>139</v>
      </c>
      <c r="C120" s="56">
        <v>25</v>
      </c>
    </row>
    <row r="121" spans="1:4">
      <c r="A121" s="201"/>
      <c r="B121" s="233" t="s">
        <v>140</v>
      </c>
      <c r="C121" s="56">
        <v>24</v>
      </c>
    </row>
    <row r="122" spans="1:4">
      <c r="A122" s="202"/>
      <c r="B122" s="233" t="s">
        <v>141</v>
      </c>
      <c r="C122" s="56">
        <v>8</v>
      </c>
    </row>
    <row r="123" spans="1:4">
      <c r="A123" s="234"/>
      <c r="B123" s="235" t="s">
        <v>142</v>
      </c>
      <c r="C123" s="236">
        <v>2</v>
      </c>
    </row>
    <row r="124" spans="1:4">
      <c r="A124" s="237"/>
      <c r="B124" s="214" t="s">
        <v>5</v>
      </c>
      <c r="C124" s="13">
        <f>SUM(C4:C123)</f>
        <v>4452435</v>
      </c>
    </row>
    <row r="125" spans="1:4">
      <c r="A125" s="203" t="s">
        <v>409</v>
      </c>
      <c r="B125" s="45" t="s">
        <v>411</v>
      </c>
    </row>
    <row r="126" spans="1:4">
      <c r="A126" s="203" t="s">
        <v>408</v>
      </c>
      <c r="B126" s="45" t="s">
        <v>412</v>
      </c>
    </row>
    <row r="130" spans="3:3">
      <c r="C130" s="1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topLeftCell="A79" workbookViewId="0">
      <selection activeCell="B97" sqref="B97"/>
    </sheetView>
  </sheetViews>
  <sheetFormatPr defaultRowHeight="15"/>
  <cols>
    <col min="1" max="1" width="37.5703125" style="100" customWidth="1"/>
    <col min="2" max="2" width="17.5703125" style="100" bestFit="1" customWidth="1"/>
    <col min="3" max="3" width="23.140625" style="100" bestFit="1" customWidth="1"/>
    <col min="4" max="4" width="15.85546875" style="100" customWidth="1"/>
    <col min="5" max="5" width="18.7109375" style="100" customWidth="1"/>
    <col min="6" max="6" width="14.42578125" style="100" customWidth="1"/>
    <col min="7" max="16384" width="9.140625" style="100"/>
  </cols>
  <sheetData>
    <row r="1" spans="1:6" s="44" customFormat="1" ht="18.75">
      <c r="A1" s="443" t="s">
        <v>383</v>
      </c>
      <c r="B1" s="443"/>
      <c r="C1" s="443"/>
      <c r="D1" s="443"/>
      <c r="E1" s="443"/>
      <c r="F1" s="443"/>
    </row>
    <row r="2" spans="1:6" ht="15.75" thickBot="1"/>
    <row r="3" spans="1:6" s="44" customFormat="1" ht="16.5" thickBot="1">
      <c r="A3" s="107" t="s">
        <v>378</v>
      </c>
      <c r="B3" s="108" t="s">
        <v>379</v>
      </c>
      <c r="C3" s="108" t="s">
        <v>380</v>
      </c>
      <c r="D3" s="108" t="s">
        <v>381</v>
      </c>
      <c r="E3" s="108" t="s">
        <v>382</v>
      </c>
      <c r="F3" s="109" t="s">
        <v>0</v>
      </c>
    </row>
    <row r="4" spans="1:6">
      <c r="A4" s="238">
        <v>10</v>
      </c>
      <c r="B4" s="239">
        <v>4</v>
      </c>
      <c r="C4" s="239">
        <v>4</v>
      </c>
      <c r="D4" s="239">
        <v>2</v>
      </c>
      <c r="E4" s="239">
        <v>0</v>
      </c>
      <c r="F4" s="240">
        <v>2</v>
      </c>
    </row>
    <row r="5" spans="1:6">
      <c r="A5" s="241">
        <v>10</v>
      </c>
      <c r="B5" s="242">
        <v>3</v>
      </c>
      <c r="C5" s="242">
        <v>3</v>
      </c>
      <c r="D5" s="242">
        <v>4</v>
      </c>
      <c r="E5" s="242">
        <v>0</v>
      </c>
      <c r="F5" s="240">
        <v>1</v>
      </c>
    </row>
    <row r="6" spans="1:6">
      <c r="A6" s="241">
        <v>9</v>
      </c>
      <c r="B6" s="242">
        <v>5</v>
      </c>
      <c r="C6" s="242">
        <v>2</v>
      </c>
      <c r="D6" s="242">
        <v>2</v>
      </c>
      <c r="E6" s="242">
        <v>0</v>
      </c>
      <c r="F6" s="240">
        <v>1</v>
      </c>
    </row>
    <row r="7" spans="1:6">
      <c r="A7" s="241">
        <v>9</v>
      </c>
      <c r="B7" s="242">
        <v>4</v>
      </c>
      <c r="C7" s="242">
        <v>1</v>
      </c>
      <c r="D7" s="242">
        <v>4</v>
      </c>
      <c r="E7" s="242">
        <v>0</v>
      </c>
      <c r="F7" s="240">
        <v>1</v>
      </c>
    </row>
    <row r="8" spans="1:6">
      <c r="A8" s="241">
        <v>9</v>
      </c>
      <c r="B8" s="242">
        <v>4</v>
      </c>
      <c r="C8" s="242">
        <v>2</v>
      </c>
      <c r="D8" s="242">
        <v>3</v>
      </c>
      <c r="E8" s="242">
        <v>0</v>
      </c>
      <c r="F8" s="240">
        <v>1</v>
      </c>
    </row>
    <row r="9" spans="1:6">
      <c r="A9" s="241">
        <v>9</v>
      </c>
      <c r="B9" s="242">
        <v>4</v>
      </c>
      <c r="C9" s="242">
        <v>3</v>
      </c>
      <c r="D9" s="242">
        <v>2</v>
      </c>
      <c r="E9" s="242">
        <v>0</v>
      </c>
      <c r="F9" s="240">
        <v>5</v>
      </c>
    </row>
    <row r="10" spans="1:6">
      <c r="A10" s="241">
        <v>9</v>
      </c>
      <c r="B10" s="242">
        <v>3</v>
      </c>
      <c r="C10" s="242">
        <v>2</v>
      </c>
      <c r="D10" s="242">
        <v>4</v>
      </c>
      <c r="E10" s="242">
        <v>0</v>
      </c>
      <c r="F10" s="240">
        <v>1</v>
      </c>
    </row>
    <row r="11" spans="1:6">
      <c r="A11" s="241">
        <v>8</v>
      </c>
      <c r="B11" s="242">
        <v>6</v>
      </c>
      <c r="C11" s="242">
        <v>2</v>
      </c>
      <c r="D11" s="242">
        <v>0</v>
      </c>
      <c r="E11" s="242">
        <v>0</v>
      </c>
      <c r="F11" s="240">
        <v>1</v>
      </c>
    </row>
    <row r="12" spans="1:6">
      <c r="A12" s="241">
        <v>8</v>
      </c>
      <c r="B12" s="242">
        <v>5</v>
      </c>
      <c r="C12" s="242">
        <v>2</v>
      </c>
      <c r="D12" s="242">
        <v>1</v>
      </c>
      <c r="E12" s="242">
        <v>0</v>
      </c>
      <c r="F12" s="240">
        <v>4</v>
      </c>
    </row>
    <row r="13" spans="1:6" s="11" customFormat="1">
      <c r="A13" s="241">
        <v>8</v>
      </c>
      <c r="B13" s="242">
        <v>5</v>
      </c>
      <c r="C13" s="242">
        <v>3</v>
      </c>
      <c r="D13" s="242">
        <v>0</v>
      </c>
      <c r="E13" s="242">
        <v>0</v>
      </c>
      <c r="F13" s="240">
        <v>1</v>
      </c>
    </row>
    <row r="14" spans="1:6">
      <c r="A14" s="241">
        <v>8</v>
      </c>
      <c r="B14" s="242">
        <v>4</v>
      </c>
      <c r="C14" s="242">
        <v>1</v>
      </c>
      <c r="D14" s="242">
        <v>3</v>
      </c>
      <c r="E14" s="242">
        <v>0</v>
      </c>
      <c r="F14" s="240">
        <v>2</v>
      </c>
    </row>
    <row r="15" spans="1:6">
      <c r="A15" s="241">
        <v>8</v>
      </c>
      <c r="B15" s="242">
        <v>4</v>
      </c>
      <c r="C15" s="242">
        <v>2</v>
      </c>
      <c r="D15" s="242">
        <v>2</v>
      </c>
      <c r="E15" s="242">
        <v>0</v>
      </c>
      <c r="F15" s="240">
        <v>31</v>
      </c>
    </row>
    <row r="16" spans="1:6">
      <c r="A16" s="241">
        <v>8</v>
      </c>
      <c r="B16" s="242">
        <v>4</v>
      </c>
      <c r="C16" s="242">
        <v>3</v>
      </c>
      <c r="D16" s="242">
        <v>1</v>
      </c>
      <c r="E16" s="242">
        <v>0</v>
      </c>
      <c r="F16" s="240">
        <v>7</v>
      </c>
    </row>
    <row r="17" spans="1:6">
      <c r="A17" s="241">
        <v>8</v>
      </c>
      <c r="B17" s="242">
        <v>3</v>
      </c>
      <c r="C17" s="242">
        <v>1</v>
      </c>
      <c r="D17" s="242">
        <v>4</v>
      </c>
      <c r="E17" s="242">
        <v>0</v>
      </c>
      <c r="F17" s="240">
        <v>2</v>
      </c>
    </row>
    <row r="18" spans="1:6">
      <c r="A18" s="241">
        <v>8</v>
      </c>
      <c r="B18" s="242">
        <v>3</v>
      </c>
      <c r="C18" s="242">
        <v>2</v>
      </c>
      <c r="D18" s="242">
        <v>3</v>
      </c>
      <c r="E18" s="242">
        <v>0</v>
      </c>
      <c r="F18" s="240">
        <v>4</v>
      </c>
    </row>
    <row r="19" spans="1:6">
      <c r="A19" s="241">
        <v>8</v>
      </c>
      <c r="B19" s="242">
        <v>3</v>
      </c>
      <c r="C19" s="242">
        <v>3</v>
      </c>
      <c r="D19" s="242">
        <v>2</v>
      </c>
      <c r="E19" s="242">
        <v>0</v>
      </c>
      <c r="F19" s="240">
        <v>13</v>
      </c>
    </row>
    <row r="20" spans="1:6">
      <c r="A20" s="241">
        <v>8</v>
      </c>
      <c r="B20" s="242">
        <v>2</v>
      </c>
      <c r="C20" s="242">
        <v>1</v>
      </c>
      <c r="D20" s="242">
        <v>5</v>
      </c>
      <c r="E20" s="242">
        <v>0</v>
      </c>
      <c r="F20" s="240">
        <v>1</v>
      </c>
    </row>
    <row r="21" spans="1:6">
      <c r="A21" s="241">
        <v>8</v>
      </c>
      <c r="B21" s="242">
        <v>2</v>
      </c>
      <c r="C21" s="242">
        <v>4</v>
      </c>
      <c r="D21" s="242">
        <v>2</v>
      </c>
      <c r="E21" s="242">
        <v>0</v>
      </c>
      <c r="F21" s="240">
        <v>2</v>
      </c>
    </row>
    <row r="22" spans="1:6">
      <c r="A22" s="241">
        <v>7</v>
      </c>
      <c r="B22" s="242">
        <v>5</v>
      </c>
      <c r="C22" s="242">
        <v>1</v>
      </c>
      <c r="D22" s="242">
        <v>1</v>
      </c>
      <c r="E22" s="242">
        <v>0</v>
      </c>
      <c r="F22" s="240">
        <v>1</v>
      </c>
    </row>
    <row r="23" spans="1:6">
      <c r="A23" s="241">
        <v>7</v>
      </c>
      <c r="B23" s="242">
        <v>5</v>
      </c>
      <c r="C23" s="242">
        <v>2</v>
      </c>
      <c r="D23" s="242">
        <v>0</v>
      </c>
      <c r="E23" s="242">
        <v>0</v>
      </c>
      <c r="F23" s="240">
        <v>2</v>
      </c>
    </row>
    <row r="24" spans="1:6">
      <c r="A24" s="241">
        <v>7</v>
      </c>
      <c r="B24" s="242">
        <v>4</v>
      </c>
      <c r="C24" s="242">
        <v>0</v>
      </c>
      <c r="D24" s="242">
        <v>3</v>
      </c>
      <c r="E24" s="242">
        <v>0</v>
      </c>
      <c r="F24" s="240">
        <v>2</v>
      </c>
    </row>
    <row r="25" spans="1:6">
      <c r="A25" s="241">
        <v>7</v>
      </c>
      <c r="B25" s="242">
        <v>4</v>
      </c>
      <c r="C25" s="242">
        <v>1</v>
      </c>
      <c r="D25" s="242">
        <v>2</v>
      </c>
      <c r="E25" s="242">
        <v>0</v>
      </c>
      <c r="F25" s="240">
        <v>47</v>
      </c>
    </row>
    <row r="26" spans="1:6">
      <c r="A26" s="241">
        <v>7</v>
      </c>
      <c r="B26" s="242">
        <v>4</v>
      </c>
      <c r="C26" s="242">
        <v>2</v>
      </c>
      <c r="D26" s="242">
        <v>1</v>
      </c>
      <c r="E26" s="242">
        <v>0</v>
      </c>
      <c r="F26" s="240">
        <v>72</v>
      </c>
    </row>
    <row r="27" spans="1:6">
      <c r="A27" s="241">
        <v>7</v>
      </c>
      <c r="B27" s="242">
        <v>4</v>
      </c>
      <c r="C27" s="242">
        <v>3</v>
      </c>
      <c r="D27" s="242">
        <v>0</v>
      </c>
      <c r="E27" s="242">
        <v>0</v>
      </c>
      <c r="F27" s="240">
        <v>4</v>
      </c>
    </row>
    <row r="28" spans="1:6">
      <c r="A28" s="241">
        <v>7</v>
      </c>
      <c r="B28" s="242">
        <v>3</v>
      </c>
      <c r="C28" s="242">
        <v>0</v>
      </c>
      <c r="D28" s="242">
        <v>4</v>
      </c>
      <c r="E28" s="242">
        <v>0</v>
      </c>
      <c r="F28" s="240">
        <v>8</v>
      </c>
    </row>
    <row r="29" spans="1:6">
      <c r="A29" s="241">
        <v>7</v>
      </c>
      <c r="B29" s="242">
        <v>3</v>
      </c>
      <c r="C29" s="242">
        <v>1</v>
      </c>
      <c r="D29" s="242">
        <v>3</v>
      </c>
      <c r="E29" s="242">
        <v>0</v>
      </c>
      <c r="F29" s="240">
        <v>46</v>
      </c>
    </row>
    <row r="30" spans="1:6">
      <c r="A30" s="241">
        <v>7</v>
      </c>
      <c r="B30" s="242">
        <v>3</v>
      </c>
      <c r="C30" s="242">
        <v>2</v>
      </c>
      <c r="D30" s="242">
        <v>2</v>
      </c>
      <c r="E30" s="242">
        <v>0</v>
      </c>
      <c r="F30" s="240">
        <v>213</v>
      </c>
    </row>
    <row r="31" spans="1:6">
      <c r="A31" s="241">
        <v>7</v>
      </c>
      <c r="B31" s="242">
        <v>3</v>
      </c>
      <c r="C31" s="242">
        <v>3</v>
      </c>
      <c r="D31" s="242">
        <v>1</v>
      </c>
      <c r="E31" s="242">
        <v>0</v>
      </c>
      <c r="F31" s="240">
        <v>50</v>
      </c>
    </row>
    <row r="32" spans="1:6">
      <c r="A32" s="241">
        <v>7</v>
      </c>
      <c r="B32" s="242">
        <v>3</v>
      </c>
      <c r="C32" s="242">
        <v>4</v>
      </c>
      <c r="D32" s="242">
        <v>0</v>
      </c>
      <c r="E32" s="242">
        <v>0</v>
      </c>
      <c r="F32" s="240">
        <v>4</v>
      </c>
    </row>
    <row r="33" spans="1:6">
      <c r="A33" s="241">
        <v>7</v>
      </c>
      <c r="B33" s="242">
        <v>2</v>
      </c>
      <c r="C33" s="242">
        <v>1</v>
      </c>
      <c r="D33" s="242">
        <v>4</v>
      </c>
      <c r="E33" s="242">
        <v>0</v>
      </c>
      <c r="F33" s="240">
        <v>4</v>
      </c>
    </row>
    <row r="34" spans="1:6">
      <c r="A34" s="241">
        <v>7</v>
      </c>
      <c r="B34" s="242">
        <v>2</v>
      </c>
      <c r="C34" s="242">
        <v>2</v>
      </c>
      <c r="D34" s="242">
        <v>3</v>
      </c>
      <c r="E34" s="242">
        <v>0</v>
      </c>
      <c r="F34" s="240">
        <v>2</v>
      </c>
    </row>
    <row r="35" spans="1:6">
      <c r="A35" s="241">
        <v>7</v>
      </c>
      <c r="B35" s="242">
        <v>2</v>
      </c>
      <c r="C35" s="242">
        <v>3</v>
      </c>
      <c r="D35" s="242">
        <v>2</v>
      </c>
      <c r="E35" s="242">
        <v>0</v>
      </c>
      <c r="F35" s="240">
        <v>10</v>
      </c>
    </row>
    <row r="36" spans="1:6">
      <c r="A36" s="241">
        <v>7</v>
      </c>
      <c r="B36" s="242">
        <v>2</v>
      </c>
      <c r="C36" s="242">
        <v>4</v>
      </c>
      <c r="D36" s="242">
        <v>1</v>
      </c>
      <c r="E36" s="242">
        <v>0</v>
      </c>
      <c r="F36" s="240">
        <v>1</v>
      </c>
    </row>
    <row r="37" spans="1:6">
      <c r="A37" s="241">
        <v>6</v>
      </c>
      <c r="B37" s="242">
        <v>5</v>
      </c>
      <c r="C37" s="242">
        <v>1</v>
      </c>
      <c r="D37" s="242">
        <v>0</v>
      </c>
      <c r="E37" s="242">
        <v>0</v>
      </c>
      <c r="F37" s="240">
        <v>3</v>
      </c>
    </row>
    <row r="38" spans="1:6">
      <c r="A38" s="241">
        <v>6</v>
      </c>
      <c r="B38" s="242">
        <v>4</v>
      </c>
      <c r="C38" s="242">
        <v>0</v>
      </c>
      <c r="D38" s="242">
        <v>2</v>
      </c>
      <c r="E38" s="242">
        <v>0</v>
      </c>
      <c r="F38" s="240">
        <v>22</v>
      </c>
    </row>
    <row r="39" spans="1:6">
      <c r="A39" s="241">
        <v>6</v>
      </c>
      <c r="B39" s="242">
        <v>4</v>
      </c>
      <c r="C39" s="242">
        <v>1</v>
      </c>
      <c r="D39" s="242">
        <v>1</v>
      </c>
      <c r="E39" s="242">
        <v>0</v>
      </c>
      <c r="F39" s="240">
        <v>84</v>
      </c>
    </row>
    <row r="40" spans="1:6">
      <c r="A40" s="241">
        <v>6</v>
      </c>
      <c r="B40" s="242">
        <v>4</v>
      </c>
      <c r="C40" s="242">
        <v>2</v>
      </c>
      <c r="D40" s="242">
        <v>0</v>
      </c>
      <c r="E40" s="242">
        <v>0</v>
      </c>
      <c r="F40" s="240">
        <v>118</v>
      </c>
    </row>
    <row r="41" spans="1:6">
      <c r="A41" s="241">
        <v>6</v>
      </c>
      <c r="B41" s="242">
        <v>3</v>
      </c>
      <c r="C41" s="242">
        <v>0</v>
      </c>
      <c r="D41" s="242">
        <v>3</v>
      </c>
      <c r="E41" s="242">
        <v>0</v>
      </c>
      <c r="F41" s="240">
        <v>17</v>
      </c>
    </row>
    <row r="42" spans="1:6">
      <c r="A42" s="241">
        <v>6</v>
      </c>
      <c r="B42" s="242">
        <v>3</v>
      </c>
      <c r="C42" s="242">
        <v>1</v>
      </c>
      <c r="D42" s="242">
        <v>2</v>
      </c>
      <c r="E42" s="242">
        <v>0</v>
      </c>
      <c r="F42" s="240">
        <v>384</v>
      </c>
    </row>
    <row r="43" spans="1:6">
      <c r="A43" s="241">
        <v>6</v>
      </c>
      <c r="B43" s="242">
        <v>3</v>
      </c>
      <c r="C43" s="242">
        <v>2</v>
      </c>
      <c r="D43" s="242">
        <v>1</v>
      </c>
      <c r="E43" s="242">
        <v>0</v>
      </c>
      <c r="F43" s="240">
        <v>795</v>
      </c>
    </row>
    <row r="44" spans="1:6">
      <c r="A44" s="241">
        <v>6</v>
      </c>
      <c r="B44" s="242">
        <v>3</v>
      </c>
      <c r="C44" s="242">
        <v>3</v>
      </c>
      <c r="D44" s="242">
        <v>0</v>
      </c>
      <c r="E44" s="242">
        <v>0</v>
      </c>
      <c r="F44" s="240">
        <v>62</v>
      </c>
    </row>
    <row r="45" spans="1:6">
      <c r="A45" s="241">
        <v>6</v>
      </c>
      <c r="B45" s="242">
        <v>2</v>
      </c>
      <c r="C45" s="242">
        <v>0</v>
      </c>
      <c r="D45" s="242">
        <v>4</v>
      </c>
      <c r="E45" s="242">
        <v>0</v>
      </c>
      <c r="F45" s="240">
        <v>21</v>
      </c>
    </row>
    <row r="46" spans="1:6">
      <c r="A46" s="241">
        <v>6</v>
      </c>
      <c r="B46" s="242">
        <v>2</v>
      </c>
      <c r="C46" s="242">
        <v>1</v>
      </c>
      <c r="D46" s="242">
        <v>3</v>
      </c>
      <c r="E46" s="242">
        <v>0</v>
      </c>
      <c r="F46" s="240">
        <v>398</v>
      </c>
    </row>
    <row r="47" spans="1:6">
      <c r="A47" s="241">
        <v>6</v>
      </c>
      <c r="B47" s="242">
        <v>2</v>
      </c>
      <c r="C47" s="242">
        <v>2</v>
      </c>
      <c r="D47" s="242">
        <v>2</v>
      </c>
      <c r="E47" s="242">
        <v>0</v>
      </c>
      <c r="F47" s="240">
        <v>4116</v>
      </c>
    </row>
    <row r="48" spans="1:6">
      <c r="A48" s="241">
        <v>6</v>
      </c>
      <c r="B48" s="242">
        <v>2</v>
      </c>
      <c r="C48" s="242">
        <v>3</v>
      </c>
      <c r="D48" s="242">
        <v>1</v>
      </c>
      <c r="E48" s="242">
        <v>0</v>
      </c>
      <c r="F48" s="240">
        <v>59</v>
      </c>
    </row>
    <row r="49" spans="1:6">
      <c r="A49" s="241">
        <v>6</v>
      </c>
      <c r="B49" s="242">
        <v>2</v>
      </c>
      <c r="C49" s="242">
        <v>4</v>
      </c>
      <c r="D49" s="242">
        <v>0</v>
      </c>
      <c r="E49" s="242">
        <v>0</v>
      </c>
      <c r="F49" s="240">
        <v>3</v>
      </c>
    </row>
    <row r="50" spans="1:6">
      <c r="A50" s="241">
        <v>6</v>
      </c>
      <c r="B50" s="242">
        <v>1</v>
      </c>
      <c r="C50" s="242">
        <v>3</v>
      </c>
      <c r="D50" s="242">
        <v>2</v>
      </c>
      <c r="E50" s="242">
        <v>0</v>
      </c>
      <c r="F50" s="240">
        <v>2</v>
      </c>
    </row>
    <row r="51" spans="1:6">
      <c r="A51" s="241">
        <v>5</v>
      </c>
      <c r="B51" s="242">
        <v>5</v>
      </c>
      <c r="C51" s="242">
        <v>0</v>
      </c>
      <c r="D51" s="242">
        <v>0</v>
      </c>
      <c r="E51" s="242">
        <v>0</v>
      </c>
      <c r="F51" s="240">
        <v>1</v>
      </c>
    </row>
    <row r="52" spans="1:6">
      <c r="A52" s="241">
        <v>5</v>
      </c>
      <c r="B52" s="242">
        <v>4</v>
      </c>
      <c r="C52" s="242">
        <v>0</v>
      </c>
      <c r="D52" s="242">
        <v>1</v>
      </c>
      <c r="E52" s="242">
        <v>0</v>
      </c>
      <c r="F52" s="240">
        <v>21</v>
      </c>
    </row>
    <row r="53" spans="1:6">
      <c r="A53" s="241">
        <v>5</v>
      </c>
      <c r="B53" s="242">
        <v>4</v>
      </c>
      <c r="C53" s="242">
        <v>1</v>
      </c>
      <c r="D53" s="242">
        <v>0</v>
      </c>
      <c r="E53" s="242">
        <v>0</v>
      </c>
      <c r="F53" s="240">
        <v>173</v>
      </c>
    </row>
    <row r="54" spans="1:6">
      <c r="A54" s="241">
        <v>5</v>
      </c>
      <c r="B54" s="242">
        <v>3</v>
      </c>
      <c r="C54" s="242">
        <v>0</v>
      </c>
      <c r="D54" s="242">
        <v>2</v>
      </c>
      <c r="E54" s="242">
        <v>0</v>
      </c>
      <c r="F54" s="240">
        <v>142</v>
      </c>
    </row>
    <row r="55" spans="1:6">
      <c r="A55" s="241">
        <v>5</v>
      </c>
      <c r="B55" s="242">
        <v>3</v>
      </c>
      <c r="C55" s="242">
        <v>1</v>
      </c>
      <c r="D55" s="242">
        <v>1</v>
      </c>
      <c r="E55" s="242">
        <v>0</v>
      </c>
      <c r="F55" s="240">
        <v>1228</v>
      </c>
    </row>
    <row r="56" spans="1:6">
      <c r="A56" s="241">
        <v>5</v>
      </c>
      <c r="B56" s="242">
        <v>3</v>
      </c>
      <c r="C56" s="242">
        <v>2</v>
      </c>
      <c r="D56" s="242">
        <v>0</v>
      </c>
      <c r="E56" s="242">
        <v>0</v>
      </c>
      <c r="F56" s="240">
        <v>1555</v>
      </c>
    </row>
    <row r="57" spans="1:6">
      <c r="A57" s="241">
        <v>5</v>
      </c>
      <c r="B57" s="242">
        <v>2</v>
      </c>
      <c r="C57" s="242">
        <v>0</v>
      </c>
      <c r="D57" s="242">
        <v>3</v>
      </c>
      <c r="E57" s="242">
        <v>0</v>
      </c>
      <c r="F57" s="240">
        <v>130</v>
      </c>
    </row>
    <row r="58" spans="1:6">
      <c r="A58" s="241">
        <v>5</v>
      </c>
      <c r="B58" s="242">
        <v>2</v>
      </c>
      <c r="C58" s="242">
        <v>1</v>
      </c>
      <c r="D58" s="242">
        <v>2</v>
      </c>
      <c r="E58" s="242">
        <v>0</v>
      </c>
      <c r="F58" s="240">
        <v>3098</v>
      </c>
    </row>
    <row r="59" spans="1:6">
      <c r="A59" s="241">
        <v>5</v>
      </c>
      <c r="B59" s="242">
        <v>2</v>
      </c>
      <c r="C59" s="242">
        <v>2</v>
      </c>
      <c r="D59" s="242">
        <v>1</v>
      </c>
      <c r="E59" s="242">
        <v>0</v>
      </c>
      <c r="F59" s="240">
        <v>8753</v>
      </c>
    </row>
    <row r="60" spans="1:6">
      <c r="A60" s="241">
        <v>5</v>
      </c>
      <c r="B60" s="242">
        <v>2</v>
      </c>
      <c r="C60" s="242">
        <v>3</v>
      </c>
      <c r="D60" s="242">
        <v>0</v>
      </c>
      <c r="E60" s="242">
        <v>0</v>
      </c>
      <c r="F60" s="240">
        <v>126</v>
      </c>
    </row>
    <row r="61" spans="1:6">
      <c r="A61" s="241">
        <v>5</v>
      </c>
      <c r="B61" s="242">
        <v>1</v>
      </c>
      <c r="C61" s="242">
        <v>0</v>
      </c>
      <c r="D61" s="242">
        <v>4</v>
      </c>
      <c r="E61" s="242">
        <v>0</v>
      </c>
      <c r="F61" s="240">
        <v>13</v>
      </c>
    </row>
    <row r="62" spans="1:6">
      <c r="A62" s="241">
        <v>5</v>
      </c>
      <c r="B62" s="242">
        <v>1</v>
      </c>
      <c r="C62" s="242">
        <v>1</v>
      </c>
      <c r="D62" s="242">
        <v>3</v>
      </c>
      <c r="E62" s="242">
        <v>0</v>
      </c>
      <c r="F62" s="240">
        <v>127</v>
      </c>
    </row>
    <row r="63" spans="1:6">
      <c r="A63" s="241">
        <v>5</v>
      </c>
      <c r="B63" s="242">
        <v>1</v>
      </c>
      <c r="C63" s="242">
        <v>2</v>
      </c>
      <c r="D63" s="242">
        <v>2</v>
      </c>
      <c r="E63" s="242">
        <v>0</v>
      </c>
      <c r="F63" s="240">
        <v>83</v>
      </c>
    </row>
    <row r="64" spans="1:6">
      <c r="A64" s="241">
        <v>5</v>
      </c>
      <c r="B64" s="242">
        <v>1</v>
      </c>
      <c r="C64" s="242">
        <v>3</v>
      </c>
      <c r="D64" s="242">
        <v>1</v>
      </c>
      <c r="E64" s="242">
        <v>0</v>
      </c>
      <c r="F64" s="240">
        <v>4</v>
      </c>
    </row>
    <row r="65" spans="1:6">
      <c r="A65" s="241">
        <v>4</v>
      </c>
      <c r="B65" s="242">
        <v>4</v>
      </c>
      <c r="C65" s="242">
        <v>0</v>
      </c>
      <c r="D65" s="242">
        <v>0</v>
      </c>
      <c r="E65" s="242">
        <v>0</v>
      </c>
      <c r="F65" s="240">
        <v>71</v>
      </c>
    </row>
    <row r="66" spans="1:6">
      <c r="A66" s="241">
        <v>4</v>
      </c>
      <c r="B66" s="242">
        <v>3</v>
      </c>
      <c r="C66" s="242">
        <v>0</v>
      </c>
      <c r="D66" s="242">
        <v>1</v>
      </c>
      <c r="E66" s="242">
        <v>0</v>
      </c>
      <c r="F66" s="240">
        <v>357</v>
      </c>
    </row>
    <row r="67" spans="1:6">
      <c r="A67" s="241">
        <v>4</v>
      </c>
      <c r="B67" s="242">
        <v>3</v>
      </c>
      <c r="C67" s="242">
        <v>1</v>
      </c>
      <c r="D67" s="242">
        <v>0</v>
      </c>
      <c r="E67" s="242">
        <v>0</v>
      </c>
      <c r="F67" s="240">
        <v>3068</v>
      </c>
    </row>
    <row r="68" spans="1:6">
      <c r="A68" s="241">
        <v>4</v>
      </c>
      <c r="B68" s="242">
        <v>2</v>
      </c>
      <c r="C68" s="242">
        <v>0</v>
      </c>
      <c r="D68" s="242">
        <v>2</v>
      </c>
      <c r="E68" s="242">
        <v>0</v>
      </c>
      <c r="F68" s="240">
        <v>2257</v>
      </c>
    </row>
    <row r="69" spans="1:6" s="110" customFormat="1" ht="15.75">
      <c r="A69" s="243">
        <v>4</v>
      </c>
      <c r="B69" s="244">
        <v>2</v>
      </c>
      <c r="C69" s="244">
        <v>1</v>
      </c>
      <c r="D69" s="244">
        <v>1</v>
      </c>
      <c r="E69" s="244">
        <v>0</v>
      </c>
      <c r="F69" s="240">
        <v>22643</v>
      </c>
    </row>
    <row r="70" spans="1:6">
      <c r="A70" s="241">
        <v>4</v>
      </c>
      <c r="B70" s="42">
        <v>2</v>
      </c>
      <c r="C70" s="42">
        <v>2</v>
      </c>
      <c r="D70" s="42">
        <v>0</v>
      </c>
      <c r="E70" s="42">
        <v>0</v>
      </c>
      <c r="F70" s="240">
        <v>37032</v>
      </c>
    </row>
    <row r="71" spans="1:6">
      <c r="A71" s="241">
        <v>4</v>
      </c>
      <c r="B71" s="42">
        <v>1</v>
      </c>
      <c r="C71" s="42">
        <v>0</v>
      </c>
      <c r="D71" s="42">
        <v>3</v>
      </c>
      <c r="E71" s="42">
        <v>0</v>
      </c>
      <c r="F71" s="240">
        <v>100</v>
      </c>
    </row>
    <row r="72" spans="1:6">
      <c r="A72" s="241">
        <v>4</v>
      </c>
      <c r="B72" s="42">
        <v>1</v>
      </c>
      <c r="C72" s="42">
        <v>1</v>
      </c>
      <c r="D72" s="42">
        <v>2</v>
      </c>
      <c r="E72" s="42">
        <v>0</v>
      </c>
      <c r="F72" s="240">
        <v>1582</v>
      </c>
    </row>
    <row r="73" spans="1:6">
      <c r="A73" s="241">
        <v>4</v>
      </c>
      <c r="B73" s="42">
        <v>1</v>
      </c>
      <c r="C73" s="42">
        <v>2</v>
      </c>
      <c r="D73" s="42">
        <v>1</v>
      </c>
      <c r="E73" s="42">
        <v>0</v>
      </c>
      <c r="F73" s="240">
        <v>623</v>
      </c>
    </row>
    <row r="74" spans="1:6">
      <c r="A74" s="241">
        <v>4</v>
      </c>
      <c r="B74" s="42">
        <v>1</v>
      </c>
      <c r="C74" s="42">
        <v>3</v>
      </c>
      <c r="D74" s="42">
        <v>0</v>
      </c>
      <c r="E74" s="42">
        <v>0</v>
      </c>
      <c r="F74" s="240">
        <v>10</v>
      </c>
    </row>
    <row r="75" spans="1:6">
      <c r="A75" s="241">
        <v>4</v>
      </c>
      <c r="B75" s="42">
        <v>0</v>
      </c>
      <c r="C75" s="42">
        <v>2</v>
      </c>
      <c r="D75" s="42">
        <v>2</v>
      </c>
      <c r="E75" s="42">
        <v>0</v>
      </c>
      <c r="F75" s="240">
        <v>2</v>
      </c>
    </row>
    <row r="76" spans="1:6">
      <c r="A76" s="241">
        <v>3</v>
      </c>
      <c r="B76" s="42">
        <v>3</v>
      </c>
      <c r="C76" s="42">
        <v>0</v>
      </c>
      <c r="D76" s="42">
        <v>0</v>
      </c>
      <c r="E76" s="42">
        <v>0</v>
      </c>
      <c r="F76" s="240">
        <v>2151</v>
      </c>
    </row>
    <row r="77" spans="1:6">
      <c r="A77" s="241">
        <v>3</v>
      </c>
      <c r="B77" s="42">
        <v>2</v>
      </c>
      <c r="C77" s="42">
        <v>0</v>
      </c>
      <c r="D77" s="42">
        <v>1</v>
      </c>
      <c r="E77" s="42">
        <v>0</v>
      </c>
      <c r="F77" s="240">
        <v>6275</v>
      </c>
    </row>
    <row r="78" spans="1:6">
      <c r="A78" s="241">
        <v>3</v>
      </c>
      <c r="B78" s="42">
        <v>2</v>
      </c>
      <c r="C78" s="42">
        <v>1</v>
      </c>
      <c r="D78" s="42">
        <v>0</v>
      </c>
      <c r="E78" s="42">
        <v>0</v>
      </c>
      <c r="F78" s="240">
        <v>90875</v>
      </c>
    </row>
    <row r="79" spans="1:6">
      <c r="A79" s="241">
        <v>3</v>
      </c>
      <c r="B79" s="42">
        <v>1</v>
      </c>
      <c r="C79" s="42">
        <v>0</v>
      </c>
      <c r="D79" s="42">
        <v>2</v>
      </c>
      <c r="E79" s="42">
        <v>0</v>
      </c>
      <c r="F79" s="240">
        <v>36095</v>
      </c>
    </row>
    <row r="80" spans="1:6">
      <c r="A80" s="241">
        <v>3</v>
      </c>
      <c r="B80" s="42">
        <v>1</v>
      </c>
      <c r="C80" s="42">
        <v>1</v>
      </c>
      <c r="D80" s="42">
        <v>1</v>
      </c>
      <c r="E80" s="42">
        <v>0</v>
      </c>
      <c r="F80" s="240">
        <v>218292</v>
      </c>
    </row>
    <row r="81" spans="1:6">
      <c r="A81" s="241">
        <v>3</v>
      </c>
      <c r="B81" s="42">
        <v>1</v>
      </c>
      <c r="C81" s="42">
        <v>2</v>
      </c>
      <c r="D81" s="42">
        <v>0</v>
      </c>
      <c r="E81" s="42">
        <v>0</v>
      </c>
      <c r="F81" s="240">
        <v>1998</v>
      </c>
    </row>
    <row r="82" spans="1:6">
      <c r="A82" s="241">
        <v>3</v>
      </c>
      <c r="B82" s="42">
        <v>0</v>
      </c>
      <c r="C82" s="42">
        <v>0</v>
      </c>
      <c r="D82" s="42">
        <v>3</v>
      </c>
      <c r="E82" s="42">
        <v>0</v>
      </c>
      <c r="F82" s="240">
        <v>3</v>
      </c>
    </row>
    <row r="83" spans="1:6">
      <c r="A83" s="241">
        <v>3</v>
      </c>
      <c r="B83" s="42">
        <v>0</v>
      </c>
      <c r="C83" s="42">
        <v>2</v>
      </c>
      <c r="D83" s="42">
        <v>1</v>
      </c>
      <c r="E83" s="42">
        <v>0</v>
      </c>
      <c r="F83" s="240">
        <v>1</v>
      </c>
    </row>
    <row r="84" spans="1:6">
      <c r="A84" s="241">
        <v>2</v>
      </c>
      <c r="B84" s="42">
        <v>2</v>
      </c>
      <c r="C84" s="42">
        <v>0</v>
      </c>
      <c r="D84" s="42">
        <v>0</v>
      </c>
      <c r="E84" s="42">
        <v>0</v>
      </c>
      <c r="F84" s="240">
        <v>79607</v>
      </c>
    </row>
    <row r="85" spans="1:6">
      <c r="A85" s="241">
        <v>2</v>
      </c>
      <c r="B85" s="42">
        <v>1</v>
      </c>
      <c r="C85" s="42">
        <v>0</v>
      </c>
      <c r="D85" s="42">
        <v>1</v>
      </c>
      <c r="E85" s="42">
        <v>0</v>
      </c>
      <c r="F85" s="240">
        <v>43366</v>
      </c>
    </row>
    <row r="86" spans="1:6">
      <c r="A86" s="241">
        <v>2</v>
      </c>
      <c r="B86" s="42">
        <v>1</v>
      </c>
      <c r="C86" s="42">
        <v>1</v>
      </c>
      <c r="D86" s="42">
        <v>0</v>
      </c>
      <c r="E86" s="42">
        <v>0</v>
      </c>
      <c r="F86" s="240">
        <v>786822</v>
      </c>
    </row>
    <row r="87" spans="1:6">
      <c r="A87" s="241">
        <v>2</v>
      </c>
      <c r="B87" s="42">
        <v>0</v>
      </c>
      <c r="C87" s="42">
        <v>0</v>
      </c>
      <c r="D87" s="42">
        <v>2</v>
      </c>
      <c r="E87" s="42">
        <v>0</v>
      </c>
      <c r="F87" s="240">
        <v>390</v>
      </c>
    </row>
    <row r="88" spans="1:6">
      <c r="A88" s="241">
        <v>2</v>
      </c>
      <c r="B88" s="42">
        <v>0</v>
      </c>
      <c r="C88" s="42">
        <v>1</v>
      </c>
      <c r="D88" s="42">
        <v>1</v>
      </c>
      <c r="E88" s="42">
        <v>0</v>
      </c>
      <c r="F88" s="240">
        <v>151</v>
      </c>
    </row>
    <row r="89" spans="1:6">
      <c r="A89" s="241">
        <v>2</v>
      </c>
      <c r="B89" s="42">
        <v>0</v>
      </c>
      <c r="C89" s="42">
        <v>2</v>
      </c>
      <c r="D89" s="42">
        <v>0</v>
      </c>
      <c r="E89" s="42">
        <v>0</v>
      </c>
      <c r="F89" s="240">
        <v>44</v>
      </c>
    </row>
    <row r="90" spans="1:6">
      <c r="A90" s="241">
        <v>1</v>
      </c>
      <c r="B90" s="42">
        <v>1</v>
      </c>
      <c r="C90" s="42">
        <v>0</v>
      </c>
      <c r="D90" s="42">
        <v>0</v>
      </c>
      <c r="E90" s="42">
        <v>0</v>
      </c>
      <c r="F90" s="240">
        <v>1169255</v>
      </c>
    </row>
    <row r="91" spans="1:6">
      <c r="A91" s="241">
        <v>1</v>
      </c>
      <c r="B91" s="42">
        <v>0</v>
      </c>
      <c r="C91" s="42">
        <v>0</v>
      </c>
      <c r="D91" s="42">
        <v>1</v>
      </c>
      <c r="E91" s="42">
        <v>0</v>
      </c>
      <c r="F91" s="240">
        <v>3704</v>
      </c>
    </row>
    <row r="92" spans="1:6" ht="15.75" thickBot="1">
      <c r="A92" s="245">
        <v>1</v>
      </c>
      <c r="B92" s="246">
        <v>0</v>
      </c>
      <c r="C92" s="246">
        <v>1</v>
      </c>
      <c r="D92" s="246">
        <v>0</v>
      </c>
      <c r="E92" s="246">
        <v>0</v>
      </c>
      <c r="F92" s="240">
        <v>2975</v>
      </c>
    </row>
    <row r="93" spans="1:6" ht="16.5" thickBot="1">
      <c r="A93" s="247"/>
      <c r="B93" s="248"/>
      <c r="C93" s="248"/>
      <c r="D93" s="248"/>
      <c r="E93" s="249"/>
      <c r="F93" s="250">
        <f>SUM(F4:F92)</f>
        <v>2531833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B28" sqref="B28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43" t="s">
        <v>404</v>
      </c>
      <c r="B1" s="443"/>
      <c r="C1" s="443"/>
      <c r="D1" s="443"/>
      <c r="E1" s="183"/>
      <c r="F1" s="183"/>
    </row>
    <row r="2" spans="1:6" s="100" customFormat="1" ht="18.75">
      <c r="A2" s="182"/>
      <c r="B2" s="182"/>
      <c r="C2" s="182"/>
      <c r="D2" s="182"/>
      <c r="E2" s="182"/>
      <c r="F2" s="182"/>
    </row>
    <row r="3" spans="1:6" ht="45">
      <c r="A3" s="184" t="s">
        <v>387</v>
      </c>
      <c r="B3" s="185" t="s">
        <v>388</v>
      </c>
      <c r="C3" s="185" t="s">
        <v>389</v>
      </c>
      <c r="D3" s="186" t="s">
        <v>390</v>
      </c>
    </row>
    <row r="4" spans="1:6" ht="35.25" customHeight="1">
      <c r="A4" s="251" t="s">
        <v>391</v>
      </c>
      <c r="B4" s="204">
        <v>108218084.42000002</v>
      </c>
      <c r="C4" s="205">
        <v>7013</v>
      </c>
      <c r="D4" s="258">
        <v>0.18517282376158567</v>
      </c>
    </row>
    <row r="5" spans="1:6">
      <c r="A5" s="252" t="s">
        <v>392</v>
      </c>
      <c r="B5" s="204">
        <v>361036329.74000001</v>
      </c>
      <c r="C5" s="205">
        <v>24453</v>
      </c>
      <c r="D5" s="258">
        <v>0.17717400551588763</v>
      </c>
    </row>
    <row r="6" spans="1:6">
      <c r="A6" s="252" t="s">
        <v>393</v>
      </c>
      <c r="B6" s="204">
        <v>56657642.25</v>
      </c>
      <c r="C6" s="205">
        <v>4383</v>
      </c>
      <c r="D6" s="258">
        <v>0.15512017043121148</v>
      </c>
    </row>
    <row r="7" spans="1:6">
      <c r="A7" s="252" t="s">
        <v>394</v>
      </c>
      <c r="B7" s="204">
        <v>148815299.31</v>
      </c>
      <c r="C7" s="205">
        <v>9284</v>
      </c>
      <c r="D7" s="258">
        <v>0.19235066692373975</v>
      </c>
    </row>
    <row r="8" spans="1:6">
      <c r="A8" s="252" t="s">
        <v>395</v>
      </c>
      <c r="B8" s="204">
        <v>70030327.450000003</v>
      </c>
      <c r="C8" s="205">
        <v>3965</v>
      </c>
      <c r="D8" s="258">
        <v>0.21194550552332914</v>
      </c>
    </row>
    <row r="9" spans="1:6">
      <c r="A9" s="252" t="s">
        <v>396</v>
      </c>
      <c r="B9" s="204">
        <v>36897687.140000001</v>
      </c>
      <c r="C9" s="206">
        <v>3054</v>
      </c>
      <c r="D9" s="258">
        <v>0.14498108895874265</v>
      </c>
    </row>
    <row r="10" spans="1:6">
      <c r="A10" s="252" t="s">
        <v>397</v>
      </c>
      <c r="B10" s="204">
        <v>125827312.8</v>
      </c>
      <c r="C10" s="205">
        <v>8318</v>
      </c>
      <c r="D10" s="258">
        <v>0.18152533705217599</v>
      </c>
    </row>
    <row r="11" spans="1:6">
      <c r="A11" s="252" t="s">
        <v>398</v>
      </c>
      <c r="B11" s="204">
        <v>107587994.42</v>
      </c>
      <c r="C11" s="205">
        <v>8315</v>
      </c>
      <c r="D11" s="258">
        <v>0.15526830222970534</v>
      </c>
    </row>
    <row r="12" spans="1:6">
      <c r="A12" s="252" t="s">
        <v>399</v>
      </c>
      <c r="B12" s="204">
        <v>109254768.22</v>
      </c>
      <c r="C12" s="205">
        <v>7910</v>
      </c>
      <c r="D12" s="258">
        <v>0.16574680387357774</v>
      </c>
    </row>
    <row r="13" spans="1:6">
      <c r="A13" s="252" t="s">
        <v>400</v>
      </c>
      <c r="B13" s="204">
        <v>925194427.88999999</v>
      </c>
      <c r="C13" s="205">
        <v>86468</v>
      </c>
      <c r="D13" s="258">
        <v>0.12839817197899803</v>
      </c>
    </row>
    <row r="14" spans="1:6">
      <c r="A14" s="252" t="s">
        <v>401</v>
      </c>
      <c r="B14" s="204">
        <v>38514967.289999999</v>
      </c>
      <c r="C14" s="205">
        <v>2654</v>
      </c>
      <c r="D14" s="258">
        <v>0.17414453936699323</v>
      </c>
    </row>
    <row r="15" spans="1:6">
      <c r="A15" s="252" t="s">
        <v>402</v>
      </c>
      <c r="B15" s="204">
        <v>49073181.810000002</v>
      </c>
      <c r="C15" s="205">
        <v>5832</v>
      </c>
      <c r="D15" s="258">
        <v>0.1009736251234568</v>
      </c>
    </row>
    <row r="16" spans="1:6">
      <c r="A16" s="252" t="s">
        <v>403</v>
      </c>
      <c r="B16" s="204">
        <v>110402726.64000002</v>
      </c>
      <c r="C16" s="205">
        <v>8831</v>
      </c>
      <c r="D16" s="258">
        <v>0.15002069071226365</v>
      </c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35.28515625" style="100" bestFit="1" customWidth="1"/>
    <col min="2" max="2" width="15.140625" style="100" customWidth="1"/>
    <col min="3" max="3" width="22.85546875" style="100" customWidth="1"/>
    <col min="4" max="5" width="17.140625" style="100" customWidth="1"/>
    <col min="6" max="6" width="7.42578125" style="100" customWidth="1"/>
    <col min="7" max="16384" width="9.140625" style="100"/>
  </cols>
  <sheetData>
    <row r="1" spans="1:5" s="11" customFormat="1" ht="18.75">
      <c r="A1" s="443" t="s">
        <v>737</v>
      </c>
      <c r="B1" s="443"/>
      <c r="C1" s="443"/>
      <c r="D1" s="443"/>
      <c r="E1" s="443"/>
    </row>
    <row r="2" spans="1:5">
      <c r="A2" s="10"/>
    </row>
    <row r="3" spans="1:5" s="44" customFormat="1" ht="15.75">
      <c r="A3" s="261" t="s">
        <v>427</v>
      </c>
      <c r="B3" s="219" t="s">
        <v>0</v>
      </c>
      <c r="C3" s="219" t="s">
        <v>1</v>
      </c>
      <c r="D3" s="219" t="s">
        <v>428</v>
      </c>
      <c r="E3" s="219" t="s">
        <v>252</v>
      </c>
    </row>
    <row r="4" spans="1:5">
      <c r="A4" s="1" t="s">
        <v>429</v>
      </c>
      <c r="B4" s="262">
        <f>B5+B6+B7+B8+B9</f>
        <v>2802224</v>
      </c>
      <c r="C4" s="263">
        <f>C5+C6+C7+C8+C9</f>
        <v>2003571784.72</v>
      </c>
      <c r="D4" s="263">
        <f>C4/B4</f>
        <v>714.99344260844248</v>
      </c>
      <c r="E4" s="263"/>
    </row>
    <row r="5" spans="1:5">
      <c r="A5" s="3" t="s">
        <v>2</v>
      </c>
      <c r="B5" s="264">
        <v>1920972</v>
      </c>
      <c r="C5" s="265">
        <v>1551946501.51</v>
      </c>
      <c r="D5" s="265">
        <v>807.9</v>
      </c>
      <c r="E5" s="265">
        <v>679.91</v>
      </c>
    </row>
    <row r="6" spans="1:5">
      <c r="A6" s="3" t="s">
        <v>3</v>
      </c>
      <c r="B6" s="264">
        <v>595339</v>
      </c>
      <c r="C6" s="265">
        <v>296224858.66000003</v>
      </c>
      <c r="D6" s="265">
        <v>497.57</v>
      </c>
      <c r="E6" s="265">
        <v>433.47</v>
      </c>
    </row>
    <row r="7" spans="1:5">
      <c r="A7" s="3" t="s">
        <v>430</v>
      </c>
      <c r="B7" s="264">
        <v>246294</v>
      </c>
      <c r="C7" s="265">
        <v>140638164.53999999</v>
      </c>
      <c r="D7" s="265">
        <v>571.02</v>
      </c>
      <c r="E7" s="265">
        <v>485.27</v>
      </c>
    </row>
    <row r="8" spans="1:5">
      <c r="A8" s="3" t="s">
        <v>4</v>
      </c>
      <c r="B8" s="264">
        <v>5543</v>
      </c>
      <c r="C8" s="265">
        <v>4223223.3</v>
      </c>
      <c r="D8" s="265">
        <v>761.9</v>
      </c>
      <c r="E8" s="265">
        <v>783.3</v>
      </c>
    </row>
    <row r="9" spans="1:5">
      <c r="A9" s="266" t="s">
        <v>431</v>
      </c>
      <c r="B9" s="264">
        <v>34076</v>
      </c>
      <c r="C9" s="265">
        <v>10539036.710000001</v>
      </c>
      <c r="D9" s="265">
        <v>309.27999999999997</v>
      </c>
      <c r="E9" s="265">
        <v>360</v>
      </c>
    </row>
    <row r="10" spans="1:5">
      <c r="A10" s="3"/>
      <c r="B10" s="193"/>
      <c r="C10" s="4"/>
      <c r="D10" s="4"/>
      <c r="E10" s="55"/>
    </row>
    <row r="11" spans="1:5">
      <c r="A11" s="1" t="s">
        <v>432</v>
      </c>
      <c r="B11" s="262">
        <f>B12+B13+B14+B15</f>
        <v>1244021</v>
      </c>
      <c r="C11" s="263">
        <f>C12+C13+C14+C15</f>
        <v>214345461.83000001</v>
      </c>
      <c r="D11" s="263">
        <f>C11/B11</f>
        <v>172.30051729834145</v>
      </c>
      <c r="E11" s="55"/>
    </row>
    <row r="12" spans="1:5">
      <c r="A12" s="3" t="s">
        <v>2</v>
      </c>
      <c r="B12" s="264">
        <v>911921</v>
      </c>
      <c r="C12" s="265">
        <v>172976204.11000001</v>
      </c>
      <c r="D12" s="265">
        <v>189.68</v>
      </c>
      <c r="E12" s="265">
        <v>186.83</v>
      </c>
    </row>
    <row r="13" spans="1:5">
      <c r="A13" s="3" t="s">
        <v>3</v>
      </c>
      <c r="B13" s="264">
        <v>261268</v>
      </c>
      <c r="C13" s="265">
        <v>30872888</v>
      </c>
      <c r="D13" s="265">
        <v>118.17</v>
      </c>
      <c r="E13" s="265">
        <v>107.16</v>
      </c>
    </row>
    <row r="14" spans="1:5">
      <c r="A14" s="3" t="s">
        <v>430</v>
      </c>
      <c r="B14" s="264">
        <v>70832</v>
      </c>
      <c r="C14" s="265">
        <v>10496369.720000001</v>
      </c>
      <c r="D14" s="265">
        <v>148.19</v>
      </c>
      <c r="E14" s="265">
        <v>142.33000000000001</v>
      </c>
    </row>
    <row r="15" spans="1:5">
      <c r="A15" s="3" t="s">
        <v>4</v>
      </c>
      <c r="B15" s="265">
        <v>0</v>
      </c>
      <c r="C15" s="265">
        <v>0</v>
      </c>
      <c r="D15" s="265">
        <v>0</v>
      </c>
      <c r="E15" s="265" t="s">
        <v>251</v>
      </c>
    </row>
    <row r="16" spans="1:5">
      <c r="A16" s="3"/>
      <c r="B16" s="264"/>
      <c r="C16" s="265"/>
      <c r="D16" s="265"/>
      <c r="E16" s="55"/>
    </row>
    <row r="17" spans="1:5">
      <c r="A17" s="1" t="s">
        <v>433</v>
      </c>
      <c r="B17" s="262">
        <f>B18+B19+B20</f>
        <v>406190</v>
      </c>
      <c r="C17" s="263">
        <f>C18+C19+C20</f>
        <v>39833706.360000007</v>
      </c>
      <c r="D17" s="263">
        <f>C17/B17</f>
        <v>98.066683965631867</v>
      </c>
      <c r="E17" s="55"/>
    </row>
    <row r="18" spans="1:5">
      <c r="A18" s="3" t="s">
        <v>2</v>
      </c>
      <c r="B18" s="264">
        <v>337836</v>
      </c>
      <c r="C18" s="265">
        <v>35231160.810000002</v>
      </c>
      <c r="D18" s="265">
        <v>104.28</v>
      </c>
      <c r="E18" s="265">
        <v>97.12</v>
      </c>
    </row>
    <row r="19" spans="1:5">
      <c r="A19" s="3" t="s">
        <v>3</v>
      </c>
      <c r="B19" s="264">
        <v>68334</v>
      </c>
      <c r="C19" s="265">
        <v>4597849.92</v>
      </c>
      <c r="D19" s="265">
        <v>67.28</v>
      </c>
      <c r="E19" s="265">
        <v>49.83</v>
      </c>
    </row>
    <row r="20" spans="1:5">
      <c r="A20" s="3" t="s">
        <v>430</v>
      </c>
      <c r="B20" s="264">
        <v>20</v>
      </c>
      <c r="C20" s="265">
        <v>4695.63</v>
      </c>
      <c r="D20" s="265">
        <v>234.78</v>
      </c>
      <c r="E20" s="265">
        <v>250.14</v>
      </c>
    </row>
    <row r="21" spans="1:5">
      <c r="A21" s="3" t="s">
        <v>4</v>
      </c>
      <c r="B21" s="264">
        <v>0</v>
      </c>
      <c r="C21" s="265">
        <v>0</v>
      </c>
      <c r="D21" s="265">
        <v>0</v>
      </c>
      <c r="E21" s="265" t="s">
        <v>251</v>
      </c>
    </row>
    <row r="22" spans="1:5">
      <c r="A22" s="3"/>
      <c r="B22" s="267"/>
      <c r="C22" s="268"/>
      <c r="D22" s="268"/>
      <c r="E22" s="269"/>
    </row>
    <row r="23" spans="1:5" s="11" customFormat="1">
      <c r="A23" s="1" t="s">
        <v>434</v>
      </c>
      <c r="B23" s="262">
        <v>0</v>
      </c>
      <c r="C23" s="263">
        <v>0</v>
      </c>
      <c r="D23" s="263">
        <v>0</v>
      </c>
      <c r="E23" s="264" t="s">
        <v>251</v>
      </c>
    </row>
    <row r="24" spans="1:5">
      <c r="A24" s="3" t="s">
        <v>2</v>
      </c>
      <c r="B24" s="264">
        <v>0</v>
      </c>
      <c r="C24" s="265">
        <v>0</v>
      </c>
      <c r="D24" s="265">
        <v>0</v>
      </c>
      <c r="E24" s="265" t="s">
        <v>251</v>
      </c>
    </row>
    <row r="25" spans="1:5">
      <c r="A25" s="3" t="s">
        <v>3</v>
      </c>
      <c r="B25" s="264">
        <v>0</v>
      </c>
      <c r="C25" s="265">
        <v>0</v>
      </c>
      <c r="D25" s="265">
        <v>0</v>
      </c>
      <c r="E25" s="265" t="s">
        <v>251</v>
      </c>
    </row>
    <row r="26" spans="1:5">
      <c r="A26" s="3" t="s">
        <v>430</v>
      </c>
      <c r="B26" s="264">
        <v>0</v>
      </c>
      <c r="C26" s="265">
        <v>0</v>
      </c>
      <c r="D26" s="265">
        <v>0</v>
      </c>
      <c r="E26" s="265" t="s">
        <v>251</v>
      </c>
    </row>
    <row r="27" spans="1:5">
      <c r="A27" s="3" t="s">
        <v>4</v>
      </c>
      <c r="B27" s="264">
        <v>0</v>
      </c>
      <c r="C27" s="265">
        <v>0</v>
      </c>
      <c r="D27" s="265">
        <v>0</v>
      </c>
      <c r="E27" s="265" t="s">
        <v>251</v>
      </c>
    </row>
    <row r="28" spans="1:5" ht="15.75">
      <c r="A28" s="270" t="s">
        <v>5</v>
      </c>
      <c r="B28" s="271">
        <f>B4+B11+B17+B23</f>
        <v>4452435</v>
      </c>
      <c r="C28" s="272">
        <f>C4+C11+C17+C23</f>
        <v>2257750952.9100003</v>
      </c>
      <c r="D28" s="273"/>
      <c r="E28" s="273"/>
    </row>
    <row r="29" spans="1:5">
      <c r="E29" s="274"/>
    </row>
    <row r="30" spans="1:5">
      <c r="A30" s="101"/>
    </row>
    <row r="33" spans="3:3">
      <c r="C33" s="9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sqref="A1:E1"/>
    </sheetView>
  </sheetViews>
  <sheetFormatPr defaultRowHeight="15"/>
  <cols>
    <col min="1" max="1" width="35.28515625" style="100" bestFit="1" customWidth="1"/>
    <col min="2" max="2" width="16.28515625" style="100" customWidth="1"/>
    <col min="3" max="3" width="23.42578125" style="100" customWidth="1"/>
    <col min="4" max="4" width="15.140625" style="100" bestFit="1" customWidth="1"/>
    <col min="5" max="5" width="12.7109375" style="100" customWidth="1"/>
    <col min="6" max="16384" width="9.140625" style="100"/>
  </cols>
  <sheetData>
    <row r="1" spans="1:5" ht="18.75">
      <c r="A1" s="443" t="s">
        <v>738</v>
      </c>
      <c r="B1" s="443"/>
      <c r="C1" s="443"/>
      <c r="D1" s="443"/>
      <c r="E1" s="443"/>
    </row>
    <row r="2" spans="1:5">
      <c r="A2" s="10"/>
    </row>
    <row r="3" spans="1:5" ht="15.75">
      <c r="A3" s="261" t="s">
        <v>427</v>
      </c>
      <c r="B3" s="219" t="s">
        <v>0</v>
      </c>
      <c r="C3" s="219" t="s">
        <v>1</v>
      </c>
      <c r="D3" s="219" t="s">
        <v>428</v>
      </c>
      <c r="E3" s="219" t="s">
        <v>252</v>
      </c>
    </row>
    <row r="4" spans="1:5">
      <c r="A4" s="1" t="s">
        <v>429</v>
      </c>
      <c r="B4" s="262">
        <f>B5+B6+B7+B8+B9</f>
        <v>2802224</v>
      </c>
      <c r="C4" s="263">
        <f>C5+C6+C7+C8+C9</f>
        <v>1880504203.95</v>
      </c>
      <c r="D4" s="263">
        <f>C4/B4</f>
        <v>671.07561849088438</v>
      </c>
      <c r="E4" s="263"/>
    </row>
    <row r="5" spans="1:5">
      <c r="A5" s="3" t="s">
        <v>2</v>
      </c>
      <c r="B5" s="264">
        <v>1920972</v>
      </c>
      <c r="C5" s="265">
        <v>1453944715.98</v>
      </c>
      <c r="D5" s="265">
        <v>756.88</v>
      </c>
      <c r="E5" s="265">
        <v>637.88</v>
      </c>
    </row>
    <row r="6" spans="1:5">
      <c r="A6" s="3" t="s">
        <v>3</v>
      </c>
      <c r="B6" s="264">
        <v>595339</v>
      </c>
      <c r="C6" s="265">
        <v>279310180.95999998</v>
      </c>
      <c r="D6" s="265">
        <v>469.16</v>
      </c>
      <c r="E6" s="265">
        <v>419.25</v>
      </c>
    </row>
    <row r="7" spans="1:5">
      <c r="A7" s="3" t="s">
        <v>430</v>
      </c>
      <c r="B7" s="264">
        <v>246294</v>
      </c>
      <c r="C7" s="265">
        <v>133139681.01000001</v>
      </c>
      <c r="D7" s="265">
        <v>540.57000000000005</v>
      </c>
      <c r="E7" s="265">
        <v>459.33</v>
      </c>
    </row>
    <row r="8" spans="1:5">
      <c r="A8" s="3" t="s">
        <v>4</v>
      </c>
      <c r="B8" s="264">
        <v>5543</v>
      </c>
      <c r="C8" s="265">
        <v>4090417.81</v>
      </c>
      <c r="D8" s="265">
        <v>737.94</v>
      </c>
      <c r="E8" s="265">
        <v>736.3</v>
      </c>
    </row>
    <row r="9" spans="1:5">
      <c r="A9" s="266" t="s">
        <v>431</v>
      </c>
      <c r="B9" s="264">
        <v>34076</v>
      </c>
      <c r="C9" s="265">
        <v>10019208.189999999</v>
      </c>
      <c r="D9" s="265">
        <v>294.02999999999997</v>
      </c>
      <c r="E9" s="265">
        <v>338.4</v>
      </c>
    </row>
    <row r="10" spans="1:5">
      <c r="A10" s="3"/>
      <c r="B10" s="193"/>
      <c r="C10" s="4"/>
      <c r="D10" s="4"/>
      <c r="E10" s="55"/>
    </row>
    <row r="11" spans="1:5">
      <c r="A11" s="1" t="s">
        <v>432</v>
      </c>
      <c r="B11" s="262">
        <f>B12+B13+B14+B15</f>
        <v>1244021</v>
      </c>
      <c r="C11" s="263">
        <f>C12+C13+C14+C15</f>
        <v>200414819.91</v>
      </c>
      <c r="D11" s="263">
        <f>C11/B11</f>
        <v>161.10244112438616</v>
      </c>
      <c r="E11" s="55"/>
    </row>
    <row r="12" spans="1:5">
      <c r="A12" s="3" t="s">
        <v>2</v>
      </c>
      <c r="B12" s="264">
        <v>911921</v>
      </c>
      <c r="C12" s="265">
        <v>161579176.94</v>
      </c>
      <c r="D12" s="265">
        <v>177.19</v>
      </c>
      <c r="E12" s="265">
        <v>175.64</v>
      </c>
    </row>
    <row r="13" spans="1:5">
      <c r="A13" s="3" t="s">
        <v>3</v>
      </c>
      <c r="B13" s="264">
        <v>261268</v>
      </c>
      <c r="C13" s="265">
        <v>28984897.789999999</v>
      </c>
      <c r="D13" s="265">
        <v>110.94</v>
      </c>
      <c r="E13" s="265">
        <v>100.75</v>
      </c>
    </row>
    <row r="14" spans="1:5">
      <c r="A14" s="3" t="s">
        <v>430</v>
      </c>
      <c r="B14" s="264">
        <v>70832</v>
      </c>
      <c r="C14" s="265">
        <v>9850745.1799999997</v>
      </c>
      <c r="D14" s="265">
        <v>139.07</v>
      </c>
      <c r="E14" s="265">
        <v>133.79</v>
      </c>
    </row>
    <row r="15" spans="1:5">
      <c r="A15" s="3" t="s">
        <v>4</v>
      </c>
      <c r="B15" s="265">
        <v>0</v>
      </c>
      <c r="C15" s="265">
        <v>0</v>
      </c>
      <c r="D15" s="265">
        <v>0</v>
      </c>
      <c r="E15" s="265" t="s">
        <v>251</v>
      </c>
    </row>
    <row r="16" spans="1:5">
      <c r="A16" s="3"/>
      <c r="B16" s="264"/>
      <c r="C16" s="265"/>
      <c r="D16" s="265"/>
      <c r="E16" s="55"/>
    </row>
    <row r="17" spans="1:5">
      <c r="A17" s="1" t="s">
        <v>433</v>
      </c>
      <c r="B17" s="262">
        <f>B18+B19+B20</f>
        <v>406190</v>
      </c>
      <c r="C17" s="263">
        <f>C18+C19+C20</f>
        <v>39603195.120000005</v>
      </c>
      <c r="D17" s="263">
        <f>C17/B17</f>
        <v>97.499187867746627</v>
      </c>
      <c r="E17" s="55"/>
    </row>
    <row r="18" spans="1:5">
      <c r="A18" s="3" t="s">
        <v>2</v>
      </c>
      <c r="B18" s="264">
        <v>337836</v>
      </c>
      <c r="C18" s="265">
        <v>35025145.450000003</v>
      </c>
      <c r="D18" s="265">
        <v>103.67</v>
      </c>
      <c r="E18" s="265">
        <v>96.72</v>
      </c>
    </row>
    <row r="19" spans="1:5">
      <c r="A19" s="3" t="s">
        <v>3</v>
      </c>
      <c r="B19" s="264">
        <v>68334</v>
      </c>
      <c r="C19" s="265">
        <v>4573370.3899999997</v>
      </c>
      <c r="D19" s="265">
        <v>66.930000000000007</v>
      </c>
      <c r="E19" s="265">
        <v>49.8</v>
      </c>
    </row>
    <row r="20" spans="1:5">
      <c r="A20" s="3" t="s">
        <v>430</v>
      </c>
      <c r="B20" s="264">
        <v>20</v>
      </c>
      <c r="C20" s="265">
        <v>4679.28</v>
      </c>
      <c r="D20" s="265">
        <v>233.96</v>
      </c>
      <c r="E20" s="265">
        <v>248.95</v>
      </c>
    </row>
    <row r="21" spans="1:5">
      <c r="A21" s="3" t="s">
        <v>4</v>
      </c>
      <c r="B21" s="264">
        <v>0</v>
      </c>
      <c r="C21" s="265">
        <v>0</v>
      </c>
      <c r="D21" s="265">
        <v>0</v>
      </c>
      <c r="E21" s="265" t="s">
        <v>251</v>
      </c>
    </row>
    <row r="22" spans="1:5">
      <c r="A22" s="3"/>
      <c r="B22" s="267"/>
      <c r="C22" s="268"/>
      <c r="D22" s="268"/>
      <c r="E22" s="269"/>
    </row>
    <row r="23" spans="1:5">
      <c r="A23" s="1" t="s">
        <v>434</v>
      </c>
      <c r="B23" s="262">
        <v>0</v>
      </c>
      <c r="C23" s="263">
        <v>0</v>
      </c>
      <c r="D23" s="263">
        <v>0</v>
      </c>
      <c r="E23" s="264" t="s">
        <v>251</v>
      </c>
    </row>
    <row r="24" spans="1:5">
      <c r="A24" s="3" t="s">
        <v>2</v>
      </c>
      <c r="B24" s="264">
        <v>0</v>
      </c>
      <c r="C24" s="265">
        <v>0</v>
      </c>
      <c r="D24" s="265">
        <v>0</v>
      </c>
      <c r="E24" s="265" t="s">
        <v>251</v>
      </c>
    </row>
    <row r="25" spans="1:5">
      <c r="A25" s="3" t="s">
        <v>3</v>
      </c>
      <c r="B25" s="264">
        <v>0</v>
      </c>
      <c r="C25" s="265">
        <v>0</v>
      </c>
      <c r="D25" s="265">
        <v>0</v>
      </c>
      <c r="E25" s="265" t="s">
        <v>251</v>
      </c>
    </row>
    <row r="26" spans="1:5">
      <c r="A26" s="3" t="s">
        <v>430</v>
      </c>
      <c r="B26" s="264">
        <v>0</v>
      </c>
      <c r="C26" s="265">
        <v>0</v>
      </c>
      <c r="D26" s="265">
        <v>0</v>
      </c>
      <c r="E26" s="265" t="s">
        <v>251</v>
      </c>
    </row>
    <row r="27" spans="1:5">
      <c r="A27" s="3" t="s">
        <v>4</v>
      </c>
      <c r="B27" s="264">
        <v>0</v>
      </c>
      <c r="C27" s="265">
        <v>0</v>
      </c>
      <c r="D27" s="265">
        <v>0</v>
      </c>
      <c r="E27" s="265" t="s">
        <v>251</v>
      </c>
    </row>
    <row r="28" spans="1:5" ht="15.75">
      <c r="A28" s="270" t="s">
        <v>5</v>
      </c>
      <c r="B28" s="271">
        <f>B4+B11+B17+B23</f>
        <v>4452435</v>
      </c>
      <c r="C28" s="272">
        <f>C4+C11+C17+C23</f>
        <v>2120522218.98</v>
      </c>
      <c r="D28" s="273"/>
      <c r="E28" s="273"/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workbookViewId="0">
      <selection sqref="A1:F1"/>
    </sheetView>
  </sheetViews>
  <sheetFormatPr defaultRowHeight="15"/>
  <cols>
    <col min="1" max="1" width="33.5703125" style="100" customWidth="1"/>
    <col min="2" max="2" width="16.140625" style="100" customWidth="1"/>
    <col min="3" max="3" width="20" style="100" customWidth="1"/>
    <col min="4" max="4" width="18.140625" style="100" customWidth="1"/>
    <col min="5" max="5" width="18" style="100" customWidth="1"/>
    <col min="6" max="6" width="18.140625" style="100" bestFit="1" customWidth="1"/>
    <col min="7" max="7" width="19.42578125" style="100" customWidth="1"/>
    <col min="8" max="16384" width="9.140625" style="100"/>
  </cols>
  <sheetData>
    <row r="1" spans="1:7" s="11" customFormat="1" ht="18.75">
      <c r="A1" s="443" t="s">
        <v>739</v>
      </c>
      <c r="B1" s="443"/>
      <c r="C1" s="443"/>
      <c r="D1" s="443"/>
      <c r="E1" s="443"/>
      <c r="F1" s="443"/>
      <c r="G1" s="275"/>
    </row>
    <row r="2" spans="1:7">
      <c r="A2" s="10"/>
    </row>
    <row r="3" spans="1:7" s="12" customFormat="1" ht="47.25">
      <c r="A3" s="30" t="s">
        <v>435</v>
      </c>
      <c r="B3" s="30" t="s">
        <v>436</v>
      </c>
      <c r="C3" s="30" t="s">
        <v>437</v>
      </c>
      <c r="D3" s="276" t="s">
        <v>438</v>
      </c>
      <c r="E3" s="276" t="s">
        <v>439</v>
      </c>
      <c r="F3" s="276" t="s">
        <v>440</v>
      </c>
    </row>
    <row r="4" spans="1:7">
      <c r="A4" s="229" t="s">
        <v>2</v>
      </c>
      <c r="B4" s="277">
        <v>1896980</v>
      </c>
      <c r="C4" s="278">
        <v>1855625894.27</v>
      </c>
      <c r="D4" s="278" t="s">
        <v>441</v>
      </c>
      <c r="E4" s="278">
        <v>100828722.66</v>
      </c>
      <c r="F4" s="278" t="s">
        <v>442</v>
      </c>
    </row>
    <row r="5" spans="1:7">
      <c r="A5" s="229" t="s">
        <v>431</v>
      </c>
      <c r="B5" s="277">
        <v>24116</v>
      </c>
      <c r="C5" s="278">
        <v>8689675.9299999997</v>
      </c>
      <c r="D5" s="278" t="s">
        <v>443</v>
      </c>
      <c r="E5" s="278">
        <v>520859.17</v>
      </c>
      <c r="F5" s="278" t="s">
        <v>444</v>
      </c>
    </row>
    <row r="6" spans="1:7" ht="15" customHeight="1">
      <c r="A6" s="229" t="s">
        <v>3</v>
      </c>
      <c r="B6" s="277">
        <v>386345</v>
      </c>
      <c r="C6" s="278">
        <v>241905536.71000001</v>
      </c>
      <c r="D6" s="278" t="s">
        <v>445</v>
      </c>
      <c r="E6" s="278">
        <v>13101728.52</v>
      </c>
      <c r="F6" s="278" t="s">
        <v>446</v>
      </c>
    </row>
    <row r="7" spans="1:7">
      <c r="A7" s="229" t="s">
        <v>23</v>
      </c>
      <c r="B7" s="277">
        <v>212382</v>
      </c>
      <c r="C7" s="278">
        <v>132588193.40000001</v>
      </c>
      <c r="D7" s="278" t="s">
        <v>447</v>
      </c>
      <c r="E7" s="278">
        <v>7218308.6699999999</v>
      </c>
      <c r="F7" s="278" t="s">
        <v>448</v>
      </c>
    </row>
    <row r="8" spans="1:7" ht="15" customHeight="1">
      <c r="A8" s="229" t="s">
        <v>4</v>
      </c>
      <c r="B8" s="279">
        <v>12010</v>
      </c>
      <c r="C8" s="280">
        <v>3479034.92</v>
      </c>
      <c r="D8" s="280" t="s">
        <v>449</v>
      </c>
      <c r="E8" s="278">
        <v>96497.23</v>
      </c>
      <c r="F8" s="280" t="s">
        <v>450</v>
      </c>
    </row>
    <row r="9" spans="1:7" ht="15.75">
      <c r="A9" s="281" t="s">
        <v>5</v>
      </c>
      <c r="B9" s="271">
        <f>SUM(B4:B8)</f>
        <v>2531833</v>
      </c>
      <c r="C9" s="272">
        <f>SUM(C4:C8)</f>
        <v>2242288335.23</v>
      </c>
      <c r="D9" s="272"/>
      <c r="E9" s="272">
        <f>SUM(E4:E8)</f>
        <v>121766116.25</v>
      </c>
      <c r="F9" s="272"/>
    </row>
    <row r="10" spans="1:7" ht="15" customHeight="1"/>
    <row r="11" spans="1:7" ht="15.75">
      <c r="A11" s="463" t="s">
        <v>451</v>
      </c>
      <c r="B11" s="463"/>
      <c r="C11" s="463"/>
      <c r="D11" s="463"/>
      <c r="E11" s="463"/>
      <c r="F11" s="463"/>
    </row>
    <row r="12" spans="1:7">
      <c r="A12" s="10"/>
    </row>
    <row r="13" spans="1:7" ht="47.25">
      <c r="A13" s="30" t="s">
        <v>435</v>
      </c>
      <c r="B13" s="30" t="s">
        <v>436</v>
      </c>
      <c r="C13" s="30" t="s">
        <v>437</v>
      </c>
      <c r="D13" s="276" t="s">
        <v>438</v>
      </c>
      <c r="E13" s="276" t="s">
        <v>439</v>
      </c>
      <c r="F13" s="276" t="s">
        <v>440</v>
      </c>
    </row>
    <row r="14" spans="1:7">
      <c r="A14" s="229" t="s">
        <v>2</v>
      </c>
      <c r="B14" s="277">
        <v>1900543</v>
      </c>
      <c r="C14" s="278">
        <v>1856961524.4200001</v>
      </c>
      <c r="D14" s="278" t="s">
        <v>452</v>
      </c>
      <c r="E14" s="278">
        <v>100888110.88</v>
      </c>
      <c r="F14" s="278" t="s">
        <v>453</v>
      </c>
    </row>
    <row r="15" spans="1:7">
      <c r="A15" s="229" t="s">
        <v>431</v>
      </c>
      <c r="B15" s="277">
        <v>24316</v>
      </c>
      <c r="C15" s="278">
        <v>8760262.8100000005</v>
      </c>
      <c r="D15" s="278" t="s">
        <v>454</v>
      </c>
      <c r="E15" s="278">
        <v>525115.93000000005</v>
      </c>
      <c r="F15" s="278" t="s">
        <v>455</v>
      </c>
    </row>
    <row r="16" spans="1:7">
      <c r="A16" s="229" t="s">
        <v>3</v>
      </c>
      <c r="B16" s="277">
        <v>385802</v>
      </c>
      <c r="C16" s="278">
        <v>241839579.27000001</v>
      </c>
      <c r="D16" s="278" t="s">
        <v>456</v>
      </c>
      <c r="E16" s="278">
        <v>13093444.48</v>
      </c>
      <c r="F16" s="278" t="s">
        <v>457</v>
      </c>
    </row>
    <row r="17" spans="1:6">
      <c r="A17" s="229" t="s">
        <v>23</v>
      </c>
      <c r="B17" s="277">
        <v>212830</v>
      </c>
      <c r="C17" s="278">
        <v>132749345.75</v>
      </c>
      <c r="D17" s="278" t="s">
        <v>458</v>
      </c>
      <c r="E17" s="278">
        <v>7229970.4800000004</v>
      </c>
      <c r="F17" s="278" t="s">
        <v>459</v>
      </c>
    </row>
    <row r="18" spans="1:6">
      <c r="A18" s="229" t="s">
        <v>4</v>
      </c>
      <c r="B18" s="279">
        <v>11782</v>
      </c>
      <c r="C18" s="280">
        <v>3403465.84</v>
      </c>
      <c r="D18" s="280" t="s">
        <v>460</v>
      </c>
      <c r="E18" s="278">
        <v>95281.95</v>
      </c>
      <c r="F18" s="280" t="s">
        <v>461</v>
      </c>
    </row>
    <row r="19" spans="1:6" ht="15.75">
      <c r="A19" s="281" t="s">
        <v>5</v>
      </c>
      <c r="B19" s="271">
        <v>2535273</v>
      </c>
      <c r="C19" s="272">
        <v>2243714178.0900002</v>
      </c>
      <c r="D19" s="272"/>
      <c r="E19" s="272">
        <v>121831923.72000001</v>
      </c>
      <c r="F19" s="272"/>
    </row>
    <row r="21" spans="1:6" ht="15.75">
      <c r="A21" s="463" t="s">
        <v>462</v>
      </c>
      <c r="B21" s="463"/>
      <c r="C21" s="463"/>
      <c r="D21" s="463"/>
      <c r="E21" s="463"/>
      <c r="F21" s="463"/>
    </row>
    <row r="22" spans="1:6">
      <c r="A22" s="10"/>
    </row>
    <row r="23" spans="1:6" ht="47.25">
      <c r="A23" s="30" t="s">
        <v>435</v>
      </c>
      <c r="B23" s="30" t="s">
        <v>436</v>
      </c>
      <c r="C23" s="30" t="s">
        <v>437</v>
      </c>
      <c r="D23" s="276" t="s">
        <v>438</v>
      </c>
      <c r="E23" s="276" t="s">
        <v>439</v>
      </c>
      <c r="F23" s="276" t="s">
        <v>440</v>
      </c>
    </row>
    <row r="24" spans="1:6">
      <c r="A24" s="229" t="s">
        <v>2</v>
      </c>
      <c r="B24" s="277">
        <v>1902840</v>
      </c>
      <c r="C24" s="278">
        <v>1857661972.47</v>
      </c>
      <c r="D24" s="278" t="s">
        <v>463</v>
      </c>
      <c r="E24" s="278">
        <v>100924504.36</v>
      </c>
      <c r="F24" s="278" t="s">
        <v>453</v>
      </c>
    </row>
    <row r="25" spans="1:6">
      <c r="A25" s="229" t="s">
        <v>431</v>
      </c>
      <c r="B25" s="277">
        <v>24447</v>
      </c>
      <c r="C25" s="278">
        <v>8807830.0600000005</v>
      </c>
      <c r="D25" s="278" t="s">
        <v>464</v>
      </c>
      <c r="E25" s="278">
        <v>527956.61</v>
      </c>
      <c r="F25" s="278" t="s">
        <v>455</v>
      </c>
    </row>
    <row r="26" spans="1:6">
      <c r="A26" s="229" t="s">
        <v>3</v>
      </c>
      <c r="B26" s="277">
        <v>385079</v>
      </c>
      <c r="C26" s="278">
        <v>241489475.62</v>
      </c>
      <c r="D26" s="278" t="s">
        <v>465</v>
      </c>
      <c r="E26" s="278">
        <v>13087287.609999999</v>
      </c>
      <c r="F26" s="278" t="s">
        <v>457</v>
      </c>
    </row>
    <row r="27" spans="1:6">
      <c r="A27" s="229" t="s">
        <v>23</v>
      </c>
      <c r="B27" s="277">
        <v>212980</v>
      </c>
      <c r="C27" s="278">
        <v>132766061.18000001</v>
      </c>
      <c r="D27" s="278" t="s">
        <v>466</v>
      </c>
      <c r="E27" s="278">
        <v>7231960.1399999997</v>
      </c>
      <c r="F27" s="278" t="s">
        <v>459</v>
      </c>
    </row>
    <row r="28" spans="1:6">
      <c r="A28" s="229" t="s">
        <v>4</v>
      </c>
      <c r="B28" s="279">
        <v>11547</v>
      </c>
      <c r="C28" s="280">
        <v>3325571.37</v>
      </c>
      <c r="D28" s="280" t="s">
        <v>467</v>
      </c>
      <c r="E28" s="278">
        <v>93754.45</v>
      </c>
      <c r="F28" s="280" t="s">
        <v>461</v>
      </c>
    </row>
    <row r="29" spans="1:6" ht="15.75">
      <c r="A29" s="281" t="s">
        <v>5</v>
      </c>
      <c r="B29" s="271">
        <v>2536893</v>
      </c>
      <c r="C29" s="272">
        <v>2244050910.6999998</v>
      </c>
      <c r="D29" s="272"/>
      <c r="E29" s="272">
        <v>121865463.17</v>
      </c>
      <c r="F29" s="272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sqref="A1:M1"/>
    </sheetView>
  </sheetViews>
  <sheetFormatPr defaultRowHeight="15"/>
  <cols>
    <col min="1" max="1" width="23.7109375" style="100" bestFit="1" customWidth="1"/>
    <col min="2" max="2" width="11.85546875" style="100" customWidth="1"/>
    <col min="3" max="3" width="13.85546875" style="100" customWidth="1"/>
    <col min="4" max="4" width="12.42578125" style="100" customWidth="1"/>
    <col min="5" max="5" width="13.5703125" style="100" customWidth="1"/>
    <col min="6" max="6" width="13.42578125" style="100" customWidth="1"/>
    <col min="7" max="7" width="15.140625" style="100" customWidth="1"/>
    <col min="8" max="8" width="13.5703125" style="100" customWidth="1"/>
    <col min="9" max="9" width="14.28515625" style="100" customWidth="1"/>
    <col min="10" max="10" width="14.42578125" style="100" customWidth="1"/>
    <col min="11" max="11" width="13.5703125" style="100" customWidth="1"/>
    <col min="12" max="12" width="13.28515625" style="100" customWidth="1"/>
    <col min="13" max="13" width="15" style="100" customWidth="1"/>
    <col min="14" max="16384" width="9.140625" style="100"/>
  </cols>
  <sheetData>
    <row r="1" spans="1:13" ht="18.75">
      <c r="A1" s="443" t="s">
        <v>740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</row>
    <row r="2" spans="1:13">
      <c r="A2" s="10"/>
      <c r="B2" s="99"/>
      <c r="C2" s="99"/>
      <c r="D2" s="101"/>
      <c r="E2" s="99"/>
      <c r="F2" s="101"/>
      <c r="G2" s="101"/>
      <c r="H2" s="99"/>
      <c r="I2" s="99"/>
      <c r="J2" s="101"/>
    </row>
    <row r="3" spans="1:13" ht="15.75">
      <c r="A3" s="490" t="s">
        <v>10</v>
      </c>
      <c r="B3" s="492" t="s">
        <v>2</v>
      </c>
      <c r="C3" s="492"/>
      <c r="D3" s="492"/>
      <c r="E3" s="492" t="s">
        <v>3</v>
      </c>
      <c r="F3" s="492"/>
      <c r="G3" s="181"/>
      <c r="H3" s="492" t="s">
        <v>11</v>
      </c>
      <c r="I3" s="492"/>
      <c r="J3" s="492"/>
      <c r="K3" s="492" t="s">
        <v>12</v>
      </c>
      <c r="L3" s="492"/>
      <c r="M3" s="492"/>
    </row>
    <row r="4" spans="1:13" ht="15.75">
      <c r="A4" s="491"/>
      <c r="B4" s="181" t="s">
        <v>0</v>
      </c>
      <c r="C4" s="19" t="s">
        <v>13</v>
      </c>
      <c r="D4" s="19" t="s">
        <v>252</v>
      </c>
      <c r="E4" s="181" t="s">
        <v>0</v>
      </c>
      <c r="F4" s="19" t="s">
        <v>13</v>
      </c>
      <c r="G4" s="19" t="s">
        <v>252</v>
      </c>
      <c r="H4" s="181" t="s">
        <v>0</v>
      </c>
      <c r="I4" s="19" t="s">
        <v>13</v>
      </c>
      <c r="J4" s="19" t="s">
        <v>252</v>
      </c>
      <c r="K4" s="181" t="s">
        <v>0</v>
      </c>
      <c r="L4" s="19" t="s">
        <v>13</v>
      </c>
      <c r="M4" s="19" t="s">
        <v>252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02"/>
    </row>
    <row r="6" spans="1:13">
      <c r="A6" s="3" t="s">
        <v>255</v>
      </c>
      <c r="B6" s="6">
        <v>647517</v>
      </c>
      <c r="C6" s="14">
        <v>369.84</v>
      </c>
      <c r="D6" s="89">
        <v>411.87</v>
      </c>
      <c r="E6" s="56">
        <v>410822</v>
      </c>
      <c r="F6" s="89">
        <v>332.08</v>
      </c>
      <c r="G6" s="89">
        <v>357.9</v>
      </c>
      <c r="H6" s="56">
        <v>149443</v>
      </c>
      <c r="I6" s="89">
        <v>377.57</v>
      </c>
      <c r="J6" s="89">
        <v>377.18</v>
      </c>
      <c r="K6" s="56">
        <v>327</v>
      </c>
      <c r="L6" s="89">
        <v>381.75</v>
      </c>
      <c r="M6" s="89">
        <v>391.65</v>
      </c>
    </row>
    <row r="7" spans="1:13">
      <c r="A7" s="3" t="s">
        <v>256</v>
      </c>
      <c r="B7" s="6">
        <v>685905</v>
      </c>
      <c r="C7" s="14">
        <v>696.82</v>
      </c>
      <c r="D7" s="89">
        <v>662.24</v>
      </c>
      <c r="E7" s="56">
        <v>155529</v>
      </c>
      <c r="F7" s="89">
        <v>700.54</v>
      </c>
      <c r="G7" s="89">
        <v>676.79</v>
      </c>
      <c r="H7" s="56">
        <v>79985</v>
      </c>
      <c r="I7" s="89">
        <v>697.16</v>
      </c>
      <c r="J7" s="89">
        <v>697.44</v>
      </c>
      <c r="K7" s="56">
        <v>5212</v>
      </c>
      <c r="L7" s="89">
        <v>759.85</v>
      </c>
      <c r="M7" s="89">
        <v>736.3</v>
      </c>
    </row>
    <row r="8" spans="1:13">
      <c r="A8" s="3" t="s">
        <v>257</v>
      </c>
      <c r="B8" s="6">
        <v>528069</v>
      </c>
      <c r="C8" s="14">
        <v>1204.99</v>
      </c>
      <c r="D8" s="89">
        <v>1190.8499999999999</v>
      </c>
      <c r="E8" s="56">
        <v>28086</v>
      </c>
      <c r="F8" s="89">
        <v>1146.48</v>
      </c>
      <c r="G8" s="89">
        <v>1127.99</v>
      </c>
      <c r="H8" s="56">
        <v>15004</v>
      </c>
      <c r="I8" s="89">
        <v>1180.55</v>
      </c>
      <c r="J8" s="89">
        <v>1145.25</v>
      </c>
      <c r="K8" s="56">
        <v>4</v>
      </c>
      <c r="L8" s="89">
        <v>1308.83</v>
      </c>
      <c r="M8" s="89">
        <v>1367.42</v>
      </c>
    </row>
    <row r="9" spans="1:13">
      <c r="A9" s="3" t="s">
        <v>258</v>
      </c>
      <c r="B9" s="6">
        <v>55896</v>
      </c>
      <c r="C9" s="14">
        <v>1634.8</v>
      </c>
      <c r="D9" s="89">
        <v>1616.46</v>
      </c>
      <c r="E9" s="56">
        <v>578</v>
      </c>
      <c r="F9" s="89">
        <v>1698.05</v>
      </c>
      <c r="G9" s="89">
        <v>1679.88</v>
      </c>
      <c r="H9" s="56">
        <v>1651</v>
      </c>
      <c r="I9" s="89">
        <v>1651.84</v>
      </c>
      <c r="J9" s="89">
        <v>1621.99</v>
      </c>
      <c r="K9" s="56">
        <v>0</v>
      </c>
      <c r="L9" s="89">
        <v>0</v>
      </c>
      <c r="M9" s="89" t="s">
        <v>251</v>
      </c>
    </row>
    <row r="10" spans="1:13">
      <c r="A10" s="3" t="s">
        <v>259</v>
      </c>
      <c r="B10" s="6">
        <v>2335</v>
      </c>
      <c r="C10" s="14">
        <v>2183.14</v>
      </c>
      <c r="D10" s="89">
        <v>2148.42</v>
      </c>
      <c r="E10" s="56">
        <v>292</v>
      </c>
      <c r="F10" s="89">
        <v>2217.4699999999998</v>
      </c>
      <c r="G10" s="89">
        <v>2211.34</v>
      </c>
      <c r="H10" s="56">
        <v>153</v>
      </c>
      <c r="I10" s="89">
        <v>2180.5</v>
      </c>
      <c r="J10" s="89">
        <v>2161.5</v>
      </c>
      <c r="K10" s="56">
        <v>0</v>
      </c>
      <c r="L10" s="89">
        <v>0</v>
      </c>
      <c r="M10" s="89" t="s">
        <v>251</v>
      </c>
    </row>
    <row r="11" spans="1:13">
      <c r="A11" s="3" t="s">
        <v>260</v>
      </c>
      <c r="B11" s="6">
        <v>1250</v>
      </c>
      <c r="C11" s="14">
        <v>2974.65</v>
      </c>
      <c r="D11" s="89">
        <v>2938.24</v>
      </c>
      <c r="E11" s="56">
        <v>32</v>
      </c>
      <c r="F11" s="89">
        <v>3214.07</v>
      </c>
      <c r="G11" s="89">
        <v>2903.59</v>
      </c>
      <c r="H11" s="56">
        <v>58</v>
      </c>
      <c r="I11" s="89">
        <v>3088.59</v>
      </c>
      <c r="J11" s="89">
        <v>2763.52</v>
      </c>
      <c r="K11" s="56">
        <v>0</v>
      </c>
      <c r="L11" s="89">
        <v>0</v>
      </c>
      <c r="M11" s="89" t="s">
        <v>251</v>
      </c>
    </row>
    <row r="12" spans="1:13" ht="15.75">
      <c r="A12" s="20" t="s">
        <v>15</v>
      </c>
      <c r="B12" s="13">
        <f>SUM(B6:B11)</f>
        <v>1920972</v>
      </c>
      <c r="C12" s="21"/>
      <c r="D12" s="21"/>
      <c r="E12" s="13">
        <f>SUM(E6:E11)</f>
        <v>595339</v>
      </c>
      <c r="F12" s="21"/>
      <c r="G12" s="21"/>
      <c r="H12" s="13">
        <f>SUM(H6:H11)</f>
        <v>246294</v>
      </c>
      <c r="I12" s="21"/>
      <c r="J12" s="21"/>
      <c r="K12" s="13">
        <f>SUM(K6:K11)</f>
        <v>5543</v>
      </c>
      <c r="L12" s="21"/>
      <c r="M12" s="21"/>
    </row>
    <row r="13" spans="1:13">
      <c r="A13" s="24" t="s">
        <v>16</v>
      </c>
      <c r="B13" s="7"/>
      <c r="C13" s="15"/>
      <c r="D13" s="15"/>
      <c r="E13" s="7"/>
      <c r="F13" s="15"/>
      <c r="G13" s="15"/>
      <c r="H13" s="7"/>
      <c r="I13" s="15"/>
      <c r="J13" s="15"/>
      <c r="K13" s="7"/>
      <c r="L13" s="15"/>
      <c r="M13" s="15"/>
    </row>
    <row r="14" spans="1:13">
      <c r="A14" s="3" t="s">
        <v>261</v>
      </c>
      <c r="B14" s="6">
        <v>73347</v>
      </c>
      <c r="C14" s="14">
        <v>76.56</v>
      </c>
      <c r="D14" s="14">
        <v>81.2</v>
      </c>
      <c r="E14" s="6">
        <v>129503</v>
      </c>
      <c r="F14" s="14">
        <v>69.86</v>
      </c>
      <c r="G14" s="14">
        <v>78.099999999999994</v>
      </c>
      <c r="H14" s="6">
        <v>17217</v>
      </c>
      <c r="I14" s="14">
        <v>70.94</v>
      </c>
      <c r="J14" s="14">
        <v>75.849999999999994</v>
      </c>
      <c r="K14" s="6">
        <v>0</v>
      </c>
      <c r="L14" s="14">
        <v>0</v>
      </c>
      <c r="M14" s="14" t="s">
        <v>251</v>
      </c>
    </row>
    <row r="15" spans="1:13">
      <c r="A15" s="3" t="s">
        <v>262</v>
      </c>
      <c r="B15" s="6">
        <v>583424</v>
      </c>
      <c r="C15" s="14">
        <v>156.47999999999999</v>
      </c>
      <c r="D15" s="14">
        <v>162.07</v>
      </c>
      <c r="E15" s="6">
        <v>119326</v>
      </c>
      <c r="F15" s="14">
        <v>141.55000000000001</v>
      </c>
      <c r="G15" s="14">
        <v>137.74</v>
      </c>
      <c r="H15" s="6">
        <v>44729</v>
      </c>
      <c r="I15" s="14">
        <v>143.34</v>
      </c>
      <c r="J15" s="14">
        <v>141.87</v>
      </c>
      <c r="K15" s="6">
        <v>0</v>
      </c>
      <c r="L15" s="14">
        <v>0</v>
      </c>
      <c r="M15" s="14" t="s">
        <v>251</v>
      </c>
    </row>
    <row r="16" spans="1:13">
      <c r="A16" s="3" t="s">
        <v>263</v>
      </c>
      <c r="B16" s="6">
        <v>213507</v>
      </c>
      <c r="C16" s="14">
        <v>228.19</v>
      </c>
      <c r="D16" s="14">
        <v>219.17</v>
      </c>
      <c r="E16" s="6">
        <v>11057</v>
      </c>
      <c r="F16" s="14">
        <v>227.38</v>
      </c>
      <c r="G16" s="14">
        <v>219.19</v>
      </c>
      <c r="H16" s="6">
        <v>7688</v>
      </c>
      <c r="I16" s="14">
        <v>229.81</v>
      </c>
      <c r="J16" s="14">
        <v>225.02</v>
      </c>
      <c r="K16" s="6">
        <v>0</v>
      </c>
      <c r="L16" s="14">
        <v>0</v>
      </c>
      <c r="M16" s="14" t="s">
        <v>251</v>
      </c>
    </row>
    <row r="17" spans="1:13">
      <c r="A17" s="3" t="s">
        <v>264</v>
      </c>
      <c r="B17" s="6">
        <v>30748</v>
      </c>
      <c r="C17" s="14">
        <v>336.88</v>
      </c>
      <c r="D17" s="14">
        <v>332.98</v>
      </c>
      <c r="E17" s="6">
        <v>962</v>
      </c>
      <c r="F17" s="14">
        <v>338.61</v>
      </c>
      <c r="G17" s="14">
        <v>334.45</v>
      </c>
      <c r="H17" s="6">
        <v>882</v>
      </c>
      <c r="I17" s="14">
        <v>339.45</v>
      </c>
      <c r="J17" s="14">
        <v>334.67</v>
      </c>
      <c r="K17" s="6">
        <v>0</v>
      </c>
      <c r="L17" s="14">
        <v>0</v>
      </c>
      <c r="M17" s="14" t="s">
        <v>251</v>
      </c>
    </row>
    <row r="18" spans="1:13">
      <c r="A18" s="3" t="s">
        <v>265</v>
      </c>
      <c r="B18" s="6">
        <v>6396</v>
      </c>
      <c r="C18" s="14">
        <v>445.58</v>
      </c>
      <c r="D18" s="14">
        <v>442.01</v>
      </c>
      <c r="E18" s="6">
        <v>278</v>
      </c>
      <c r="F18" s="14">
        <v>442.27</v>
      </c>
      <c r="G18" s="14">
        <v>440.32</v>
      </c>
      <c r="H18" s="6">
        <v>228</v>
      </c>
      <c r="I18" s="14">
        <v>440.32</v>
      </c>
      <c r="J18" s="14">
        <v>437.23</v>
      </c>
      <c r="K18" s="6">
        <v>0</v>
      </c>
      <c r="L18" s="14">
        <v>0</v>
      </c>
      <c r="M18" s="14" t="s">
        <v>251</v>
      </c>
    </row>
    <row r="19" spans="1:13">
      <c r="A19" s="23" t="s">
        <v>266</v>
      </c>
      <c r="B19" s="6">
        <v>4463</v>
      </c>
      <c r="C19" s="14">
        <v>604.92999999999995</v>
      </c>
      <c r="D19" s="14">
        <v>581.83000000000004</v>
      </c>
      <c r="E19" s="6">
        <v>139</v>
      </c>
      <c r="F19" s="14">
        <v>575.87</v>
      </c>
      <c r="G19" s="14">
        <v>545.30999999999995</v>
      </c>
      <c r="H19" s="6">
        <v>88</v>
      </c>
      <c r="I19" s="14">
        <v>586.44000000000005</v>
      </c>
      <c r="J19" s="14">
        <v>556.92999999999995</v>
      </c>
      <c r="K19" s="6">
        <v>0</v>
      </c>
      <c r="L19" s="14">
        <v>0</v>
      </c>
      <c r="M19" s="14" t="s">
        <v>251</v>
      </c>
    </row>
    <row r="20" spans="1:13">
      <c r="A20" s="3" t="s">
        <v>267</v>
      </c>
      <c r="B20" s="6">
        <v>35</v>
      </c>
      <c r="C20" s="14">
        <v>1113.18</v>
      </c>
      <c r="D20" s="14">
        <v>1079.5</v>
      </c>
      <c r="E20" s="6">
        <v>2</v>
      </c>
      <c r="F20" s="14">
        <v>1095.8399999999999</v>
      </c>
      <c r="G20" s="14">
        <v>1095.8399999999999</v>
      </c>
      <c r="H20" s="6">
        <v>0</v>
      </c>
      <c r="I20" s="14">
        <v>0</v>
      </c>
      <c r="J20" s="14" t="s">
        <v>251</v>
      </c>
      <c r="K20" s="6">
        <v>0</v>
      </c>
      <c r="L20" s="14">
        <v>0</v>
      </c>
      <c r="M20" s="14" t="s">
        <v>251</v>
      </c>
    </row>
    <row r="21" spans="1:13">
      <c r="A21" s="3" t="s">
        <v>268</v>
      </c>
      <c r="B21" s="6">
        <v>1</v>
      </c>
      <c r="C21" s="14">
        <v>1526.93</v>
      </c>
      <c r="D21" s="14">
        <v>1526.93</v>
      </c>
      <c r="E21" s="6">
        <v>1</v>
      </c>
      <c r="F21" s="14">
        <v>1709.99</v>
      </c>
      <c r="G21" s="14">
        <v>1709.99</v>
      </c>
      <c r="H21" s="6">
        <v>0</v>
      </c>
      <c r="I21" s="14">
        <v>0</v>
      </c>
      <c r="J21" s="14" t="s">
        <v>251</v>
      </c>
      <c r="K21" s="6">
        <v>0</v>
      </c>
      <c r="L21" s="14">
        <v>0</v>
      </c>
      <c r="M21" s="14" t="s">
        <v>251</v>
      </c>
    </row>
    <row r="22" spans="1:13">
      <c r="A22" s="3" t="s">
        <v>269</v>
      </c>
      <c r="B22" s="6">
        <v>0</v>
      </c>
      <c r="C22" s="14">
        <v>0</v>
      </c>
      <c r="D22" s="14" t="s">
        <v>251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260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 ht="15.75">
      <c r="A24" s="20" t="s">
        <v>17</v>
      </c>
      <c r="B24" s="13">
        <f>SUM(B14:B23)</f>
        <v>911921</v>
      </c>
      <c r="C24" s="21"/>
      <c r="D24" s="21"/>
      <c r="E24" s="13">
        <f>SUM(E14:E23)</f>
        <v>261268</v>
      </c>
      <c r="F24" s="21"/>
      <c r="G24" s="21"/>
      <c r="H24" s="13">
        <f>SUM(H14:H23)</f>
        <v>70832</v>
      </c>
      <c r="I24" s="21"/>
      <c r="J24" s="21"/>
      <c r="K24" s="13">
        <f>SUM(K14:K23)</f>
        <v>0</v>
      </c>
      <c r="L24" s="21"/>
      <c r="M24" s="21"/>
    </row>
    <row r="25" spans="1:13">
      <c r="A25" s="1" t="s">
        <v>253</v>
      </c>
      <c r="B25" s="7"/>
      <c r="C25" s="15"/>
      <c r="D25" s="15"/>
      <c r="E25" s="7"/>
      <c r="F25" s="15"/>
      <c r="G25" s="15"/>
      <c r="H25" s="7"/>
      <c r="I25" s="15"/>
      <c r="J25" s="15"/>
      <c r="K25" s="7"/>
      <c r="L25" s="15"/>
      <c r="M25" s="15"/>
    </row>
    <row r="26" spans="1:13">
      <c r="A26" s="3" t="s">
        <v>261</v>
      </c>
      <c r="B26" s="6">
        <v>181692</v>
      </c>
      <c r="C26" s="89">
        <v>72.44</v>
      </c>
      <c r="D26" s="89">
        <v>74.3</v>
      </c>
      <c r="E26" s="6">
        <v>54591</v>
      </c>
      <c r="F26" s="14">
        <v>46.85</v>
      </c>
      <c r="G26" s="14">
        <v>44.7</v>
      </c>
      <c r="H26" s="6">
        <v>2</v>
      </c>
      <c r="I26" s="14">
        <v>47.78</v>
      </c>
      <c r="J26" s="14">
        <v>47.78</v>
      </c>
      <c r="K26" s="56">
        <v>0</v>
      </c>
      <c r="L26" s="89">
        <v>0</v>
      </c>
      <c r="M26" s="89" t="s">
        <v>251</v>
      </c>
    </row>
    <row r="27" spans="1:13">
      <c r="A27" s="3" t="s">
        <v>262</v>
      </c>
      <c r="B27" s="6">
        <v>136939</v>
      </c>
      <c r="C27" s="89">
        <v>124.86</v>
      </c>
      <c r="D27" s="89">
        <v>117.56</v>
      </c>
      <c r="E27" s="6">
        <v>12266</v>
      </c>
      <c r="F27" s="14">
        <v>134.04</v>
      </c>
      <c r="G27" s="14">
        <v>126.69</v>
      </c>
      <c r="H27" s="6">
        <v>1</v>
      </c>
      <c r="I27" s="14">
        <v>152.84</v>
      </c>
      <c r="J27" s="14">
        <v>152.84</v>
      </c>
      <c r="K27" s="56">
        <v>0</v>
      </c>
      <c r="L27" s="89">
        <v>0</v>
      </c>
      <c r="M27" s="89" t="s">
        <v>251</v>
      </c>
    </row>
    <row r="28" spans="1:13">
      <c r="A28" s="3" t="s">
        <v>263</v>
      </c>
      <c r="B28" s="6">
        <v>18211</v>
      </c>
      <c r="C28" s="89">
        <v>243.55</v>
      </c>
      <c r="D28" s="89">
        <v>242.76</v>
      </c>
      <c r="E28" s="6">
        <v>1321</v>
      </c>
      <c r="F28" s="14">
        <v>244.09</v>
      </c>
      <c r="G28" s="14">
        <v>243.68</v>
      </c>
      <c r="H28" s="6">
        <v>12</v>
      </c>
      <c r="I28" s="14">
        <v>241.84</v>
      </c>
      <c r="J28" s="14">
        <v>247.93</v>
      </c>
      <c r="K28" s="56">
        <v>0</v>
      </c>
      <c r="L28" s="89">
        <v>0</v>
      </c>
      <c r="M28" s="89" t="s">
        <v>251</v>
      </c>
    </row>
    <row r="29" spans="1:13">
      <c r="A29" s="3" t="s">
        <v>264</v>
      </c>
      <c r="B29" s="6">
        <v>980</v>
      </c>
      <c r="C29" s="89">
        <v>329.5</v>
      </c>
      <c r="D29" s="89">
        <v>324.45</v>
      </c>
      <c r="E29" s="6">
        <v>154</v>
      </c>
      <c r="F29" s="14">
        <v>314.48</v>
      </c>
      <c r="G29" s="14">
        <v>309.86</v>
      </c>
      <c r="H29" s="6">
        <v>5</v>
      </c>
      <c r="I29" s="14">
        <v>305.76</v>
      </c>
      <c r="J29" s="14">
        <v>303.8</v>
      </c>
      <c r="K29" s="56">
        <v>0</v>
      </c>
      <c r="L29" s="89">
        <v>0</v>
      </c>
      <c r="M29" s="89" t="s">
        <v>251</v>
      </c>
    </row>
    <row r="30" spans="1:13">
      <c r="A30" s="3" t="s">
        <v>265</v>
      </c>
      <c r="B30" s="6">
        <v>10</v>
      </c>
      <c r="C30" s="89">
        <v>442</v>
      </c>
      <c r="D30" s="89">
        <v>435.81</v>
      </c>
      <c r="E30" s="6">
        <v>2</v>
      </c>
      <c r="F30" s="14">
        <v>441.77</v>
      </c>
      <c r="G30" s="14">
        <v>441.77</v>
      </c>
      <c r="H30" s="6">
        <v>0</v>
      </c>
      <c r="I30" s="14">
        <v>0</v>
      </c>
      <c r="J30" s="14" t="s">
        <v>251</v>
      </c>
      <c r="K30" s="56">
        <v>0</v>
      </c>
      <c r="L30" s="89">
        <v>0</v>
      </c>
      <c r="M30" s="89" t="s">
        <v>251</v>
      </c>
    </row>
    <row r="31" spans="1:13">
      <c r="A31" s="23" t="s">
        <v>266</v>
      </c>
      <c r="B31" s="6">
        <v>4</v>
      </c>
      <c r="C31" s="89">
        <v>564.4</v>
      </c>
      <c r="D31" s="89">
        <v>558.47</v>
      </c>
      <c r="E31" s="6">
        <v>0</v>
      </c>
      <c r="F31" s="14">
        <v>0</v>
      </c>
      <c r="G31" s="14" t="s">
        <v>251</v>
      </c>
      <c r="H31" s="6">
        <v>0</v>
      </c>
      <c r="I31" s="14">
        <v>0</v>
      </c>
      <c r="J31" s="14" t="s">
        <v>251</v>
      </c>
      <c r="K31" s="56">
        <v>0</v>
      </c>
      <c r="L31" s="89">
        <v>0</v>
      </c>
      <c r="M31" s="89" t="s">
        <v>251</v>
      </c>
    </row>
    <row r="32" spans="1:13">
      <c r="A32" s="3" t="s">
        <v>267</v>
      </c>
      <c r="B32" s="6">
        <v>0</v>
      </c>
      <c r="C32" s="89">
        <v>0</v>
      </c>
      <c r="D32" s="89" t="s">
        <v>251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6">
        <v>0</v>
      </c>
      <c r="L32" s="14">
        <v>0</v>
      </c>
      <c r="M32" s="14" t="s">
        <v>251</v>
      </c>
    </row>
    <row r="33" spans="1:13">
      <c r="A33" s="3" t="s">
        <v>268</v>
      </c>
      <c r="B33" s="6">
        <v>0</v>
      </c>
      <c r="C33" s="89">
        <v>0</v>
      </c>
      <c r="D33" s="89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269</v>
      </c>
      <c r="B34" s="6">
        <v>0</v>
      </c>
      <c r="C34" s="89">
        <v>0</v>
      </c>
      <c r="D34" s="89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260</v>
      </c>
      <c r="B35" s="6">
        <v>0</v>
      </c>
      <c r="C35" s="89">
        <v>0</v>
      </c>
      <c r="D35" s="89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 ht="15.75">
      <c r="A36" s="20" t="s">
        <v>254</v>
      </c>
      <c r="B36" s="13">
        <f>SUM(B26:B35)</f>
        <v>337836</v>
      </c>
      <c r="C36" s="21"/>
      <c r="D36" s="21"/>
      <c r="E36" s="13">
        <f>SUM(E26:E35)</f>
        <v>68334</v>
      </c>
      <c r="F36" s="21"/>
      <c r="G36" s="21"/>
      <c r="H36" s="13">
        <f>SUM(H26:H35)</f>
        <v>20</v>
      </c>
      <c r="I36" s="21"/>
      <c r="J36" s="21"/>
      <c r="K36" s="13">
        <f>SUM(K26:K35)</f>
        <v>0</v>
      </c>
      <c r="L36" s="21"/>
      <c r="M36" s="21"/>
    </row>
    <row r="37" spans="1:13">
      <c r="A37" s="1" t="s">
        <v>359</v>
      </c>
      <c r="B37" s="8"/>
      <c r="C37" s="192"/>
      <c r="D37" s="15"/>
      <c r="E37" s="7"/>
      <c r="F37" s="15"/>
      <c r="G37" s="15"/>
      <c r="H37" s="7"/>
      <c r="I37" s="15"/>
      <c r="J37" s="15"/>
      <c r="K37" s="7"/>
      <c r="L37" s="15"/>
      <c r="M37" s="15"/>
    </row>
    <row r="38" spans="1:13">
      <c r="A38" s="3" t="s">
        <v>255</v>
      </c>
      <c r="B38" s="6">
        <v>24058</v>
      </c>
      <c r="C38" s="89">
        <v>338.51</v>
      </c>
      <c r="D38" s="89">
        <v>338.4</v>
      </c>
      <c r="E38" s="6">
        <v>0</v>
      </c>
      <c r="F38" s="14">
        <v>0</v>
      </c>
      <c r="G38" s="14" t="s">
        <v>251</v>
      </c>
      <c r="H38" s="6">
        <v>0</v>
      </c>
      <c r="I38" s="14">
        <v>0</v>
      </c>
      <c r="J38" s="14" t="s">
        <v>251</v>
      </c>
      <c r="K38" s="6">
        <v>10018</v>
      </c>
      <c r="L38" s="14">
        <v>187.19</v>
      </c>
      <c r="M38" s="14">
        <v>149.91999999999999</v>
      </c>
    </row>
    <row r="39" spans="1:13">
      <c r="A39" s="3" t="s">
        <v>256</v>
      </c>
      <c r="B39" s="56">
        <v>0</v>
      </c>
      <c r="C39" s="89">
        <v>0</v>
      </c>
      <c r="D39" s="89" t="s">
        <v>251</v>
      </c>
      <c r="E39" s="193">
        <v>0</v>
      </c>
      <c r="F39" s="4">
        <v>0</v>
      </c>
      <c r="G39" s="4" t="s">
        <v>251</v>
      </c>
      <c r="H39" s="193">
        <v>0</v>
      </c>
      <c r="I39" s="4">
        <v>0</v>
      </c>
      <c r="J39" s="4" t="s">
        <v>251</v>
      </c>
      <c r="K39" s="193">
        <v>0</v>
      </c>
      <c r="L39" s="4">
        <v>0</v>
      </c>
      <c r="M39" s="4" t="s">
        <v>251</v>
      </c>
    </row>
    <row r="40" spans="1:13">
      <c r="A40" s="3" t="s">
        <v>257</v>
      </c>
      <c r="B40" s="56">
        <v>0</v>
      </c>
      <c r="C40" s="89">
        <v>0</v>
      </c>
      <c r="D40" s="89" t="s">
        <v>251</v>
      </c>
      <c r="E40" s="193">
        <v>0</v>
      </c>
      <c r="F40" s="4">
        <v>0</v>
      </c>
      <c r="G40" s="4" t="s">
        <v>251</v>
      </c>
      <c r="H40" s="193">
        <v>0</v>
      </c>
      <c r="I40" s="4">
        <v>0</v>
      </c>
      <c r="J40" s="4" t="s">
        <v>251</v>
      </c>
      <c r="K40" s="193">
        <v>0</v>
      </c>
      <c r="L40" s="4">
        <v>0</v>
      </c>
      <c r="M40" s="4" t="s">
        <v>251</v>
      </c>
    </row>
    <row r="41" spans="1:13">
      <c r="A41" s="3" t="s">
        <v>258</v>
      </c>
      <c r="B41" s="56">
        <v>0</v>
      </c>
      <c r="C41" s="89">
        <v>0</v>
      </c>
      <c r="D41" s="89" t="s">
        <v>251</v>
      </c>
      <c r="E41" s="193">
        <v>0</v>
      </c>
      <c r="F41" s="4">
        <v>0</v>
      </c>
      <c r="G41" s="4" t="s">
        <v>251</v>
      </c>
      <c r="H41" s="193">
        <v>0</v>
      </c>
      <c r="I41" s="4">
        <v>0</v>
      </c>
      <c r="J41" s="4" t="s">
        <v>251</v>
      </c>
      <c r="K41" s="193">
        <v>0</v>
      </c>
      <c r="L41" s="4">
        <v>0</v>
      </c>
      <c r="M41" s="4" t="s">
        <v>251</v>
      </c>
    </row>
    <row r="42" spans="1:13">
      <c r="A42" s="3" t="s">
        <v>259</v>
      </c>
      <c r="B42" s="56">
        <v>0</v>
      </c>
      <c r="C42" s="89">
        <v>0</v>
      </c>
      <c r="D42" s="89" t="s">
        <v>251</v>
      </c>
      <c r="E42" s="193">
        <v>0</v>
      </c>
      <c r="F42" s="4">
        <v>0</v>
      </c>
      <c r="G42" s="4" t="s">
        <v>251</v>
      </c>
      <c r="H42" s="193">
        <v>0</v>
      </c>
      <c r="I42" s="4">
        <v>0</v>
      </c>
      <c r="J42" s="4" t="s">
        <v>251</v>
      </c>
      <c r="K42" s="193">
        <v>0</v>
      </c>
      <c r="L42" s="4">
        <v>0</v>
      </c>
      <c r="M42" s="4" t="s">
        <v>251</v>
      </c>
    </row>
    <row r="43" spans="1:13">
      <c r="A43" s="3" t="s">
        <v>260</v>
      </c>
      <c r="B43" s="56">
        <v>0</v>
      </c>
      <c r="C43" s="89">
        <v>0</v>
      </c>
      <c r="D43" s="89" t="s">
        <v>251</v>
      </c>
      <c r="E43" s="193">
        <v>0</v>
      </c>
      <c r="F43" s="4">
        <v>0</v>
      </c>
      <c r="G43" s="4" t="s">
        <v>251</v>
      </c>
      <c r="H43" s="193">
        <v>0</v>
      </c>
      <c r="I43" s="4">
        <v>0</v>
      </c>
      <c r="J43" s="4" t="s">
        <v>251</v>
      </c>
      <c r="K43" s="193">
        <v>0</v>
      </c>
      <c r="L43" s="4">
        <v>0</v>
      </c>
      <c r="M43" s="4" t="s">
        <v>251</v>
      </c>
    </row>
    <row r="44" spans="1:13" ht="15.75">
      <c r="A44" s="20" t="s">
        <v>365</v>
      </c>
      <c r="B44" s="22">
        <f>SUM(B38:B43)</f>
        <v>24058</v>
      </c>
      <c r="C44" s="194"/>
      <c r="D44" s="21"/>
      <c r="E44" s="13">
        <f>SUM(E38:E43)</f>
        <v>0</v>
      </c>
      <c r="F44" s="21"/>
      <c r="G44" s="21"/>
      <c r="H44" s="13">
        <f>SUM(H38:H43)</f>
        <v>0</v>
      </c>
      <c r="I44" s="21"/>
      <c r="J44" s="21"/>
      <c r="K44" s="13">
        <f>SUM(K38:K43)</f>
        <v>10018</v>
      </c>
      <c r="L44" s="21"/>
      <c r="M44" s="21"/>
    </row>
    <row r="45" spans="1:13">
      <c r="A45" s="1" t="s">
        <v>468</v>
      </c>
      <c r="B45" s="8"/>
      <c r="C45" s="192"/>
      <c r="D45" s="15"/>
      <c r="E45" s="7"/>
      <c r="F45" s="15"/>
      <c r="G45" s="15"/>
      <c r="H45" s="7"/>
      <c r="I45" s="15"/>
      <c r="J45" s="15"/>
      <c r="K45" s="7"/>
      <c r="L45" s="15"/>
      <c r="M45" s="15"/>
    </row>
    <row r="46" spans="1:13">
      <c r="A46" s="3" t="s">
        <v>255</v>
      </c>
      <c r="B46" s="6">
        <v>0</v>
      </c>
      <c r="C46" s="89">
        <v>0</v>
      </c>
      <c r="D46" s="89" t="s">
        <v>251</v>
      </c>
      <c r="E46" s="6">
        <v>0</v>
      </c>
      <c r="F46" s="14">
        <v>0</v>
      </c>
      <c r="G46" s="14" t="s">
        <v>251</v>
      </c>
      <c r="H46" s="6">
        <v>0</v>
      </c>
      <c r="I46" s="14">
        <v>0</v>
      </c>
      <c r="J46" s="14" t="s">
        <v>251</v>
      </c>
      <c r="K46" s="6">
        <v>0</v>
      </c>
      <c r="L46" s="14">
        <v>0</v>
      </c>
      <c r="M46" s="14" t="s">
        <v>251</v>
      </c>
    </row>
    <row r="47" spans="1:13">
      <c r="A47" s="3" t="s">
        <v>256</v>
      </c>
      <c r="B47" s="56">
        <v>0</v>
      </c>
      <c r="C47" s="89">
        <v>0</v>
      </c>
      <c r="D47" s="89" t="s">
        <v>251</v>
      </c>
      <c r="E47" s="193">
        <v>0</v>
      </c>
      <c r="F47" s="4">
        <v>0</v>
      </c>
      <c r="G47" s="4" t="s">
        <v>251</v>
      </c>
      <c r="H47" s="193">
        <v>0</v>
      </c>
      <c r="I47" s="4">
        <v>0</v>
      </c>
      <c r="J47" s="4" t="s">
        <v>251</v>
      </c>
      <c r="K47" s="193">
        <v>0</v>
      </c>
      <c r="L47" s="4">
        <v>0</v>
      </c>
      <c r="M47" s="4" t="s">
        <v>251</v>
      </c>
    </row>
    <row r="48" spans="1:13">
      <c r="A48" s="3" t="s">
        <v>257</v>
      </c>
      <c r="B48" s="56">
        <v>0</v>
      </c>
      <c r="C48" s="89">
        <v>0</v>
      </c>
      <c r="D48" s="89" t="s">
        <v>251</v>
      </c>
      <c r="E48" s="193">
        <v>0</v>
      </c>
      <c r="F48" s="4">
        <v>0</v>
      </c>
      <c r="G48" s="4" t="s">
        <v>251</v>
      </c>
      <c r="H48" s="193">
        <v>0</v>
      </c>
      <c r="I48" s="4">
        <v>0</v>
      </c>
      <c r="J48" s="4" t="s">
        <v>251</v>
      </c>
      <c r="K48" s="193">
        <v>0</v>
      </c>
      <c r="L48" s="4">
        <v>0</v>
      </c>
      <c r="M48" s="4" t="s">
        <v>251</v>
      </c>
    </row>
    <row r="49" spans="1:13">
      <c r="A49" s="3" t="s">
        <v>258</v>
      </c>
      <c r="B49" s="56">
        <v>0</v>
      </c>
      <c r="C49" s="89">
        <v>0</v>
      </c>
      <c r="D49" s="89" t="s">
        <v>251</v>
      </c>
      <c r="E49" s="193">
        <v>0</v>
      </c>
      <c r="F49" s="4">
        <v>0</v>
      </c>
      <c r="G49" s="4" t="s">
        <v>251</v>
      </c>
      <c r="H49" s="193">
        <v>0</v>
      </c>
      <c r="I49" s="4">
        <v>0</v>
      </c>
      <c r="J49" s="4" t="s">
        <v>251</v>
      </c>
      <c r="K49" s="193">
        <v>0</v>
      </c>
      <c r="L49" s="4">
        <v>0</v>
      </c>
      <c r="M49" s="4" t="s">
        <v>251</v>
      </c>
    </row>
    <row r="50" spans="1:13">
      <c r="A50" s="3" t="s">
        <v>259</v>
      </c>
      <c r="B50" s="56">
        <v>0</v>
      </c>
      <c r="C50" s="89">
        <v>0</v>
      </c>
      <c r="D50" s="89" t="s">
        <v>251</v>
      </c>
      <c r="E50" s="193">
        <v>0</v>
      </c>
      <c r="F50" s="4">
        <v>0</v>
      </c>
      <c r="G50" s="4" t="s">
        <v>251</v>
      </c>
      <c r="H50" s="193">
        <v>0</v>
      </c>
      <c r="I50" s="4">
        <v>0</v>
      </c>
      <c r="J50" s="4" t="s">
        <v>251</v>
      </c>
      <c r="K50" s="193">
        <v>0</v>
      </c>
      <c r="L50" s="4">
        <v>0</v>
      </c>
      <c r="M50" s="4" t="s">
        <v>251</v>
      </c>
    </row>
    <row r="51" spans="1:13">
      <c r="A51" s="3" t="s">
        <v>260</v>
      </c>
      <c r="B51" s="56">
        <v>0</v>
      </c>
      <c r="C51" s="89">
        <v>0</v>
      </c>
      <c r="D51" s="89" t="s">
        <v>251</v>
      </c>
      <c r="E51" s="193">
        <v>0</v>
      </c>
      <c r="F51" s="4">
        <v>0</v>
      </c>
      <c r="G51" s="4" t="s">
        <v>251</v>
      </c>
      <c r="H51" s="193">
        <v>0</v>
      </c>
      <c r="I51" s="4">
        <v>0</v>
      </c>
      <c r="J51" s="4" t="s">
        <v>251</v>
      </c>
      <c r="K51" s="193">
        <v>0</v>
      </c>
      <c r="L51" s="4">
        <v>0</v>
      </c>
      <c r="M51" s="4" t="s">
        <v>251</v>
      </c>
    </row>
    <row r="52" spans="1:13" ht="15.75">
      <c r="A52" s="20" t="s">
        <v>406</v>
      </c>
      <c r="B52" s="22">
        <f>SUM(B46:B51)</f>
        <v>0</v>
      </c>
      <c r="C52" s="194"/>
      <c r="D52" s="21"/>
      <c r="E52" s="13">
        <f>SUM(E46:E51)</f>
        <v>0</v>
      </c>
      <c r="F52" s="21"/>
      <c r="G52" s="21"/>
      <c r="H52" s="13">
        <f>SUM(H46:H51)</f>
        <v>0</v>
      </c>
      <c r="I52" s="21"/>
      <c r="J52" s="21"/>
      <c r="K52" s="13">
        <f>SUM(K46:K51)</f>
        <v>0</v>
      </c>
      <c r="L52" s="21"/>
      <c r="M52" s="21"/>
    </row>
    <row r="53" spans="1:13">
      <c r="H53" s="99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sqref="A1:G1"/>
    </sheetView>
  </sheetViews>
  <sheetFormatPr defaultRowHeight="15"/>
  <cols>
    <col min="1" max="1" width="6.140625" style="100" bestFit="1" customWidth="1"/>
    <col min="2" max="2" width="50.42578125" style="100" customWidth="1"/>
    <col min="3" max="3" width="16.5703125" style="100" customWidth="1"/>
    <col min="4" max="4" width="19" style="100" customWidth="1"/>
    <col min="5" max="5" width="23.7109375" style="100" customWidth="1"/>
    <col min="6" max="6" width="17.5703125" style="100" customWidth="1"/>
    <col min="7" max="7" width="17.7109375" style="100" customWidth="1"/>
    <col min="8" max="16384" width="9.140625" style="100"/>
  </cols>
  <sheetData>
    <row r="1" spans="1:10" s="44" customFormat="1" ht="18.75">
      <c r="A1" s="443" t="s">
        <v>741</v>
      </c>
      <c r="B1" s="443"/>
      <c r="C1" s="443"/>
      <c r="D1" s="443"/>
      <c r="E1" s="443"/>
      <c r="F1" s="443"/>
      <c r="G1" s="443"/>
    </row>
    <row r="2" spans="1:10">
      <c r="A2" s="10"/>
    </row>
    <row r="3" spans="1:10" s="44" customFormat="1" ht="15.75">
      <c r="A3" s="219" t="s">
        <v>9</v>
      </c>
      <c r="B3" s="47" t="s">
        <v>378</v>
      </c>
      <c r="C3" s="219" t="s">
        <v>470</v>
      </c>
      <c r="D3" s="219" t="s">
        <v>379</v>
      </c>
      <c r="E3" s="219" t="s">
        <v>380</v>
      </c>
      <c r="F3" s="219" t="s">
        <v>381</v>
      </c>
      <c r="G3" s="219" t="s">
        <v>382</v>
      </c>
    </row>
    <row r="4" spans="1:10">
      <c r="A4" s="43">
        <v>1</v>
      </c>
      <c r="B4" s="55">
        <v>10</v>
      </c>
      <c r="C4" s="41">
        <v>3</v>
      </c>
      <c r="D4" s="41">
        <v>11</v>
      </c>
      <c r="E4" s="41">
        <v>11</v>
      </c>
      <c r="F4" s="41">
        <v>8</v>
      </c>
      <c r="G4" s="41">
        <v>0</v>
      </c>
    </row>
    <row r="5" spans="1:10">
      <c r="A5" s="43">
        <v>2</v>
      </c>
      <c r="B5" s="55">
        <v>9</v>
      </c>
      <c r="C5" s="41">
        <v>9</v>
      </c>
      <c r="D5" s="41">
        <v>36</v>
      </c>
      <c r="E5" s="41">
        <v>22</v>
      </c>
      <c r="F5" s="41">
        <v>23</v>
      </c>
      <c r="G5" s="41">
        <v>0</v>
      </c>
    </row>
    <row r="6" spans="1:10">
      <c r="A6" s="43">
        <v>3</v>
      </c>
      <c r="B6" s="55">
        <v>8</v>
      </c>
      <c r="C6" s="41">
        <v>68</v>
      </c>
      <c r="D6" s="41">
        <v>254</v>
      </c>
      <c r="E6" s="41">
        <v>156</v>
      </c>
      <c r="F6" s="41">
        <v>134</v>
      </c>
      <c r="G6" s="41">
        <v>0</v>
      </c>
    </row>
    <row r="7" spans="1:10">
      <c r="A7" s="43">
        <v>4</v>
      </c>
      <c r="B7" s="55">
        <v>7</v>
      </c>
      <c r="C7" s="41">
        <v>466</v>
      </c>
      <c r="D7" s="41">
        <v>1512</v>
      </c>
      <c r="E7" s="41">
        <v>888</v>
      </c>
      <c r="F7" s="41">
        <v>862</v>
      </c>
      <c r="G7" s="41">
        <v>0</v>
      </c>
    </row>
    <row r="8" spans="1:10">
      <c r="A8" s="43">
        <v>5</v>
      </c>
      <c r="B8" s="55">
        <v>6</v>
      </c>
      <c r="C8" s="41">
        <v>6084</v>
      </c>
      <c r="D8" s="41">
        <v>13881</v>
      </c>
      <c r="E8" s="41">
        <v>11308</v>
      </c>
      <c r="F8" s="41">
        <v>11315</v>
      </c>
      <c r="G8" s="41">
        <v>0</v>
      </c>
    </row>
    <row r="9" spans="1:10">
      <c r="A9" s="43">
        <v>6</v>
      </c>
      <c r="B9" s="55">
        <v>5</v>
      </c>
      <c r="C9" s="41">
        <v>15454</v>
      </c>
      <c r="D9" s="41">
        <v>33997</v>
      </c>
      <c r="E9" s="41">
        <v>25798</v>
      </c>
      <c r="F9" s="41">
        <v>17475</v>
      </c>
      <c r="G9" s="41">
        <v>0</v>
      </c>
    </row>
    <row r="10" spans="1:10">
      <c r="A10" s="43">
        <v>7</v>
      </c>
      <c r="B10" s="55">
        <v>4</v>
      </c>
      <c r="C10" s="41">
        <v>67745</v>
      </c>
      <c r="D10" s="41">
        <v>136738</v>
      </c>
      <c r="E10" s="41">
        <v>102637</v>
      </c>
      <c r="F10" s="41">
        <v>31605</v>
      </c>
      <c r="G10" s="41">
        <v>0</v>
      </c>
    </row>
    <row r="11" spans="1:10">
      <c r="A11" s="43">
        <v>8</v>
      </c>
      <c r="B11" s="55">
        <v>3</v>
      </c>
      <c r="C11" s="41">
        <v>355690</v>
      </c>
      <c r="D11" s="41">
        <v>457138</v>
      </c>
      <c r="E11" s="41">
        <v>313165</v>
      </c>
      <c r="F11" s="41">
        <v>296767</v>
      </c>
      <c r="G11" s="41">
        <v>0</v>
      </c>
    </row>
    <row r="12" spans="1:10">
      <c r="A12" s="43">
        <v>9</v>
      </c>
      <c r="B12" s="55">
        <v>2</v>
      </c>
      <c r="C12" s="41">
        <v>910380</v>
      </c>
      <c r="D12" s="41">
        <v>989402</v>
      </c>
      <c r="E12" s="41">
        <v>787061</v>
      </c>
      <c r="F12" s="41">
        <v>44297</v>
      </c>
      <c r="G12" s="41">
        <v>0</v>
      </c>
    </row>
    <row r="13" spans="1:10">
      <c r="A13" s="43">
        <v>10</v>
      </c>
      <c r="B13" s="55">
        <v>1</v>
      </c>
      <c r="C13" s="41">
        <v>1175934</v>
      </c>
      <c r="D13" s="41">
        <v>1169255</v>
      </c>
      <c r="E13" s="41">
        <v>2975</v>
      </c>
      <c r="F13" s="41">
        <v>3704</v>
      </c>
      <c r="G13" s="41">
        <v>0</v>
      </c>
    </row>
    <row r="14" spans="1:10" s="11" customFormat="1" ht="15.75">
      <c r="A14" s="282"/>
      <c r="B14" s="214" t="s">
        <v>471</v>
      </c>
      <c r="C14" s="46">
        <v>2531833</v>
      </c>
      <c r="D14" s="46">
        <v>2802224</v>
      </c>
      <c r="E14" s="46">
        <v>1244021</v>
      </c>
      <c r="F14" s="46">
        <v>406190</v>
      </c>
      <c r="G14" s="46">
        <v>0</v>
      </c>
      <c r="J14" s="283"/>
    </row>
    <row r="15" spans="1:10">
      <c r="C15" s="99"/>
    </row>
    <row r="16" spans="1:10" s="12" customFormat="1" ht="15.75">
      <c r="A16" s="44" t="s">
        <v>472</v>
      </c>
      <c r="D16" s="284"/>
      <c r="E16" s="284"/>
      <c r="G16" s="285"/>
    </row>
    <row r="17" spans="1:9">
      <c r="E17" s="99"/>
    </row>
    <row r="18" spans="1:9" s="12" customFormat="1" ht="15.75">
      <c r="A18" s="219" t="s">
        <v>9</v>
      </c>
      <c r="B18" s="47" t="s">
        <v>473</v>
      </c>
      <c r="C18" s="219" t="s">
        <v>470</v>
      </c>
      <c r="E18" s="82"/>
      <c r="F18" s="82"/>
      <c r="G18" s="100"/>
      <c r="H18" s="100"/>
      <c r="I18" s="100"/>
    </row>
    <row r="19" spans="1:9">
      <c r="A19" s="286">
        <v>1</v>
      </c>
      <c r="B19" s="233">
        <v>6</v>
      </c>
      <c r="C19" s="56">
        <v>1</v>
      </c>
      <c r="D19" s="287"/>
      <c r="E19" s="288"/>
      <c r="F19" s="82"/>
    </row>
    <row r="20" spans="1:9">
      <c r="A20" s="286">
        <v>2</v>
      </c>
      <c r="B20" s="233">
        <v>5</v>
      </c>
      <c r="C20" s="56">
        <v>13</v>
      </c>
      <c r="D20" s="287"/>
      <c r="E20" s="288"/>
      <c r="F20" s="82"/>
    </row>
    <row r="21" spans="1:9">
      <c r="A21" s="286">
        <v>3</v>
      </c>
      <c r="B21" s="233">
        <v>4</v>
      </c>
      <c r="C21" s="56">
        <v>663</v>
      </c>
      <c r="D21" s="287"/>
      <c r="E21" s="288"/>
      <c r="F21" s="82"/>
      <c r="G21" s="171"/>
      <c r="H21" s="82"/>
      <c r="I21" s="171"/>
    </row>
    <row r="22" spans="1:9">
      <c r="A22" s="286">
        <v>4</v>
      </c>
      <c r="B22" s="233">
        <v>3</v>
      </c>
      <c r="C22" s="56">
        <v>10101</v>
      </c>
      <c r="D22" s="287"/>
      <c r="E22" s="288"/>
      <c r="F22" s="82"/>
      <c r="H22" s="288"/>
      <c r="I22" s="171"/>
    </row>
    <row r="23" spans="1:9">
      <c r="A23" s="286">
        <v>5</v>
      </c>
      <c r="B23" s="233">
        <v>2</v>
      </c>
      <c r="C23" s="56">
        <v>255413</v>
      </c>
      <c r="D23" s="99"/>
      <c r="E23" s="289"/>
      <c r="F23" s="290"/>
      <c r="H23" s="288"/>
      <c r="I23" s="171"/>
    </row>
    <row r="24" spans="1:9">
      <c r="A24" s="286">
        <v>6</v>
      </c>
      <c r="B24" s="233">
        <v>1</v>
      </c>
      <c r="C24" s="56">
        <v>2258372</v>
      </c>
      <c r="D24" s="291"/>
      <c r="H24" s="288"/>
      <c r="I24" s="171"/>
    </row>
    <row r="25" spans="1:9" ht="15.75">
      <c r="A25" s="292"/>
      <c r="B25" s="46" t="s">
        <v>471</v>
      </c>
      <c r="C25" s="46">
        <v>2524563</v>
      </c>
      <c r="D25" s="291"/>
      <c r="H25" s="171"/>
      <c r="I25" s="171"/>
    </row>
    <row r="26" spans="1:9">
      <c r="D26" s="291"/>
    </row>
    <row r="27" spans="1:9" ht="15.75">
      <c r="A27" s="44" t="s">
        <v>474</v>
      </c>
      <c r="D27" s="291"/>
    </row>
    <row r="28" spans="1:9">
      <c r="D28" s="291"/>
    </row>
    <row r="29" spans="1:9" ht="15.75">
      <c r="A29" s="219" t="s">
        <v>9</v>
      </c>
      <c r="B29" s="47" t="s">
        <v>475</v>
      </c>
      <c r="C29" s="219" t="s">
        <v>470</v>
      </c>
    </row>
    <row r="30" spans="1:9">
      <c r="A30" s="267">
        <v>1</v>
      </c>
      <c r="B30" s="56">
        <v>4</v>
      </c>
      <c r="C30" s="56">
        <v>12</v>
      </c>
    </row>
    <row r="31" spans="1:9">
      <c r="A31" s="293">
        <v>2</v>
      </c>
      <c r="B31" s="236">
        <v>3</v>
      </c>
      <c r="C31" s="236">
        <v>354</v>
      </c>
      <c r="E31" s="99"/>
    </row>
    <row r="32" spans="1:9">
      <c r="A32" s="294">
        <v>3</v>
      </c>
      <c r="B32" s="295">
        <v>2</v>
      </c>
      <c r="C32" s="295">
        <v>55452</v>
      </c>
    </row>
    <row r="33" spans="1:3">
      <c r="A33" s="267">
        <v>4</v>
      </c>
      <c r="B33" s="41">
        <v>1</v>
      </c>
      <c r="C33" s="41">
        <v>1132007</v>
      </c>
    </row>
    <row r="34" spans="1:3" ht="15.75">
      <c r="A34" s="292"/>
      <c r="B34" s="46" t="s">
        <v>471</v>
      </c>
      <c r="C34" s="46">
        <v>1187825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4.85546875" style="100" bestFit="1" customWidth="1"/>
    <col min="2" max="2" width="21.5703125" style="100" customWidth="1"/>
    <col min="3" max="3" width="13.85546875" style="100" customWidth="1"/>
    <col min="4" max="4" width="13.140625" style="100" customWidth="1"/>
    <col min="5" max="5" width="12.85546875" style="100" customWidth="1"/>
    <col min="6" max="6" width="14" style="100" customWidth="1"/>
    <col min="7" max="7" width="14.7109375" style="100" customWidth="1"/>
    <col min="8" max="8" width="13.85546875" style="100" customWidth="1"/>
    <col min="9" max="16384" width="9.140625" style="100"/>
  </cols>
  <sheetData>
    <row r="1" spans="1:8" s="44" customFormat="1" ht="18.75">
      <c r="A1" s="443" t="s">
        <v>742</v>
      </c>
      <c r="B1" s="443"/>
      <c r="C1" s="443"/>
      <c r="D1" s="443"/>
      <c r="E1" s="443"/>
      <c r="F1" s="443"/>
      <c r="G1" s="443"/>
      <c r="H1" s="443"/>
    </row>
    <row r="2" spans="1:8">
      <c r="A2" s="10"/>
    </row>
    <row r="3" spans="1:8" s="275" customFormat="1" ht="31.5">
      <c r="A3" s="57" t="s">
        <v>29</v>
      </c>
      <c r="B3" s="57" t="s">
        <v>18</v>
      </c>
      <c r="C3" s="57" t="s">
        <v>477</v>
      </c>
      <c r="D3" s="57" t="s">
        <v>2</v>
      </c>
      <c r="E3" s="57" t="s">
        <v>3</v>
      </c>
      <c r="F3" s="57" t="s">
        <v>23</v>
      </c>
      <c r="G3" s="30" t="s">
        <v>478</v>
      </c>
      <c r="H3" s="30" t="s">
        <v>479</v>
      </c>
    </row>
    <row r="4" spans="1:8">
      <c r="A4" s="43">
        <v>1</v>
      </c>
      <c r="B4" s="55" t="s">
        <v>21</v>
      </c>
      <c r="C4" s="41">
        <v>77086</v>
      </c>
      <c r="D4" s="41">
        <v>54855</v>
      </c>
      <c r="E4" s="41">
        <v>13931</v>
      </c>
      <c r="F4" s="41">
        <v>8084</v>
      </c>
      <c r="G4" s="41">
        <v>216</v>
      </c>
      <c r="H4" s="41">
        <v>0</v>
      </c>
    </row>
    <row r="5" spans="1:8">
      <c r="A5" s="43">
        <v>2</v>
      </c>
      <c r="B5" s="55" t="s">
        <v>143</v>
      </c>
      <c r="C5" s="41">
        <v>35650</v>
      </c>
      <c r="D5" s="41">
        <v>26235</v>
      </c>
      <c r="E5" s="41">
        <v>6502</v>
      </c>
      <c r="F5" s="41">
        <v>2803</v>
      </c>
      <c r="G5" s="41">
        <v>110</v>
      </c>
      <c r="H5" s="41">
        <v>0</v>
      </c>
    </row>
    <row r="6" spans="1:8">
      <c r="A6" s="43">
        <v>3</v>
      </c>
      <c r="B6" s="55" t="s">
        <v>144</v>
      </c>
      <c r="C6" s="41">
        <v>34409</v>
      </c>
      <c r="D6" s="41">
        <v>26350</v>
      </c>
      <c r="E6" s="41">
        <v>5615</v>
      </c>
      <c r="F6" s="41">
        <v>2365</v>
      </c>
      <c r="G6" s="41">
        <v>79</v>
      </c>
      <c r="H6" s="41">
        <v>0</v>
      </c>
    </row>
    <row r="7" spans="1:8">
      <c r="A7" s="43">
        <v>4</v>
      </c>
      <c r="B7" s="55" t="s">
        <v>145</v>
      </c>
      <c r="C7" s="41">
        <v>32784</v>
      </c>
      <c r="D7" s="41">
        <v>23769</v>
      </c>
      <c r="E7" s="41">
        <v>5607</v>
      </c>
      <c r="F7" s="41">
        <v>3354</v>
      </c>
      <c r="G7" s="41">
        <v>54</v>
      </c>
      <c r="H7" s="41">
        <v>0</v>
      </c>
    </row>
    <row r="8" spans="1:8">
      <c r="A8" s="43">
        <v>5</v>
      </c>
      <c r="B8" s="55" t="s">
        <v>146</v>
      </c>
      <c r="C8" s="41">
        <v>1730371</v>
      </c>
      <c r="D8" s="41">
        <v>1225647</v>
      </c>
      <c r="E8" s="41">
        <v>407487</v>
      </c>
      <c r="F8" s="41">
        <v>91033</v>
      </c>
      <c r="G8" s="41">
        <v>6204</v>
      </c>
      <c r="H8" s="41">
        <v>0</v>
      </c>
    </row>
    <row r="9" spans="1:8">
      <c r="A9" s="43">
        <v>6</v>
      </c>
      <c r="B9" s="55" t="s">
        <v>147</v>
      </c>
      <c r="C9" s="41">
        <v>126609</v>
      </c>
      <c r="D9" s="41">
        <v>91159</v>
      </c>
      <c r="E9" s="41">
        <v>25662</v>
      </c>
      <c r="F9" s="41">
        <v>9367</v>
      </c>
      <c r="G9" s="41">
        <v>421</v>
      </c>
      <c r="H9" s="41">
        <v>0</v>
      </c>
    </row>
    <row r="10" spans="1:8">
      <c r="A10" s="43">
        <v>7</v>
      </c>
      <c r="B10" s="55" t="s">
        <v>148</v>
      </c>
      <c r="C10" s="41">
        <v>42694</v>
      </c>
      <c r="D10" s="41">
        <v>30260</v>
      </c>
      <c r="E10" s="41">
        <v>9242</v>
      </c>
      <c r="F10" s="41">
        <v>3093</v>
      </c>
      <c r="G10" s="41">
        <v>99</v>
      </c>
      <c r="H10" s="41">
        <v>0</v>
      </c>
    </row>
    <row r="11" spans="1:8">
      <c r="A11" s="43">
        <v>8</v>
      </c>
      <c r="B11" s="55" t="s">
        <v>149</v>
      </c>
      <c r="C11" s="41">
        <v>13280</v>
      </c>
      <c r="D11" s="41">
        <v>9911</v>
      </c>
      <c r="E11" s="41">
        <v>1921</v>
      </c>
      <c r="F11" s="41">
        <v>1436</v>
      </c>
      <c r="G11" s="41">
        <v>12</v>
      </c>
      <c r="H11" s="41">
        <v>0</v>
      </c>
    </row>
    <row r="12" spans="1:8">
      <c r="A12" s="43">
        <v>9</v>
      </c>
      <c r="B12" s="55" t="s">
        <v>150</v>
      </c>
      <c r="C12" s="41">
        <v>42353</v>
      </c>
      <c r="D12" s="41">
        <v>30411</v>
      </c>
      <c r="E12" s="41">
        <v>7870</v>
      </c>
      <c r="F12" s="41">
        <v>3881</v>
      </c>
      <c r="G12" s="41">
        <v>191</v>
      </c>
      <c r="H12" s="41">
        <v>0</v>
      </c>
    </row>
    <row r="13" spans="1:8">
      <c r="A13" s="43">
        <v>10</v>
      </c>
      <c r="B13" s="55" t="s">
        <v>151</v>
      </c>
      <c r="C13" s="41">
        <v>62583</v>
      </c>
      <c r="D13" s="41">
        <v>45762</v>
      </c>
      <c r="E13" s="41">
        <v>12364</v>
      </c>
      <c r="F13" s="41">
        <v>4270</v>
      </c>
      <c r="G13" s="41">
        <v>187</v>
      </c>
      <c r="H13" s="41">
        <v>0</v>
      </c>
    </row>
    <row r="14" spans="1:8">
      <c r="A14" s="43">
        <v>11</v>
      </c>
      <c r="B14" s="55" t="s">
        <v>152</v>
      </c>
      <c r="C14" s="41">
        <v>57717</v>
      </c>
      <c r="D14" s="41">
        <v>42898</v>
      </c>
      <c r="E14" s="41">
        <v>8728</v>
      </c>
      <c r="F14" s="41">
        <v>5799</v>
      </c>
      <c r="G14" s="41">
        <v>292</v>
      </c>
      <c r="H14" s="41">
        <v>0</v>
      </c>
    </row>
    <row r="15" spans="1:8">
      <c r="A15" s="43">
        <v>12</v>
      </c>
      <c r="B15" s="55" t="s">
        <v>153</v>
      </c>
      <c r="C15" s="41">
        <v>85871</v>
      </c>
      <c r="D15" s="41">
        <v>60652</v>
      </c>
      <c r="E15" s="41">
        <v>19390</v>
      </c>
      <c r="F15" s="41">
        <v>5679</v>
      </c>
      <c r="G15" s="41">
        <v>150</v>
      </c>
      <c r="H15" s="41">
        <v>0</v>
      </c>
    </row>
    <row r="16" spans="1:8">
      <c r="A16" s="43">
        <v>13</v>
      </c>
      <c r="B16" s="55" t="s">
        <v>154</v>
      </c>
      <c r="C16" s="41">
        <v>6824</v>
      </c>
      <c r="D16" s="41">
        <v>5121</v>
      </c>
      <c r="E16" s="41">
        <v>1042</v>
      </c>
      <c r="F16" s="41">
        <v>645</v>
      </c>
      <c r="G16" s="41">
        <v>16</v>
      </c>
      <c r="H16" s="41">
        <v>0</v>
      </c>
    </row>
    <row r="17" spans="1:8">
      <c r="A17" s="43">
        <v>14</v>
      </c>
      <c r="B17" s="55" t="s">
        <v>155</v>
      </c>
      <c r="C17" s="41">
        <v>11924</v>
      </c>
      <c r="D17" s="41">
        <v>9172</v>
      </c>
      <c r="E17" s="41">
        <v>1793</v>
      </c>
      <c r="F17" s="41">
        <v>871</v>
      </c>
      <c r="G17" s="41">
        <v>88</v>
      </c>
      <c r="H17" s="41">
        <v>0</v>
      </c>
    </row>
    <row r="18" spans="1:8">
      <c r="A18" s="43">
        <v>15</v>
      </c>
      <c r="B18" s="55" t="s">
        <v>156</v>
      </c>
      <c r="C18" s="41">
        <v>53503</v>
      </c>
      <c r="D18" s="41">
        <v>39517</v>
      </c>
      <c r="E18" s="41">
        <v>9138</v>
      </c>
      <c r="F18" s="41">
        <v>4716</v>
      </c>
      <c r="G18" s="41">
        <v>132</v>
      </c>
      <c r="H18" s="41">
        <v>0</v>
      </c>
    </row>
    <row r="19" spans="1:8">
      <c r="A19" s="43">
        <v>16</v>
      </c>
      <c r="B19" s="55" t="s">
        <v>157</v>
      </c>
      <c r="C19" s="41">
        <v>56713</v>
      </c>
      <c r="D19" s="41">
        <v>41511</v>
      </c>
      <c r="E19" s="41">
        <v>9785</v>
      </c>
      <c r="F19" s="41">
        <v>5270</v>
      </c>
      <c r="G19" s="41">
        <v>147</v>
      </c>
      <c r="H19" s="41">
        <v>0</v>
      </c>
    </row>
    <row r="20" spans="1:8">
      <c r="A20" s="43">
        <v>17</v>
      </c>
      <c r="B20" s="55" t="s">
        <v>158</v>
      </c>
      <c r="C20" s="41">
        <v>106701</v>
      </c>
      <c r="D20" s="41">
        <v>77211</v>
      </c>
      <c r="E20" s="41">
        <v>18094</v>
      </c>
      <c r="F20" s="41">
        <v>11134</v>
      </c>
      <c r="G20" s="41">
        <v>262</v>
      </c>
      <c r="H20" s="41">
        <v>0</v>
      </c>
    </row>
    <row r="21" spans="1:8">
      <c r="A21" s="43">
        <v>18</v>
      </c>
      <c r="B21" s="55" t="s">
        <v>159</v>
      </c>
      <c r="C21" s="41">
        <v>16218</v>
      </c>
      <c r="D21" s="41">
        <v>12466</v>
      </c>
      <c r="E21" s="41">
        <v>2206</v>
      </c>
      <c r="F21" s="41">
        <v>1503</v>
      </c>
      <c r="G21" s="41">
        <v>43</v>
      </c>
      <c r="H21" s="41">
        <v>0</v>
      </c>
    </row>
    <row r="22" spans="1:8">
      <c r="A22" s="43">
        <v>19</v>
      </c>
      <c r="B22" s="55" t="s">
        <v>160</v>
      </c>
      <c r="C22" s="41">
        <v>449407</v>
      </c>
      <c r="D22" s="41">
        <v>321067</v>
      </c>
      <c r="E22" s="41">
        <v>98650</v>
      </c>
      <c r="F22" s="41">
        <v>27168</v>
      </c>
      <c r="G22" s="41">
        <v>2522</v>
      </c>
      <c r="H22" s="41">
        <v>0</v>
      </c>
    </row>
    <row r="23" spans="1:8">
      <c r="A23" s="43">
        <v>20</v>
      </c>
      <c r="B23" s="55" t="s">
        <v>161</v>
      </c>
      <c r="C23" s="41">
        <v>72749</v>
      </c>
      <c r="D23" s="41">
        <v>53459</v>
      </c>
      <c r="E23" s="41">
        <v>13217</v>
      </c>
      <c r="F23" s="41">
        <v>5846</v>
      </c>
      <c r="G23" s="41">
        <v>227</v>
      </c>
      <c r="H23" s="41">
        <v>0</v>
      </c>
    </row>
    <row r="24" spans="1:8">
      <c r="A24" s="43">
        <v>21</v>
      </c>
      <c r="B24" s="55" t="s">
        <v>162</v>
      </c>
      <c r="C24" s="41">
        <v>60129</v>
      </c>
      <c r="D24" s="41">
        <v>42480</v>
      </c>
      <c r="E24" s="41">
        <v>12062</v>
      </c>
      <c r="F24" s="41">
        <v>5336</v>
      </c>
      <c r="G24" s="41">
        <v>251</v>
      </c>
      <c r="H24" s="41">
        <v>0</v>
      </c>
    </row>
    <row r="25" spans="1:8">
      <c r="A25" s="43">
        <v>22</v>
      </c>
      <c r="B25" s="55" t="s">
        <v>163</v>
      </c>
      <c r="C25" s="41">
        <v>47229</v>
      </c>
      <c r="D25" s="41">
        <v>33811</v>
      </c>
      <c r="E25" s="41">
        <v>7522</v>
      </c>
      <c r="F25" s="41">
        <v>5812</v>
      </c>
      <c r="G25" s="41">
        <v>84</v>
      </c>
      <c r="H25" s="41">
        <v>0</v>
      </c>
    </row>
    <row r="26" spans="1:8">
      <c r="A26" s="43">
        <v>23</v>
      </c>
      <c r="B26" s="55" t="s">
        <v>164</v>
      </c>
      <c r="C26" s="41">
        <v>17140</v>
      </c>
      <c r="D26" s="41">
        <v>12081</v>
      </c>
      <c r="E26" s="41">
        <v>3353</v>
      </c>
      <c r="F26" s="41">
        <v>1626</v>
      </c>
      <c r="G26" s="41">
        <v>80</v>
      </c>
      <c r="H26" s="41">
        <v>0</v>
      </c>
    </row>
    <row r="27" spans="1:8">
      <c r="A27" s="43">
        <v>24</v>
      </c>
      <c r="B27" s="55" t="s">
        <v>165</v>
      </c>
      <c r="C27" s="41">
        <v>41805</v>
      </c>
      <c r="D27" s="41">
        <v>29881</v>
      </c>
      <c r="E27" s="41">
        <v>8231</v>
      </c>
      <c r="F27" s="41">
        <v>3557</v>
      </c>
      <c r="G27" s="41">
        <v>136</v>
      </c>
      <c r="H27" s="41">
        <v>0</v>
      </c>
    </row>
    <row r="28" spans="1:8">
      <c r="A28" s="43">
        <v>25</v>
      </c>
      <c r="B28" s="55" t="s">
        <v>166</v>
      </c>
      <c r="C28" s="41">
        <v>14069</v>
      </c>
      <c r="D28" s="41">
        <v>10517</v>
      </c>
      <c r="E28" s="41">
        <v>2633</v>
      </c>
      <c r="F28" s="41">
        <v>877</v>
      </c>
      <c r="G28" s="41">
        <v>42</v>
      </c>
      <c r="H28" s="41">
        <v>0</v>
      </c>
    </row>
    <row r="29" spans="1:8">
      <c r="A29" s="43">
        <v>26</v>
      </c>
      <c r="B29" s="55" t="s">
        <v>167</v>
      </c>
      <c r="C29" s="41">
        <v>28906</v>
      </c>
      <c r="D29" s="41">
        <v>21618</v>
      </c>
      <c r="E29" s="41">
        <v>4286</v>
      </c>
      <c r="F29" s="41">
        <v>2841</v>
      </c>
      <c r="G29" s="41">
        <v>161</v>
      </c>
      <c r="H29" s="41">
        <v>0</v>
      </c>
    </row>
    <row r="30" spans="1:8">
      <c r="A30" s="43">
        <v>27</v>
      </c>
      <c r="B30" s="55" t="s">
        <v>168</v>
      </c>
      <c r="C30" s="41">
        <v>60790</v>
      </c>
      <c r="D30" s="41">
        <v>43950</v>
      </c>
      <c r="E30" s="41">
        <v>12446</v>
      </c>
      <c r="F30" s="41">
        <v>4285</v>
      </c>
      <c r="G30" s="41">
        <v>109</v>
      </c>
      <c r="H30" s="41">
        <v>0</v>
      </c>
    </row>
    <row r="31" spans="1:8">
      <c r="A31" s="43">
        <v>28</v>
      </c>
      <c r="B31" s="55" t="s">
        <v>169</v>
      </c>
      <c r="C31" s="41">
        <v>54582</v>
      </c>
      <c r="D31" s="41">
        <v>39740</v>
      </c>
      <c r="E31" s="41">
        <v>10618</v>
      </c>
      <c r="F31" s="41">
        <v>3967</v>
      </c>
      <c r="G31" s="41">
        <v>257</v>
      </c>
      <c r="H31" s="41">
        <v>0</v>
      </c>
    </row>
    <row r="32" spans="1:8">
      <c r="A32" s="43">
        <v>29</v>
      </c>
      <c r="B32" s="55" t="s">
        <v>170</v>
      </c>
      <c r="C32" s="41">
        <v>37058</v>
      </c>
      <c r="D32" s="41">
        <v>26671</v>
      </c>
      <c r="E32" s="41">
        <v>7595</v>
      </c>
      <c r="F32" s="41">
        <v>2725</v>
      </c>
      <c r="G32" s="41">
        <v>67</v>
      </c>
      <c r="H32" s="41">
        <v>0</v>
      </c>
    </row>
    <row r="33" spans="1:8">
      <c r="A33" s="43">
        <v>30</v>
      </c>
      <c r="B33" s="55" t="s">
        <v>171</v>
      </c>
      <c r="C33" s="41">
        <v>30922</v>
      </c>
      <c r="D33" s="41">
        <v>23480</v>
      </c>
      <c r="E33" s="41">
        <v>4710</v>
      </c>
      <c r="F33" s="41">
        <v>2673</v>
      </c>
      <c r="G33" s="41">
        <v>59</v>
      </c>
      <c r="H33" s="41">
        <v>0</v>
      </c>
    </row>
    <row r="34" spans="1:8">
      <c r="A34" s="43">
        <v>31</v>
      </c>
      <c r="B34" s="55" t="s">
        <v>172</v>
      </c>
      <c r="C34" s="41">
        <v>112666</v>
      </c>
      <c r="D34" s="41">
        <v>83037</v>
      </c>
      <c r="E34" s="41">
        <v>19517</v>
      </c>
      <c r="F34" s="41">
        <v>9897</v>
      </c>
      <c r="G34" s="41">
        <v>215</v>
      </c>
      <c r="H34" s="41">
        <v>0</v>
      </c>
    </row>
    <row r="35" spans="1:8">
      <c r="A35" s="43">
        <v>32</v>
      </c>
      <c r="B35" s="55" t="s">
        <v>173</v>
      </c>
      <c r="C35" s="41">
        <v>31312</v>
      </c>
      <c r="D35" s="41">
        <v>23489</v>
      </c>
      <c r="E35" s="41">
        <v>5121</v>
      </c>
      <c r="F35" s="41">
        <v>2650</v>
      </c>
      <c r="G35" s="41">
        <v>52</v>
      </c>
      <c r="H35" s="41">
        <v>0</v>
      </c>
    </row>
    <row r="36" spans="1:8">
      <c r="A36" s="43">
        <v>33</v>
      </c>
      <c r="B36" s="55" t="s">
        <v>174</v>
      </c>
      <c r="C36" s="41">
        <v>40049</v>
      </c>
      <c r="D36" s="41">
        <v>28673</v>
      </c>
      <c r="E36" s="41">
        <v>7437</v>
      </c>
      <c r="F36" s="41">
        <v>3884</v>
      </c>
      <c r="G36" s="41">
        <v>55</v>
      </c>
      <c r="H36" s="41">
        <v>0</v>
      </c>
    </row>
    <row r="37" spans="1:8">
      <c r="A37" s="43">
        <v>34</v>
      </c>
      <c r="B37" s="55" t="s">
        <v>175</v>
      </c>
      <c r="C37" s="41">
        <v>9260</v>
      </c>
      <c r="D37" s="41">
        <v>6661</v>
      </c>
      <c r="E37" s="41">
        <v>1642</v>
      </c>
      <c r="F37" s="41">
        <v>927</v>
      </c>
      <c r="G37" s="41">
        <v>30</v>
      </c>
      <c r="H37" s="41">
        <v>0</v>
      </c>
    </row>
    <row r="38" spans="1:8">
      <c r="A38" s="43">
        <v>35</v>
      </c>
      <c r="B38" s="55" t="s">
        <v>176</v>
      </c>
      <c r="C38" s="41">
        <v>87759</v>
      </c>
      <c r="D38" s="41">
        <v>61246</v>
      </c>
      <c r="E38" s="41">
        <v>19493</v>
      </c>
      <c r="F38" s="41">
        <v>6838</v>
      </c>
      <c r="G38" s="41">
        <v>182</v>
      </c>
      <c r="H38" s="41">
        <v>0</v>
      </c>
    </row>
    <row r="39" spans="1:8">
      <c r="A39" s="43">
        <v>36</v>
      </c>
      <c r="B39" s="55" t="s">
        <v>177</v>
      </c>
      <c r="C39" s="41">
        <v>63382</v>
      </c>
      <c r="D39" s="41">
        <v>46807</v>
      </c>
      <c r="E39" s="41">
        <v>11000</v>
      </c>
      <c r="F39" s="41">
        <v>5399</v>
      </c>
      <c r="G39" s="41">
        <v>176</v>
      </c>
      <c r="H39" s="41">
        <v>0</v>
      </c>
    </row>
    <row r="40" spans="1:8">
      <c r="A40" s="43">
        <v>37</v>
      </c>
      <c r="B40" s="55" t="s">
        <v>178</v>
      </c>
      <c r="C40" s="41">
        <v>36501</v>
      </c>
      <c r="D40" s="41">
        <v>26062</v>
      </c>
      <c r="E40" s="41">
        <v>6167</v>
      </c>
      <c r="F40" s="41">
        <v>3919</v>
      </c>
      <c r="G40" s="41">
        <v>353</v>
      </c>
      <c r="H40" s="41">
        <v>0</v>
      </c>
    </row>
    <row r="41" spans="1:8">
      <c r="A41" s="43">
        <v>38</v>
      </c>
      <c r="B41" s="55" t="s">
        <v>179</v>
      </c>
      <c r="C41" s="41">
        <v>50675</v>
      </c>
      <c r="D41" s="41">
        <v>36456</v>
      </c>
      <c r="E41" s="41">
        <v>7890</v>
      </c>
      <c r="F41" s="41">
        <v>6153</v>
      </c>
      <c r="G41" s="41">
        <v>176</v>
      </c>
      <c r="H41" s="41">
        <v>0</v>
      </c>
    </row>
    <row r="42" spans="1:8">
      <c r="A42" s="43">
        <v>39</v>
      </c>
      <c r="B42" s="55" t="s">
        <v>180</v>
      </c>
      <c r="C42" s="41">
        <v>44802</v>
      </c>
      <c r="D42" s="41">
        <v>32398</v>
      </c>
      <c r="E42" s="41">
        <v>7644</v>
      </c>
      <c r="F42" s="41">
        <v>4568</v>
      </c>
      <c r="G42" s="41">
        <v>192</v>
      </c>
      <c r="H42" s="41">
        <v>0</v>
      </c>
    </row>
    <row r="43" spans="1:8">
      <c r="A43" s="43">
        <v>40</v>
      </c>
      <c r="B43" s="55" t="s">
        <v>181</v>
      </c>
      <c r="C43" s="41">
        <v>27091</v>
      </c>
      <c r="D43" s="41">
        <v>20156</v>
      </c>
      <c r="E43" s="41">
        <v>4049</v>
      </c>
      <c r="F43" s="41">
        <v>2816</v>
      </c>
      <c r="G43" s="41">
        <v>70</v>
      </c>
      <c r="H43" s="41">
        <v>0</v>
      </c>
    </row>
    <row r="44" spans="1:8">
      <c r="A44" s="43">
        <v>41</v>
      </c>
      <c r="B44" s="55" t="s">
        <v>182</v>
      </c>
      <c r="C44" s="41">
        <v>27972</v>
      </c>
      <c r="D44" s="41">
        <v>19869</v>
      </c>
      <c r="E44" s="41">
        <v>5353</v>
      </c>
      <c r="F44" s="41">
        <v>2683</v>
      </c>
      <c r="G44" s="41">
        <v>67</v>
      </c>
      <c r="H44" s="41">
        <v>0</v>
      </c>
    </row>
    <row r="45" spans="1:8">
      <c r="A45" s="43">
        <v>42</v>
      </c>
      <c r="B45" s="55" t="s">
        <v>183</v>
      </c>
      <c r="C45" s="41">
        <v>37798</v>
      </c>
      <c r="D45" s="41">
        <v>27834</v>
      </c>
      <c r="E45" s="41">
        <v>5421</v>
      </c>
      <c r="F45" s="41">
        <v>4282</v>
      </c>
      <c r="G45" s="41">
        <v>261</v>
      </c>
      <c r="H45" s="41">
        <v>0</v>
      </c>
    </row>
    <row r="46" spans="1:8">
      <c r="A46" s="43">
        <v>43</v>
      </c>
      <c r="B46" s="55" t="s">
        <v>184</v>
      </c>
      <c r="C46" s="41">
        <v>16087</v>
      </c>
      <c r="D46" s="41">
        <v>12222</v>
      </c>
      <c r="E46" s="41">
        <v>2838</v>
      </c>
      <c r="F46" s="41">
        <v>1008</v>
      </c>
      <c r="G46" s="41">
        <v>19</v>
      </c>
      <c r="H46" s="41">
        <v>0</v>
      </c>
    </row>
    <row r="47" spans="1:8">
      <c r="A47" s="43">
        <v>44</v>
      </c>
      <c r="B47" s="55" t="s">
        <v>185</v>
      </c>
      <c r="C47" s="41">
        <v>73255</v>
      </c>
      <c r="D47" s="41">
        <v>54653</v>
      </c>
      <c r="E47" s="41">
        <v>11988</v>
      </c>
      <c r="F47" s="41">
        <v>6375</v>
      </c>
      <c r="G47" s="41">
        <v>239</v>
      </c>
      <c r="H47" s="41">
        <v>0</v>
      </c>
    </row>
    <row r="48" spans="1:8">
      <c r="A48" s="43">
        <v>45</v>
      </c>
      <c r="B48" s="55" t="s">
        <v>186</v>
      </c>
      <c r="C48" s="41">
        <v>57879</v>
      </c>
      <c r="D48" s="41">
        <v>42320</v>
      </c>
      <c r="E48" s="41">
        <v>9676</v>
      </c>
      <c r="F48" s="41">
        <v>5797</v>
      </c>
      <c r="G48" s="41">
        <v>86</v>
      </c>
      <c r="H48" s="41">
        <v>0</v>
      </c>
    </row>
    <row r="49" spans="1:9">
      <c r="A49" s="43">
        <v>46</v>
      </c>
      <c r="B49" s="55" t="s">
        <v>187</v>
      </c>
      <c r="C49" s="41">
        <v>66130</v>
      </c>
      <c r="D49" s="41">
        <v>46513</v>
      </c>
      <c r="E49" s="41">
        <v>13148</v>
      </c>
      <c r="F49" s="41">
        <v>6326</v>
      </c>
      <c r="G49" s="41">
        <v>143</v>
      </c>
      <c r="H49" s="41">
        <v>0</v>
      </c>
    </row>
    <row r="50" spans="1:9">
      <c r="A50" s="43">
        <v>47</v>
      </c>
      <c r="B50" s="55" t="s">
        <v>188</v>
      </c>
      <c r="C50" s="41">
        <v>18008</v>
      </c>
      <c r="D50" s="41">
        <v>13386</v>
      </c>
      <c r="E50" s="41">
        <v>2976</v>
      </c>
      <c r="F50" s="41">
        <v>1599</v>
      </c>
      <c r="G50" s="41">
        <v>47</v>
      </c>
      <c r="H50" s="41">
        <v>0</v>
      </c>
    </row>
    <row r="51" spans="1:9">
      <c r="A51" s="43">
        <v>48</v>
      </c>
      <c r="B51" s="55" t="s">
        <v>189</v>
      </c>
      <c r="C51" s="41">
        <v>15464</v>
      </c>
      <c r="D51" s="41">
        <v>11001</v>
      </c>
      <c r="E51" s="41">
        <v>3436</v>
      </c>
      <c r="F51" s="41">
        <v>1001</v>
      </c>
      <c r="G51" s="41">
        <v>26</v>
      </c>
      <c r="H51" s="41">
        <v>0</v>
      </c>
    </row>
    <row r="52" spans="1:9">
      <c r="A52" s="43">
        <v>49</v>
      </c>
      <c r="B52" s="55" t="s">
        <v>190</v>
      </c>
      <c r="C52" s="41">
        <v>34461</v>
      </c>
      <c r="D52" s="41">
        <v>25347</v>
      </c>
      <c r="E52" s="41">
        <v>6576</v>
      </c>
      <c r="F52" s="41">
        <v>2379</v>
      </c>
      <c r="G52" s="41">
        <v>159</v>
      </c>
      <c r="H52" s="41">
        <v>0</v>
      </c>
    </row>
    <row r="53" spans="1:9">
      <c r="A53" s="43">
        <v>50</v>
      </c>
      <c r="B53" s="55" t="s">
        <v>191</v>
      </c>
      <c r="C53" s="41">
        <v>56684</v>
      </c>
      <c r="D53" s="41">
        <v>39839</v>
      </c>
      <c r="E53" s="41">
        <v>11984</v>
      </c>
      <c r="F53" s="41">
        <v>4711</v>
      </c>
      <c r="G53" s="41">
        <v>150</v>
      </c>
      <c r="H53" s="41">
        <v>0</v>
      </c>
    </row>
    <row r="54" spans="1:9">
      <c r="A54" s="43">
        <v>51</v>
      </c>
      <c r="B54" s="55" t="s">
        <v>192</v>
      </c>
      <c r="C54" s="41">
        <v>20701</v>
      </c>
      <c r="D54" s="41">
        <v>14705</v>
      </c>
      <c r="E54" s="41">
        <v>4678</v>
      </c>
      <c r="F54" s="41">
        <v>1288</v>
      </c>
      <c r="G54" s="41">
        <v>30</v>
      </c>
      <c r="H54" s="41">
        <v>0</v>
      </c>
    </row>
    <row r="55" spans="1:9">
      <c r="A55" s="43">
        <v>52</v>
      </c>
      <c r="B55" s="297" t="s">
        <v>251</v>
      </c>
      <c r="C55" s="41">
        <v>16423</v>
      </c>
      <c r="D55" s="41">
        <v>10451</v>
      </c>
      <c r="E55" s="41">
        <v>5207</v>
      </c>
      <c r="F55" s="41">
        <v>630</v>
      </c>
      <c r="G55" s="41">
        <v>135</v>
      </c>
      <c r="H55" s="41">
        <v>0</v>
      </c>
    </row>
    <row r="56" spans="1:9" s="11" customFormat="1" ht="15.75">
      <c r="A56" s="214"/>
      <c r="B56" s="298" t="s">
        <v>5</v>
      </c>
      <c r="C56" s="46">
        <f t="shared" ref="C56:H56" si="0">SUM(C4:C55)</f>
        <v>4452435</v>
      </c>
      <c r="D56" s="46">
        <f t="shared" si="0"/>
        <v>3194787</v>
      </c>
      <c r="E56" s="46">
        <f t="shared" si="0"/>
        <v>924941</v>
      </c>
      <c r="F56" s="46">
        <f t="shared" si="0"/>
        <v>317146</v>
      </c>
      <c r="G56" s="46">
        <f t="shared" si="0"/>
        <v>15561</v>
      </c>
      <c r="H56" s="46">
        <f t="shared" si="0"/>
        <v>0</v>
      </c>
      <c r="I56" s="299"/>
    </row>
    <row r="57" spans="1:9">
      <c r="C57" s="99"/>
      <c r="D57" s="99"/>
      <c r="E57" s="99"/>
      <c r="F57" s="99"/>
      <c r="G57" s="99"/>
      <c r="H57" s="99"/>
    </row>
    <row r="58" spans="1:9">
      <c r="B58" s="100" t="s">
        <v>469</v>
      </c>
    </row>
    <row r="60" spans="1:9">
      <c r="D60" s="99"/>
    </row>
    <row r="65" spans="4:4">
      <c r="D65" s="9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G58"/>
  <sheetViews>
    <sheetView zoomScaleNormal="100" workbookViewId="0">
      <selection activeCell="G9" sqref="G9"/>
    </sheetView>
  </sheetViews>
  <sheetFormatPr defaultRowHeight="15"/>
  <cols>
    <col min="1" max="1" width="4.85546875" style="100" bestFit="1" customWidth="1"/>
    <col min="2" max="2" width="15.7109375" style="100" customWidth="1"/>
    <col min="3" max="3" width="19.42578125" style="100" customWidth="1"/>
    <col min="4" max="5" width="14.85546875" style="100" customWidth="1"/>
    <col min="6" max="6" width="23.28515625" style="100" customWidth="1"/>
    <col min="7" max="7" width="31.42578125" style="100" customWidth="1"/>
    <col min="8" max="16384" width="9.140625" style="100"/>
  </cols>
  <sheetData>
    <row r="1" spans="1:7" s="11" customFormat="1" ht="18.75">
      <c r="A1" s="443" t="s">
        <v>743</v>
      </c>
      <c r="B1" s="443"/>
      <c r="C1" s="443"/>
      <c r="D1" s="443"/>
      <c r="E1" s="443"/>
      <c r="F1" s="443"/>
      <c r="G1" s="443"/>
    </row>
    <row r="2" spans="1:7" ht="15.75" thickBot="1">
      <c r="A2" s="10"/>
    </row>
    <row r="3" spans="1:7" s="12" customFormat="1" ht="16.5" thickBot="1">
      <c r="A3" s="300" t="s">
        <v>9</v>
      </c>
      <c r="B3" s="301" t="s">
        <v>476</v>
      </c>
      <c r="C3" s="301" t="s">
        <v>22</v>
      </c>
      <c r="D3" s="301" t="s">
        <v>480</v>
      </c>
      <c r="E3" s="301" t="s">
        <v>481</v>
      </c>
      <c r="F3" s="301" t="s">
        <v>482</v>
      </c>
      <c r="G3" s="302" t="s">
        <v>483</v>
      </c>
    </row>
    <row r="4" spans="1:7">
      <c r="A4" s="303">
        <v>1</v>
      </c>
      <c r="B4" s="304" t="s">
        <v>484</v>
      </c>
      <c r="C4" s="305" t="s">
        <v>386</v>
      </c>
      <c r="D4" s="306">
        <v>1</v>
      </c>
      <c r="E4" s="306" t="s">
        <v>251</v>
      </c>
      <c r="F4" s="306" t="s">
        <v>251</v>
      </c>
      <c r="G4" s="307">
        <v>20</v>
      </c>
    </row>
    <row r="5" spans="1:7">
      <c r="A5" s="161">
        <v>2</v>
      </c>
      <c r="B5" s="296" t="s">
        <v>485</v>
      </c>
      <c r="C5" s="308" t="s">
        <v>486</v>
      </c>
      <c r="D5" s="193">
        <v>5</v>
      </c>
      <c r="E5" s="193">
        <v>17</v>
      </c>
      <c r="F5" s="193">
        <v>126</v>
      </c>
      <c r="G5" s="309">
        <v>778</v>
      </c>
    </row>
    <row r="6" spans="1:7">
      <c r="A6" s="161">
        <v>3</v>
      </c>
      <c r="B6" s="296" t="s">
        <v>487</v>
      </c>
      <c r="C6" s="296" t="s">
        <v>488</v>
      </c>
      <c r="D6" s="193" t="s">
        <v>251</v>
      </c>
      <c r="E6" s="193">
        <v>4</v>
      </c>
      <c r="F6" s="193">
        <v>12</v>
      </c>
      <c r="G6" s="309">
        <v>161</v>
      </c>
    </row>
    <row r="7" spans="1:7">
      <c r="A7" s="161">
        <v>4</v>
      </c>
      <c r="B7" s="296" t="s">
        <v>489</v>
      </c>
      <c r="C7" s="296" t="s">
        <v>490</v>
      </c>
      <c r="D7" s="193">
        <v>1</v>
      </c>
      <c r="E7" s="193" t="s">
        <v>251</v>
      </c>
      <c r="F7" s="193" t="s">
        <v>251</v>
      </c>
      <c r="G7" s="309">
        <v>2</v>
      </c>
    </row>
    <row r="8" spans="1:7">
      <c r="A8" s="161">
        <v>5</v>
      </c>
      <c r="B8" s="296" t="s">
        <v>491</v>
      </c>
      <c r="C8" s="296" t="s">
        <v>492</v>
      </c>
      <c r="D8" s="193" t="s">
        <v>251</v>
      </c>
      <c r="E8" s="193" t="s">
        <v>251</v>
      </c>
      <c r="F8" s="193">
        <v>1</v>
      </c>
      <c r="G8" s="309" t="s">
        <v>251</v>
      </c>
    </row>
    <row r="9" spans="1:7">
      <c r="A9" s="161">
        <v>6</v>
      </c>
      <c r="B9" s="296" t="s">
        <v>493</v>
      </c>
      <c r="C9" s="296" t="s">
        <v>494</v>
      </c>
      <c r="D9" s="193" t="s">
        <v>251</v>
      </c>
      <c r="E9" s="193" t="s">
        <v>251</v>
      </c>
      <c r="F9" s="193" t="s">
        <v>251</v>
      </c>
      <c r="G9" s="309">
        <v>2</v>
      </c>
    </row>
    <row r="10" spans="1:7">
      <c r="A10" s="161">
        <v>7</v>
      </c>
      <c r="B10" s="296" t="s">
        <v>495</v>
      </c>
      <c r="C10" s="296" t="s">
        <v>496</v>
      </c>
      <c r="D10" s="193" t="s">
        <v>251</v>
      </c>
      <c r="E10" s="193" t="s">
        <v>251</v>
      </c>
      <c r="F10" s="193">
        <v>1</v>
      </c>
      <c r="G10" s="309">
        <v>1</v>
      </c>
    </row>
    <row r="11" spans="1:7">
      <c r="A11" s="161">
        <v>8</v>
      </c>
      <c r="B11" s="296" t="s">
        <v>497</v>
      </c>
      <c r="C11" s="296" t="s">
        <v>498</v>
      </c>
      <c r="D11" s="193" t="s">
        <v>251</v>
      </c>
      <c r="E11" s="193" t="s">
        <v>251</v>
      </c>
      <c r="F11" s="193">
        <v>1</v>
      </c>
      <c r="G11" s="309">
        <v>1</v>
      </c>
    </row>
    <row r="12" spans="1:7">
      <c r="A12" s="161">
        <v>9</v>
      </c>
      <c r="B12" s="296" t="s">
        <v>499</v>
      </c>
      <c r="C12" s="296" t="s">
        <v>500</v>
      </c>
      <c r="D12" s="193" t="s">
        <v>251</v>
      </c>
      <c r="E12" s="193">
        <v>1</v>
      </c>
      <c r="F12" s="193" t="s">
        <v>251</v>
      </c>
      <c r="G12" s="309">
        <v>6</v>
      </c>
    </row>
    <row r="13" spans="1:7">
      <c r="A13" s="161">
        <v>10</v>
      </c>
      <c r="B13" s="296" t="s">
        <v>501</v>
      </c>
      <c r="C13" s="296" t="s">
        <v>502</v>
      </c>
      <c r="D13" s="193" t="s">
        <v>251</v>
      </c>
      <c r="E13" s="193" t="s">
        <v>251</v>
      </c>
      <c r="F13" s="193">
        <v>3</v>
      </c>
      <c r="G13" s="309">
        <v>31</v>
      </c>
    </row>
    <row r="14" spans="1:7">
      <c r="A14" s="161">
        <v>11</v>
      </c>
      <c r="B14" s="296" t="s">
        <v>503</v>
      </c>
      <c r="C14" s="296" t="s">
        <v>504</v>
      </c>
      <c r="D14" s="193" t="s">
        <v>251</v>
      </c>
      <c r="E14" s="193" t="s">
        <v>251</v>
      </c>
      <c r="F14" s="193" t="s">
        <v>251</v>
      </c>
      <c r="G14" s="309">
        <v>2</v>
      </c>
    </row>
    <row r="15" spans="1:7">
      <c r="A15" s="161">
        <v>12</v>
      </c>
      <c r="B15" s="296" t="s">
        <v>505</v>
      </c>
      <c r="C15" s="296" t="s">
        <v>506</v>
      </c>
      <c r="D15" s="193" t="s">
        <v>251</v>
      </c>
      <c r="E15" s="193" t="s">
        <v>251</v>
      </c>
      <c r="F15" s="193" t="s">
        <v>251</v>
      </c>
      <c r="G15" s="309">
        <v>1</v>
      </c>
    </row>
    <row r="16" spans="1:7">
      <c r="A16" s="161">
        <v>13</v>
      </c>
      <c r="B16" s="296" t="s">
        <v>507</v>
      </c>
      <c r="C16" s="296" t="s">
        <v>508</v>
      </c>
      <c r="D16" s="193">
        <v>4</v>
      </c>
      <c r="E16" s="193">
        <v>6</v>
      </c>
      <c r="F16" s="193">
        <v>22</v>
      </c>
      <c r="G16" s="309">
        <v>70</v>
      </c>
    </row>
    <row r="17" spans="1:7">
      <c r="A17" s="161">
        <v>14</v>
      </c>
      <c r="B17" s="296" t="s">
        <v>509</v>
      </c>
      <c r="C17" s="296" t="s">
        <v>510</v>
      </c>
      <c r="D17" s="193" t="s">
        <v>251</v>
      </c>
      <c r="E17" s="193">
        <v>2</v>
      </c>
      <c r="F17" s="193">
        <v>53</v>
      </c>
      <c r="G17" s="309">
        <v>255</v>
      </c>
    </row>
    <row r="18" spans="1:7">
      <c r="A18" s="161">
        <v>15</v>
      </c>
      <c r="B18" s="296" t="s">
        <v>511</v>
      </c>
      <c r="C18" s="296" t="s">
        <v>512</v>
      </c>
      <c r="D18" s="193" t="s">
        <v>251</v>
      </c>
      <c r="E18" s="193">
        <v>3</v>
      </c>
      <c r="F18" s="193">
        <v>27</v>
      </c>
      <c r="G18" s="309">
        <v>127</v>
      </c>
    </row>
    <row r="19" spans="1:7">
      <c r="A19" s="161">
        <v>16</v>
      </c>
      <c r="B19" s="296" t="s">
        <v>513</v>
      </c>
      <c r="C19" s="296" t="s">
        <v>514</v>
      </c>
      <c r="D19" s="193" t="s">
        <v>251</v>
      </c>
      <c r="E19" s="193" t="s">
        <v>251</v>
      </c>
      <c r="F19" s="193">
        <v>1</v>
      </c>
      <c r="G19" s="309">
        <v>1</v>
      </c>
    </row>
    <row r="20" spans="1:7">
      <c r="A20" s="161">
        <v>17</v>
      </c>
      <c r="B20" s="296" t="s">
        <v>515</v>
      </c>
      <c r="C20" s="296" t="s">
        <v>516</v>
      </c>
      <c r="D20" s="193" t="s">
        <v>251</v>
      </c>
      <c r="E20" s="193">
        <v>3</v>
      </c>
      <c r="F20" s="193">
        <v>2</v>
      </c>
      <c r="G20" s="309">
        <v>14</v>
      </c>
    </row>
    <row r="21" spans="1:7">
      <c r="A21" s="161">
        <v>18</v>
      </c>
      <c r="B21" s="296" t="s">
        <v>517</v>
      </c>
      <c r="C21" s="296" t="s">
        <v>518</v>
      </c>
      <c r="D21" s="193" t="s">
        <v>251</v>
      </c>
      <c r="E21" s="193" t="s">
        <v>251</v>
      </c>
      <c r="F21" s="193">
        <v>3</v>
      </c>
      <c r="G21" s="309">
        <v>18</v>
      </c>
    </row>
    <row r="22" spans="1:7">
      <c r="A22" s="161">
        <v>19</v>
      </c>
      <c r="B22" s="296" t="s">
        <v>519</v>
      </c>
      <c r="C22" s="296" t="s">
        <v>520</v>
      </c>
      <c r="D22" s="193" t="s">
        <v>251</v>
      </c>
      <c r="E22" s="193" t="s">
        <v>251</v>
      </c>
      <c r="F22" s="193">
        <v>1</v>
      </c>
      <c r="G22" s="309">
        <v>17</v>
      </c>
    </row>
    <row r="23" spans="1:7">
      <c r="A23" s="161">
        <v>20</v>
      </c>
      <c r="B23" s="296" t="s">
        <v>521</v>
      </c>
      <c r="C23" s="296" t="s">
        <v>522</v>
      </c>
      <c r="D23" s="193" t="s">
        <v>251</v>
      </c>
      <c r="E23" s="193" t="s">
        <v>251</v>
      </c>
      <c r="F23" s="193" t="s">
        <v>251</v>
      </c>
      <c r="G23" s="309">
        <v>8</v>
      </c>
    </row>
    <row r="24" spans="1:7">
      <c r="A24" s="161">
        <v>21</v>
      </c>
      <c r="B24" s="296" t="s">
        <v>523</v>
      </c>
      <c r="C24" s="296" t="s">
        <v>524</v>
      </c>
      <c r="D24" s="193" t="s">
        <v>251</v>
      </c>
      <c r="E24" s="193" t="s">
        <v>251</v>
      </c>
      <c r="F24" s="193" t="s">
        <v>251</v>
      </c>
      <c r="G24" s="309">
        <v>4</v>
      </c>
    </row>
    <row r="25" spans="1:7">
      <c r="A25" s="161">
        <v>22</v>
      </c>
      <c r="B25" s="296" t="s">
        <v>525</v>
      </c>
      <c r="C25" s="296" t="s">
        <v>526</v>
      </c>
      <c r="D25" s="193" t="s">
        <v>251</v>
      </c>
      <c r="E25" s="193" t="s">
        <v>251</v>
      </c>
      <c r="F25" s="193">
        <v>10</v>
      </c>
      <c r="G25" s="309">
        <v>25</v>
      </c>
    </row>
    <row r="26" spans="1:7">
      <c r="A26" s="161">
        <v>23</v>
      </c>
      <c r="B26" s="296" t="s">
        <v>527</v>
      </c>
      <c r="C26" s="296" t="s">
        <v>528</v>
      </c>
      <c r="D26" s="193" t="s">
        <v>251</v>
      </c>
      <c r="E26" s="193">
        <v>2</v>
      </c>
      <c r="F26" s="193">
        <v>7</v>
      </c>
      <c r="G26" s="309">
        <v>65</v>
      </c>
    </row>
    <row r="27" spans="1:7">
      <c r="A27" s="161">
        <v>24</v>
      </c>
      <c r="B27" s="296" t="s">
        <v>529</v>
      </c>
      <c r="C27" s="296" t="s">
        <v>530</v>
      </c>
      <c r="D27" s="193">
        <v>1</v>
      </c>
      <c r="E27" s="193" t="s">
        <v>251</v>
      </c>
      <c r="F27" s="193">
        <v>3</v>
      </c>
      <c r="G27" s="309">
        <v>23</v>
      </c>
    </row>
    <row r="28" spans="1:7">
      <c r="A28" s="161">
        <v>25</v>
      </c>
      <c r="B28" s="296" t="s">
        <v>531</v>
      </c>
      <c r="C28" s="296" t="s">
        <v>294</v>
      </c>
      <c r="D28" s="193" t="s">
        <v>251</v>
      </c>
      <c r="E28" s="193" t="s">
        <v>251</v>
      </c>
      <c r="F28" s="193" t="s">
        <v>251</v>
      </c>
      <c r="G28" s="309">
        <v>2</v>
      </c>
    </row>
    <row r="29" spans="1:7">
      <c r="A29" s="161">
        <v>26</v>
      </c>
      <c r="B29" s="296" t="s">
        <v>532</v>
      </c>
      <c r="C29" s="296" t="s">
        <v>533</v>
      </c>
      <c r="D29" s="193">
        <v>1</v>
      </c>
      <c r="E29" s="193" t="s">
        <v>251</v>
      </c>
      <c r="F29" s="193">
        <v>1</v>
      </c>
      <c r="G29" s="309">
        <v>5</v>
      </c>
    </row>
    <row r="30" spans="1:7">
      <c r="A30" s="161">
        <v>27</v>
      </c>
      <c r="B30" s="296" t="s">
        <v>534</v>
      </c>
      <c r="C30" s="296" t="s">
        <v>535</v>
      </c>
      <c r="D30" s="193">
        <v>5</v>
      </c>
      <c r="E30" s="193">
        <v>10</v>
      </c>
      <c r="F30" s="193">
        <v>104</v>
      </c>
      <c r="G30" s="309">
        <v>559</v>
      </c>
    </row>
    <row r="31" spans="1:7">
      <c r="A31" s="161">
        <v>28</v>
      </c>
      <c r="B31" s="296" t="s">
        <v>536</v>
      </c>
      <c r="C31" s="296" t="s">
        <v>537</v>
      </c>
      <c r="D31" s="193" t="s">
        <v>251</v>
      </c>
      <c r="E31" s="193" t="s">
        <v>251</v>
      </c>
      <c r="F31" s="193">
        <v>1</v>
      </c>
      <c r="G31" s="309">
        <v>13</v>
      </c>
    </row>
    <row r="32" spans="1:7">
      <c r="A32" s="161">
        <v>29</v>
      </c>
      <c r="B32" s="296" t="s">
        <v>538</v>
      </c>
      <c r="C32" s="296" t="s">
        <v>539</v>
      </c>
      <c r="D32" s="193" t="s">
        <v>251</v>
      </c>
      <c r="E32" s="193" t="s">
        <v>251</v>
      </c>
      <c r="F32" s="193" t="s">
        <v>251</v>
      </c>
      <c r="G32" s="309">
        <v>1</v>
      </c>
    </row>
    <row r="33" spans="1:7">
      <c r="A33" s="161">
        <v>30</v>
      </c>
      <c r="B33" s="296" t="s">
        <v>540</v>
      </c>
      <c r="C33" s="296" t="s">
        <v>541</v>
      </c>
      <c r="D33" s="193" t="s">
        <v>251</v>
      </c>
      <c r="E33" s="193" t="s">
        <v>251</v>
      </c>
      <c r="F33" s="193" t="s">
        <v>251</v>
      </c>
      <c r="G33" s="309">
        <v>13</v>
      </c>
    </row>
    <row r="34" spans="1:7">
      <c r="A34" s="161">
        <v>31</v>
      </c>
      <c r="B34" s="296" t="s">
        <v>542</v>
      </c>
      <c r="C34" s="296" t="s">
        <v>543</v>
      </c>
      <c r="D34" s="193" t="s">
        <v>251</v>
      </c>
      <c r="E34" s="193" t="s">
        <v>251</v>
      </c>
      <c r="F34" s="193">
        <v>1</v>
      </c>
      <c r="G34" s="309">
        <v>3</v>
      </c>
    </row>
    <row r="35" spans="1:7">
      <c r="A35" s="161">
        <v>32</v>
      </c>
      <c r="B35" s="296" t="s">
        <v>544</v>
      </c>
      <c r="C35" s="296" t="s">
        <v>345</v>
      </c>
      <c r="D35" s="193" t="s">
        <v>251</v>
      </c>
      <c r="E35" s="193" t="s">
        <v>251</v>
      </c>
      <c r="F35" s="193" t="s">
        <v>251</v>
      </c>
      <c r="G35" s="309">
        <v>1</v>
      </c>
    </row>
    <row r="36" spans="1:7">
      <c r="A36" s="161">
        <v>33</v>
      </c>
      <c r="B36" s="296" t="s">
        <v>545</v>
      </c>
      <c r="C36" s="296" t="s">
        <v>193</v>
      </c>
      <c r="D36" s="193" t="s">
        <v>251</v>
      </c>
      <c r="E36" s="193" t="s">
        <v>251</v>
      </c>
      <c r="F36" s="193">
        <v>2</v>
      </c>
      <c r="G36" s="309" t="s">
        <v>251</v>
      </c>
    </row>
    <row r="37" spans="1:7">
      <c r="A37" s="161">
        <v>34</v>
      </c>
      <c r="B37" s="296" t="s">
        <v>546</v>
      </c>
      <c r="C37" s="296" t="s">
        <v>547</v>
      </c>
      <c r="D37" s="193" t="s">
        <v>251</v>
      </c>
      <c r="E37" s="193" t="s">
        <v>251</v>
      </c>
      <c r="F37" s="193">
        <v>1</v>
      </c>
      <c r="G37" s="309">
        <v>1</v>
      </c>
    </row>
    <row r="38" spans="1:7">
      <c r="A38" s="161">
        <v>35</v>
      </c>
      <c r="B38" s="296" t="s">
        <v>548</v>
      </c>
      <c r="C38" s="296" t="s">
        <v>549</v>
      </c>
      <c r="D38" s="193">
        <v>3</v>
      </c>
      <c r="E38" s="193">
        <v>5</v>
      </c>
      <c r="F38" s="193">
        <v>18</v>
      </c>
      <c r="G38" s="309">
        <v>47</v>
      </c>
    </row>
    <row r="39" spans="1:7">
      <c r="A39" s="161">
        <v>36</v>
      </c>
      <c r="B39" s="296" t="s">
        <v>550</v>
      </c>
      <c r="C39" s="296" t="s">
        <v>551</v>
      </c>
      <c r="D39" s="193" t="s">
        <v>251</v>
      </c>
      <c r="E39" s="193" t="s">
        <v>251</v>
      </c>
      <c r="F39" s="193">
        <v>5</v>
      </c>
      <c r="G39" s="309">
        <v>76</v>
      </c>
    </row>
    <row r="40" spans="1:7">
      <c r="A40" s="161">
        <v>37</v>
      </c>
      <c r="B40" s="296" t="s">
        <v>552</v>
      </c>
      <c r="C40" s="296" t="s">
        <v>553</v>
      </c>
      <c r="D40" s="193" t="s">
        <v>251</v>
      </c>
      <c r="E40" s="193" t="s">
        <v>251</v>
      </c>
      <c r="F40" s="193" t="s">
        <v>251</v>
      </c>
      <c r="G40" s="309">
        <v>4</v>
      </c>
    </row>
    <row r="41" spans="1:7">
      <c r="A41" s="161">
        <v>38</v>
      </c>
      <c r="B41" s="296" t="s">
        <v>554</v>
      </c>
      <c r="C41" s="296" t="s">
        <v>555</v>
      </c>
      <c r="D41" s="193" t="s">
        <v>251</v>
      </c>
      <c r="E41" s="193" t="s">
        <v>251</v>
      </c>
      <c r="F41" s="193" t="s">
        <v>251</v>
      </c>
      <c r="G41" s="309">
        <v>1</v>
      </c>
    </row>
    <row r="42" spans="1:7">
      <c r="A42" s="161">
        <v>39</v>
      </c>
      <c r="B42" s="296" t="s">
        <v>556</v>
      </c>
      <c r="C42" s="296" t="s">
        <v>557</v>
      </c>
      <c r="D42" s="193" t="s">
        <v>251</v>
      </c>
      <c r="E42" s="193" t="s">
        <v>251</v>
      </c>
      <c r="F42" s="193">
        <v>1</v>
      </c>
      <c r="G42" s="309">
        <v>1</v>
      </c>
    </row>
    <row r="43" spans="1:7">
      <c r="A43" s="161">
        <v>40</v>
      </c>
      <c r="B43" s="296" t="s">
        <v>558</v>
      </c>
      <c r="C43" s="296" t="s">
        <v>295</v>
      </c>
      <c r="D43" s="193">
        <v>1</v>
      </c>
      <c r="E43" s="193" t="s">
        <v>251</v>
      </c>
      <c r="F43" s="193" t="s">
        <v>251</v>
      </c>
      <c r="G43" s="309">
        <v>2</v>
      </c>
    </row>
    <row r="44" spans="1:7">
      <c r="A44" s="161">
        <v>41</v>
      </c>
      <c r="B44" s="296" t="s">
        <v>559</v>
      </c>
      <c r="C44" s="296" t="s">
        <v>560</v>
      </c>
      <c r="D44" s="193" t="s">
        <v>251</v>
      </c>
      <c r="E44" s="193">
        <v>1</v>
      </c>
      <c r="F44" s="193" t="s">
        <v>251</v>
      </c>
      <c r="G44" s="309">
        <v>1</v>
      </c>
    </row>
    <row r="45" spans="1:7">
      <c r="A45" s="161">
        <v>42</v>
      </c>
      <c r="B45" s="296" t="s">
        <v>561</v>
      </c>
      <c r="C45" s="296" t="s">
        <v>296</v>
      </c>
      <c r="D45" s="193" t="s">
        <v>251</v>
      </c>
      <c r="E45" s="193">
        <v>2</v>
      </c>
      <c r="F45" s="193">
        <v>1</v>
      </c>
      <c r="G45" s="309">
        <v>14</v>
      </c>
    </row>
    <row r="46" spans="1:7">
      <c r="A46" s="161">
        <v>43</v>
      </c>
      <c r="B46" s="296" t="s">
        <v>562</v>
      </c>
      <c r="C46" s="296" t="s">
        <v>297</v>
      </c>
      <c r="D46" s="193" t="s">
        <v>251</v>
      </c>
      <c r="E46" s="193" t="s">
        <v>251</v>
      </c>
      <c r="F46" s="193" t="s">
        <v>251</v>
      </c>
      <c r="G46" s="309">
        <v>4</v>
      </c>
    </row>
    <row r="47" spans="1:7">
      <c r="A47" s="161">
        <v>44</v>
      </c>
      <c r="B47" s="296" t="s">
        <v>563</v>
      </c>
      <c r="C47" s="296" t="s">
        <v>564</v>
      </c>
      <c r="D47" s="193" t="s">
        <v>251</v>
      </c>
      <c r="E47" s="193">
        <v>1</v>
      </c>
      <c r="F47" s="193" t="s">
        <v>251</v>
      </c>
      <c r="G47" s="309">
        <v>3</v>
      </c>
    </row>
    <row r="48" spans="1:7">
      <c r="A48" s="161">
        <v>45</v>
      </c>
      <c r="B48" s="296" t="s">
        <v>565</v>
      </c>
      <c r="C48" s="296" t="s">
        <v>566</v>
      </c>
      <c r="D48" s="193" t="s">
        <v>251</v>
      </c>
      <c r="E48" s="193">
        <v>1</v>
      </c>
      <c r="F48" s="193" t="s">
        <v>251</v>
      </c>
      <c r="G48" s="309" t="s">
        <v>251</v>
      </c>
    </row>
    <row r="49" spans="1:7">
      <c r="A49" s="161">
        <v>46</v>
      </c>
      <c r="B49" s="296" t="s">
        <v>567</v>
      </c>
      <c r="C49" s="296" t="s">
        <v>568</v>
      </c>
      <c r="D49" s="193" t="s">
        <v>251</v>
      </c>
      <c r="E49" s="193" t="s">
        <v>251</v>
      </c>
      <c r="F49" s="193">
        <v>2</v>
      </c>
      <c r="G49" s="309">
        <v>9</v>
      </c>
    </row>
    <row r="50" spans="1:7">
      <c r="A50" s="161">
        <v>47</v>
      </c>
      <c r="B50" s="296" t="s">
        <v>569</v>
      </c>
      <c r="C50" s="296" t="s">
        <v>570</v>
      </c>
      <c r="D50" s="193" t="s">
        <v>251</v>
      </c>
      <c r="E50" s="193" t="s">
        <v>251</v>
      </c>
      <c r="F50" s="193" t="s">
        <v>251</v>
      </c>
      <c r="G50" s="309">
        <v>3</v>
      </c>
    </row>
    <row r="51" spans="1:7">
      <c r="A51" s="161">
        <v>48</v>
      </c>
      <c r="B51" s="296" t="s">
        <v>571</v>
      </c>
      <c r="C51" s="296" t="s">
        <v>572</v>
      </c>
      <c r="D51" s="193" t="s">
        <v>251</v>
      </c>
      <c r="E51" s="193" t="s">
        <v>251</v>
      </c>
      <c r="F51" s="193" t="s">
        <v>251</v>
      </c>
      <c r="G51" s="309">
        <v>5</v>
      </c>
    </row>
    <row r="52" spans="1:7">
      <c r="A52" s="161">
        <v>49</v>
      </c>
      <c r="B52" s="296" t="s">
        <v>573</v>
      </c>
      <c r="C52" s="296" t="s">
        <v>574</v>
      </c>
      <c r="D52" s="193">
        <v>1</v>
      </c>
      <c r="E52" s="193">
        <v>4</v>
      </c>
      <c r="F52" s="193">
        <v>13</v>
      </c>
      <c r="G52" s="309">
        <v>88</v>
      </c>
    </row>
    <row r="53" spans="1:7">
      <c r="A53" s="161">
        <v>50</v>
      </c>
      <c r="B53" s="296" t="s">
        <v>575</v>
      </c>
      <c r="C53" s="296" t="s">
        <v>576</v>
      </c>
      <c r="D53" s="193" t="s">
        <v>251</v>
      </c>
      <c r="E53" s="193" t="s">
        <v>251</v>
      </c>
      <c r="F53" s="193" t="s">
        <v>251</v>
      </c>
      <c r="G53" s="309">
        <v>24</v>
      </c>
    </row>
    <row r="54" spans="1:7">
      <c r="A54" s="161">
        <v>51</v>
      </c>
      <c r="B54" s="296" t="s">
        <v>577</v>
      </c>
      <c r="C54" s="296" t="s">
        <v>578</v>
      </c>
      <c r="D54" s="193" t="s">
        <v>251</v>
      </c>
      <c r="E54" s="193" t="s">
        <v>251</v>
      </c>
      <c r="F54" s="193" t="s">
        <v>251</v>
      </c>
      <c r="G54" s="309">
        <v>8</v>
      </c>
    </row>
    <row r="55" spans="1:7">
      <c r="A55" s="161">
        <v>52</v>
      </c>
      <c r="B55" s="296" t="s">
        <v>579</v>
      </c>
      <c r="C55" s="296" t="s">
        <v>580</v>
      </c>
      <c r="D55" s="193">
        <v>6</v>
      </c>
      <c r="E55" s="193">
        <v>15</v>
      </c>
      <c r="F55" s="193">
        <v>108</v>
      </c>
      <c r="G55" s="309">
        <v>642</v>
      </c>
    </row>
    <row r="56" spans="1:7">
      <c r="A56" s="161">
        <v>53</v>
      </c>
      <c r="B56" s="296" t="s">
        <v>581</v>
      </c>
      <c r="C56" s="296" t="s">
        <v>582</v>
      </c>
      <c r="D56" s="193" t="s">
        <v>251</v>
      </c>
      <c r="E56" s="193" t="s">
        <v>251</v>
      </c>
      <c r="F56" s="193" t="s">
        <v>251</v>
      </c>
      <c r="G56" s="309">
        <v>24</v>
      </c>
    </row>
    <row r="57" spans="1:7" ht="15.75" thickBot="1">
      <c r="A57" s="310">
        <v>54</v>
      </c>
      <c r="B57" s="311" t="s">
        <v>583</v>
      </c>
      <c r="C57" s="311" t="s">
        <v>584</v>
      </c>
      <c r="D57" s="312">
        <v>1</v>
      </c>
      <c r="E57" s="312">
        <v>4</v>
      </c>
      <c r="F57" s="312">
        <v>13</v>
      </c>
      <c r="G57" s="313">
        <v>76</v>
      </c>
    </row>
    <row r="58" spans="1:7" ht="16.5" thickBot="1">
      <c r="A58" s="314"/>
      <c r="B58" s="315"/>
      <c r="C58" s="316" t="s">
        <v>299</v>
      </c>
      <c r="D58" s="317">
        <f>SUM(D4:D57)</f>
        <v>30</v>
      </c>
      <c r="E58" s="317">
        <f>SUM(E5:E57)</f>
        <v>81</v>
      </c>
      <c r="F58" s="317">
        <f>SUM(F5:F57)</f>
        <v>544</v>
      </c>
      <c r="G58" s="318">
        <f>SUM(G4:G57)</f>
        <v>3262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W58"/>
  <sheetViews>
    <sheetView topLeftCell="A49" workbookViewId="0">
      <selection activeCell="G19" sqref="G19"/>
    </sheetView>
  </sheetViews>
  <sheetFormatPr defaultRowHeight="15"/>
  <cols>
    <col min="1" max="1" width="6.140625" style="100" customWidth="1"/>
    <col min="2" max="2" width="16.28515625" style="100" customWidth="1"/>
    <col min="3" max="3" width="12.42578125" style="100" customWidth="1"/>
    <col min="4" max="4" width="19.42578125" style="100" customWidth="1"/>
    <col min="5" max="5" width="11.85546875" style="100" customWidth="1"/>
    <col min="6" max="6" width="10.7109375" style="100" customWidth="1"/>
    <col min="7" max="7" width="12.42578125" style="100" customWidth="1"/>
    <col min="8" max="8" width="19.5703125" style="100" customWidth="1"/>
    <col min="9" max="9" width="12.28515625" style="100" customWidth="1"/>
    <col min="10" max="10" width="13.85546875" style="100" customWidth="1"/>
    <col min="11" max="11" width="12" style="100" customWidth="1"/>
    <col min="12" max="12" width="16.85546875" style="100" customWidth="1"/>
    <col min="13" max="13" width="9.140625" style="100"/>
    <col min="14" max="14" width="11" style="100" customWidth="1"/>
    <col min="15" max="15" width="10.28515625" style="100" customWidth="1"/>
    <col min="16" max="16" width="15" style="100" customWidth="1"/>
    <col min="17" max="17" width="9.140625" style="100"/>
    <col min="18" max="18" width="11.28515625" style="100" customWidth="1"/>
    <col min="19" max="19" width="12" style="100" customWidth="1"/>
    <col min="20" max="20" width="19.5703125" style="100" customWidth="1"/>
    <col min="21" max="21" width="13.140625" style="100" customWidth="1"/>
    <col min="22" max="16384" width="9.140625" style="100"/>
  </cols>
  <sheetData>
    <row r="1" spans="1:23" ht="18.75">
      <c r="A1" s="443" t="s">
        <v>367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</row>
    <row r="2" spans="1:23">
      <c r="A2" s="459"/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</row>
    <row r="3" spans="1:23" ht="15.75">
      <c r="A3" s="463" t="s">
        <v>417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</row>
    <row r="4" spans="1:23" ht="15.75" thickBot="1">
      <c r="C4" s="10"/>
      <c r="D4" s="2"/>
      <c r="E4" s="2"/>
      <c r="F4" s="99"/>
      <c r="G4" s="2"/>
      <c r="H4" s="2"/>
      <c r="I4" s="2"/>
      <c r="J4" s="99"/>
      <c r="K4" s="2"/>
      <c r="L4" s="2"/>
      <c r="M4" s="2"/>
      <c r="N4" s="99"/>
      <c r="O4" s="2"/>
      <c r="P4" s="2"/>
      <c r="Q4" s="2"/>
      <c r="R4" s="99"/>
      <c r="S4" s="2"/>
      <c r="T4" s="2"/>
      <c r="U4" s="2"/>
    </row>
    <row r="5" spans="1:23" ht="15.75">
      <c r="A5" s="464" t="s">
        <v>29</v>
      </c>
      <c r="B5" s="466" t="s">
        <v>40</v>
      </c>
      <c r="C5" s="460" t="s">
        <v>43</v>
      </c>
      <c r="D5" s="461"/>
      <c r="E5" s="461"/>
      <c r="F5" s="462"/>
      <c r="G5" s="460" t="s">
        <v>44</v>
      </c>
      <c r="H5" s="461"/>
      <c r="I5" s="461"/>
      <c r="J5" s="462"/>
      <c r="K5" s="460" t="s">
        <v>45</v>
      </c>
      <c r="L5" s="461"/>
      <c r="M5" s="461"/>
      <c r="N5" s="462"/>
      <c r="O5" s="460" t="s">
        <v>46</v>
      </c>
      <c r="P5" s="461"/>
      <c r="Q5" s="461"/>
      <c r="R5" s="462"/>
      <c r="S5" s="460" t="s">
        <v>42</v>
      </c>
      <c r="T5" s="461"/>
      <c r="U5" s="461"/>
      <c r="V5" s="461"/>
      <c r="W5" s="462"/>
    </row>
    <row r="6" spans="1:23" ht="16.5" thickBot="1">
      <c r="A6" s="465"/>
      <c r="B6" s="467"/>
      <c r="C6" s="152" t="s">
        <v>0</v>
      </c>
      <c r="D6" s="153" t="s">
        <v>41</v>
      </c>
      <c r="E6" s="154" t="s">
        <v>13</v>
      </c>
      <c r="F6" s="155" t="s">
        <v>252</v>
      </c>
      <c r="G6" s="152" t="s">
        <v>0</v>
      </c>
      <c r="H6" s="153" t="s">
        <v>41</v>
      </c>
      <c r="I6" s="154" t="s">
        <v>13</v>
      </c>
      <c r="J6" s="155" t="s">
        <v>252</v>
      </c>
      <c r="K6" s="152" t="s">
        <v>0</v>
      </c>
      <c r="L6" s="153" t="s">
        <v>41</v>
      </c>
      <c r="M6" s="154" t="s">
        <v>13</v>
      </c>
      <c r="N6" s="155" t="s">
        <v>252</v>
      </c>
      <c r="O6" s="152" t="s">
        <v>0</v>
      </c>
      <c r="P6" s="153" t="s">
        <v>41</v>
      </c>
      <c r="Q6" s="154" t="s">
        <v>13</v>
      </c>
      <c r="R6" s="155" t="s">
        <v>252</v>
      </c>
      <c r="S6" s="152" t="s">
        <v>0</v>
      </c>
      <c r="T6" s="153" t="s">
        <v>41</v>
      </c>
      <c r="U6" s="154" t="s">
        <v>13</v>
      </c>
      <c r="V6" s="155" t="s">
        <v>252</v>
      </c>
      <c r="W6" s="154" t="s">
        <v>298</v>
      </c>
    </row>
    <row r="7" spans="1:23">
      <c r="A7" s="156">
        <v>1</v>
      </c>
      <c r="B7" s="157" t="s">
        <v>30</v>
      </c>
      <c r="C7" s="157">
        <v>0</v>
      </c>
      <c r="D7" s="157">
        <v>0</v>
      </c>
      <c r="E7" s="157">
        <v>0</v>
      </c>
      <c r="F7" s="158" t="s">
        <v>251</v>
      </c>
      <c r="G7" s="159">
        <v>26286</v>
      </c>
      <c r="H7" s="160">
        <v>8191850.1200000001</v>
      </c>
      <c r="I7" s="157">
        <v>311.64</v>
      </c>
      <c r="J7" s="158">
        <v>275.7</v>
      </c>
      <c r="K7" s="159">
        <v>2194</v>
      </c>
      <c r="L7" s="160">
        <v>1538731.54</v>
      </c>
      <c r="M7" s="157">
        <v>701.34</v>
      </c>
      <c r="N7" s="158">
        <v>736.3</v>
      </c>
      <c r="O7" s="159">
        <v>434</v>
      </c>
      <c r="P7" s="160">
        <v>320433.64</v>
      </c>
      <c r="Q7" s="157">
        <v>738.33</v>
      </c>
      <c r="R7" s="158">
        <v>736.3</v>
      </c>
      <c r="S7" s="159">
        <v>28914</v>
      </c>
      <c r="T7" s="160">
        <v>10051015.300000001</v>
      </c>
      <c r="U7" s="160">
        <v>347.62</v>
      </c>
      <c r="V7" s="158">
        <v>313.82</v>
      </c>
      <c r="W7" s="31">
        <v>1.1399999999999999</v>
      </c>
    </row>
    <row r="8" spans="1:23">
      <c r="A8" s="161">
        <v>2</v>
      </c>
      <c r="B8" s="162" t="s">
        <v>31</v>
      </c>
      <c r="C8" s="163">
        <v>8041</v>
      </c>
      <c r="D8" s="164">
        <v>9529058.9399999995</v>
      </c>
      <c r="E8" s="162">
        <v>1185.06</v>
      </c>
      <c r="F8" s="165">
        <v>1251.28</v>
      </c>
      <c r="G8" s="163">
        <v>21704</v>
      </c>
      <c r="H8" s="164">
        <v>9411407.8300000001</v>
      </c>
      <c r="I8" s="162">
        <v>433.63</v>
      </c>
      <c r="J8" s="165">
        <v>366.7</v>
      </c>
      <c r="K8" s="163">
        <v>25157</v>
      </c>
      <c r="L8" s="164">
        <v>14605878.109999999</v>
      </c>
      <c r="M8" s="162">
        <v>580.59</v>
      </c>
      <c r="N8" s="165">
        <v>477.98</v>
      </c>
      <c r="O8" s="163">
        <v>1081</v>
      </c>
      <c r="P8" s="164">
        <v>788176.71</v>
      </c>
      <c r="Q8" s="162">
        <v>729.12</v>
      </c>
      <c r="R8" s="165">
        <v>736.3</v>
      </c>
      <c r="S8" s="163">
        <v>55983</v>
      </c>
      <c r="T8" s="164">
        <v>34334521.590000004</v>
      </c>
      <c r="U8" s="164">
        <v>613.29999999999995</v>
      </c>
      <c r="V8" s="165">
        <v>498.52</v>
      </c>
      <c r="W8" s="32">
        <v>2.21</v>
      </c>
    </row>
    <row r="9" spans="1:23">
      <c r="A9" s="161">
        <v>3</v>
      </c>
      <c r="B9" s="162" t="s">
        <v>33</v>
      </c>
      <c r="C9" s="163">
        <v>29663</v>
      </c>
      <c r="D9" s="164">
        <v>33741010.030000001</v>
      </c>
      <c r="E9" s="162">
        <v>1137.48</v>
      </c>
      <c r="F9" s="165">
        <v>1194.58</v>
      </c>
      <c r="G9" s="163">
        <v>17176</v>
      </c>
      <c r="H9" s="164">
        <v>8375263.7999999998</v>
      </c>
      <c r="I9" s="162">
        <v>487.61</v>
      </c>
      <c r="J9" s="165">
        <v>435.49</v>
      </c>
      <c r="K9" s="163">
        <v>16725</v>
      </c>
      <c r="L9" s="164">
        <v>10108765.550000001</v>
      </c>
      <c r="M9" s="162">
        <v>604.41</v>
      </c>
      <c r="N9" s="165">
        <v>502.9</v>
      </c>
      <c r="O9" s="163">
        <v>187</v>
      </c>
      <c r="P9" s="164">
        <v>134674.92000000001</v>
      </c>
      <c r="Q9" s="162">
        <v>720.19</v>
      </c>
      <c r="R9" s="165">
        <v>736.3</v>
      </c>
      <c r="S9" s="163">
        <v>63751</v>
      </c>
      <c r="T9" s="164">
        <v>52359714.299999997</v>
      </c>
      <c r="U9" s="164">
        <v>821.32</v>
      </c>
      <c r="V9" s="165">
        <v>736.3</v>
      </c>
      <c r="W9" s="32">
        <v>2.52</v>
      </c>
    </row>
    <row r="10" spans="1:23">
      <c r="A10" s="161">
        <v>4</v>
      </c>
      <c r="B10" s="162" t="s">
        <v>34</v>
      </c>
      <c r="C10" s="163">
        <v>96263</v>
      </c>
      <c r="D10" s="164">
        <v>109125577.73999999</v>
      </c>
      <c r="E10" s="162">
        <v>1133.6199999999999</v>
      </c>
      <c r="F10" s="165">
        <v>1166.8700000000001</v>
      </c>
      <c r="G10" s="163">
        <v>25650</v>
      </c>
      <c r="H10" s="164">
        <v>14117470.93</v>
      </c>
      <c r="I10" s="162">
        <v>550.39</v>
      </c>
      <c r="J10" s="165">
        <v>502.02000000000004</v>
      </c>
      <c r="K10" s="163">
        <v>24374</v>
      </c>
      <c r="L10" s="164">
        <v>15272501.789999999</v>
      </c>
      <c r="M10" s="162">
        <v>626.59</v>
      </c>
      <c r="N10" s="165">
        <v>522.64</v>
      </c>
      <c r="O10" s="163">
        <v>143</v>
      </c>
      <c r="P10" s="164">
        <v>103755.1</v>
      </c>
      <c r="Q10" s="162">
        <v>725.56</v>
      </c>
      <c r="R10" s="165">
        <v>736.3</v>
      </c>
      <c r="S10" s="163">
        <v>146430</v>
      </c>
      <c r="T10" s="164">
        <v>138619305.56</v>
      </c>
      <c r="U10" s="164">
        <v>946.66</v>
      </c>
      <c r="V10" s="165">
        <v>934.57</v>
      </c>
      <c r="W10" s="32">
        <v>5.78</v>
      </c>
    </row>
    <row r="11" spans="1:23">
      <c r="A11" s="161">
        <v>5</v>
      </c>
      <c r="B11" s="162" t="s">
        <v>35</v>
      </c>
      <c r="C11" s="163">
        <v>227431</v>
      </c>
      <c r="D11" s="164">
        <v>259049723.00999999</v>
      </c>
      <c r="E11" s="162">
        <v>1139.03</v>
      </c>
      <c r="F11" s="165">
        <v>1218.57</v>
      </c>
      <c r="G11" s="163">
        <v>34526</v>
      </c>
      <c r="H11" s="164">
        <v>20142621.02</v>
      </c>
      <c r="I11" s="162">
        <v>583.4</v>
      </c>
      <c r="J11" s="165">
        <v>521.36</v>
      </c>
      <c r="K11" s="163">
        <v>30723</v>
      </c>
      <c r="L11" s="164">
        <v>19531444.350000001</v>
      </c>
      <c r="M11" s="162">
        <v>635.73</v>
      </c>
      <c r="N11" s="165">
        <v>528.11</v>
      </c>
      <c r="O11" s="163">
        <v>94</v>
      </c>
      <c r="P11" s="164">
        <v>67990.28</v>
      </c>
      <c r="Q11" s="162">
        <v>723.3</v>
      </c>
      <c r="R11" s="165">
        <v>736.3</v>
      </c>
      <c r="S11" s="163">
        <v>292774</v>
      </c>
      <c r="T11" s="164">
        <v>298791778.66000003</v>
      </c>
      <c r="U11" s="164">
        <v>1020.55</v>
      </c>
      <c r="V11" s="165">
        <v>1037</v>
      </c>
      <c r="W11" s="32">
        <v>11.56</v>
      </c>
    </row>
    <row r="12" spans="1:23">
      <c r="A12" s="161">
        <v>6</v>
      </c>
      <c r="B12" s="162" t="s">
        <v>36</v>
      </c>
      <c r="C12" s="163">
        <v>331904</v>
      </c>
      <c r="D12" s="164">
        <v>354137933.89999998</v>
      </c>
      <c r="E12" s="162">
        <v>1066.99</v>
      </c>
      <c r="F12" s="165">
        <v>1107.72</v>
      </c>
      <c r="G12" s="163">
        <v>36266</v>
      </c>
      <c r="H12" s="164">
        <v>22937744.969999999</v>
      </c>
      <c r="I12" s="162">
        <v>632.49</v>
      </c>
      <c r="J12" s="165">
        <v>553.16999999999996</v>
      </c>
      <c r="K12" s="163">
        <v>30068</v>
      </c>
      <c r="L12" s="164">
        <v>18580660</v>
      </c>
      <c r="M12" s="162">
        <v>617.95000000000005</v>
      </c>
      <c r="N12" s="165">
        <v>517.56000000000006</v>
      </c>
      <c r="O12" s="163">
        <v>2941</v>
      </c>
      <c r="P12" s="164">
        <v>779937.19</v>
      </c>
      <c r="Q12" s="162">
        <v>265.19</v>
      </c>
      <c r="R12" s="165">
        <v>360</v>
      </c>
      <c r="S12" s="163">
        <v>401179</v>
      </c>
      <c r="T12" s="164">
        <v>396436276.06</v>
      </c>
      <c r="U12" s="164">
        <v>988.18</v>
      </c>
      <c r="V12" s="165">
        <v>945.35</v>
      </c>
      <c r="W12" s="32">
        <v>15.85</v>
      </c>
    </row>
    <row r="13" spans="1:23">
      <c r="A13" s="161">
        <v>7</v>
      </c>
      <c r="B13" s="162" t="s">
        <v>37</v>
      </c>
      <c r="C13" s="163">
        <v>393810</v>
      </c>
      <c r="D13" s="164">
        <v>364726563.54000002</v>
      </c>
      <c r="E13" s="162">
        <v>926.15</v>
      </c>
      <c r="F13" s="165">
        <v>838.1</v>
      </c>
      <c r="G13" s="163">
        <v>46310</v>
      </c>
      <c r="H13" s="164">
        <v>30680139.579999998</v>
      </c>
      <c r="I13" s="162">
        <v>662.49</v>
      </c>
      <c r="J13" s="165">
        <v>563.32000000000005</v>
      </c>
      <c r="K13" s="163">
        <v>28449</v>
      </c>
      <c r="L13" s="164">
        <v>16707566.119999999</v>
      </c>
      <c r="M13" s="162">
        <v>587.28</v>
      </c>
      <c r="N13" s="165">
        <v>502.57</v>
      </c>
      <c r="O13" s="163">
        <v>3010</v>
      </c>
      <c r="P13" s="164">
        <v>642258.4</v>
      </c>
      <c r="Q13" s="162">
        <v>213.37</v>
      </c>
      <c r="R13" s="165">
        <v>170.18</v>
      </c>
      <c r="S13" s="163">
        <v>471579</v>
      </c>
      <c r="T13" s="164">
        <v>412756527.63999999</v>
      </c>
      <c r="U13" s="164">
        <v>875.26</v>
      </c>
      <c r="V13" s="165">
        <v>753.29</v>
      </c>
      <c r="W13" s="32">
        <v>18.63</v>
      </c>
    </row>
    <row r="14" spans="1:23">
      <c r="A14" s="161">
        <v>8</v>
      </c>
      <c r="B14" s="162" t="s">
        <v>38</v>
      </c>
      <c r="C14" s="163">
        <v>299782</v>
      </c>
      <c r="D14" s="164">
        <v>246114720.50999999</v>
      </c>
      <c r="E14" s="162">
        <v>820.98</v>
      </c>
      <c r="F14" s="165">
        <v>670.82</v>
      </c>
      <c r="G14" s="163">
        <v>46078</v>
      </c>
      <c r="H14" s="164">
        <v>29988636.59</v>
      </c>
      <c r="I14" s="162">
        <v>650.82000000000005</v>
      </c>
      <c r="J14" s="165">
        <v>545.97</v>
      </c>
      <c r="K14" s="163">
        <v>21657</v>
      </c>
      <c r="L14" s="164">
        <v>11851603.699999999</v>
      </c>
      <c r="M14" s="162">
        <v>547.24</v>
      </c>
      <c r="N14" s="165">
        <v>472.49</v>
      </c>
      <c r="O14" s="163">
        <v>1779</v>
      </c>
      <c r="P14" s="164">
        <v>243211.33</v>
      </c>
      <c r="Q14" s="162">
        <v>136.71</v>
      </c>
      <c r="R14" s="165">
        <v>115.46</v>
      </c>
      <c r="S14" s="163">
        <v>369296</v>
      </c>
      <c r="T14" s="164">
        <v>288198172.13</v>
      </c>
      <c r="U14" s="164">
        <v>780.4</v>
      </c>
      <c r="V14" s="165">
        <v>635.85</v>
      </c>
      <c r="W14" s="32">
        <v>14.59</v>
      </c>
    </row>
    <row r="15" spans="1:23">
      <c r="A15" s="161">
        <v>9</v>
      </c>
      <c r="B15" s="162" t="s">
        <v>39</v>
      </c>
      <c r="C15" s="163">
        <v>287637</v>
      </c>
      <c r="D15" s="164">
        <v>217570819.53999999</v>
      </c>
      <c r="E15" s="162">
        <v>756.41</v>
      </c>
      <c r="F15" s="165">
        <v>590.74</v>
      </c>
      <c r="G15" s="163">
        <v>57976</v>
      </c>
      <c r="H15" s="164">
        <v>37196359.25</v>
      </c>
      <c r="I15" s="162">
        <v>641.58000000000004</v>
      </c>
      <c r="J15" s="165">
        <v>534.13</v>
      </c>
      <c r="K15" s="163">
        <v>18043</v>
      </c>
      <c r="L15" s="164">
        <v>9444193.2100000009</v>
      </c>
      <c r="M15" s="162">
        <v>523.42999999999995</v>
      </c>
      <c r="N15" s="165">
        <v>452.8</v>
      </c>
      <c r="O15" s="163">
        <v>1438</v>
      </c>
      <c r="P15" s="164">
        <v>183914.73</v>
      </c>
      <c r="Q15" s="162">
        <v>127.9</v>
      </c>
      <c r="R15" s="165">
        <v>106.73</v>
      </c>
      <c r="S15" s="163">
        <v>365094</v>
      </c>
      <c r="T15" s="164">
        <v>264395286.72999999</v>
      </c>
      <c r="U15" s="164">
        <v>724.18</v>
      </c>
      <c r="V15" s="165">
        <v>572.65</v>
      </c>
      <c r="W15" s="32">
        <v>14.42</v>
      </c>
    </row>
    <row r="16" spans="1:23">
      <c r="A16" s="161">
        <v>10</v>
      </c>
      <c r="B16" s="162" t="s">
        <v>47</v>
      </c>
      <c r="C16" s="163">
        <v>171605</v>
      </c>
      <c r="D16" s="164">
        <v>119248197.87</v>
      </c>
      <c r="E16" s="162">
        <v>694.9</v>
      </c>
      <c r="F16" s="165">
        <v>498.43</v>
      </c>
      <c r="G16" s="163">
        <v>46243</v>
      </c>
      <c r="H16" s="164">
        <v>29645226.460000001</v>
      </c>
      <c r="I16" s="162">
        <v>641.07000000000005</v>
      </c>
      <c r="J16" s="165">
        <v>526.79999999999995</v>
      </c>
      <c r="K16" s="163">
        <v>9760</v>
      </c>
      <c r="L16" s="164">
        <v>5070454.13</v>
      </c>
      <c r="M16" s="162">
        <v>519.51</v>
      </c>
      <c r="N16" s="165">
        <v>411.48</v>
      </c>
      <c r="O16" s="163">
        <v>680</v>
      </c>
      <c r="P16" s="164">
        <v>87234.65</v>
      </c>
      <c r="Q16" s="162">
        <v>128.29</v>
      </c>
      <c r="R16" s="165">
        <v>116.14</v>
      </c>
      <c r="S16" s="163">
        <v>228288</v>
      </c>
      <c r="T16" s="164">
        <v>154051113.11000001</v>
      </c>
      <c r="U16" s="164">
        <v>674.81</v>
      </c>
      <c r="V16" s="165">
        <v>510.52</v>
      </c>
      <c r="W16" s="32">
        <v>9.02</v>
      </c>
    </row>
    <row r="17" spans="1:23">
      <c r="A17" s="161">
        <v>11</v>
      </c>
      <c r="B17" s="162" t="s">
        <v>48</v>
      </c>
      <c r="C17" s="163">
        <v>62672</v>
      </c>
      <c r="D17" s="164">
        <v>41532546.219999999</v>
      </c>
      <c r="E17" s="162">
        <v>662.7</v>
      </c>
      <c r="F17" s="165">
        <v>458.07</v>
      </c>
      <c r="G17" s="163">
        <v>22202</v>
      </c>
      <c r="H17" s="164">
        <v>14322601.77</v>
      </c>
      <c r="I17" s="162">
        <v>645.1</v>
      </c>
      <c r="J17" s="165">
        <v>515.54</v>
      </c>
      <c r="K17" s="163">
        <v>4045</v>
      </c>
      <c r="L17" s="164">
        <v>2068449.04</v>
      </c>
      <c r="M17" s="162">
        <v>511.36</v>
      </c>
      <c r="N17" s="165">
        <v>397.53</v>
      </c>
      <c r="O17" s="163">
        <v>192</v>
      </c>
      <c r="P17" s="164">
        <v>26449.01</v>
      </c>
      <c r="Q17" s="162">
        <v>137.76</v>
      </c>
      <c r="R17" s="165">
        <v>126.01</v>
      </c>
      <c r="S17" s="163">
        <v>89111</v>
      </c>
      <c r="T17" s="164">
        <v>57950046.039999999</v>
      </c>
      <c r="U17" s="164">
        <v>650.30999999999995</v>
      </c>
      <c r="V17" s="165">
        <v>493.04</v>
      </c>
      <c r="W17" s="32">
        <v>3.52</v>
      </c>
    </row>
    <row r="18" spans="1:23">
      <c r="A18" s="161">
        <v>12</v>
      </c>
      <c r="B18" s="162" t="s">
        <v>49</v>
      </c>
      <c r="C18" s="163">
        <v>11730</v>
      </c>
      <c r="D18" s="164">
        <v>7702284.46</v>
      </c>
      <c r="E18" s="162">
        <v>656.63</v>
      </c>
      <c r="F18" s="165">
        <v>410.02</v>
      </c>
      <c r="G18" s="163">
        <v>5889</v>
      </c>
      <c r="H18" s="164">
        <v>3769523.25</v>
      </c>
      <c r="I18" s="162">
        <v>640.1</v>
      </c>
      <c r="J18" s="165">
        <v>510.52000000000004</v>
      </c>
      <c r="K18" s="163">
        <v>1183</v>
      </c>
      <c r="L18" s="164">
        <v>588296.31999999995</v>
      </c>
      <c r="M18" s="162">
        <v>497.29</v>
      </c>
      <c r="N18" s="165">
        <v>400.92</v>
      </c>
      <c r="O18" s="163">
        <v>31</v>
      </c>
      <c r="P18" s="164">
        <v>4501.7299999999996</v>
      </c>
      <c r="Q18" s="162">
        <v>145.22</v>
      </c>
      <c r="R18" s="165">
        <v>149.58000000000001</v>
      </c>
      <c r="S18" s="163">
        <v>18833</v>
      </c>
      <c r="T18" s="164">
        <v>12064605.76</v>
      </c>
      <c r="U18" s="164">
        <v>640.61</v>
      </c>
      <c r="V18" s="165">
        <v>465.63</v>
      </c>
      <c r="W18" s="32">
        <v>0.74</v>
      </c>
    </row>
    <row r="19" spans="1:23" ht="15.75" thickBot="1">
      <c r="A19" s="166">
        <v>13</v>
      </c>
      <c r="B19" s="167" t="s">
        <v>32</v>
      </c>
      <c r="C19" s="168">
        <v>558</v>
      </c>
      <c r="D19" s="169">
        <v>487552.61</v>
      </c>
      <c r="E19" s="167">
        <v>873.75</v>
      </c>
      <c r="F19" s="170">
        <v>796.61</v>
      </c>
      <c r="G19" s="168">
        <v>39</v>
      </c>
      <c r="H19" s="169">
        <v>24962.62</v>
      </c>
      <c r="I19" s="167">
        <v>640.07000000000005</v>
      </c>
      <c r="J19" s="170">
        <v>547.53</v>
      </c>
      <c r="K19" s="168">
        <v>4</v>
      </c>
      <c r="L19" s="169">
        <v>1340.87</v>
      </c>
      <c r="M19" s="167">
        <v>335.22</v>
      </c>
      <c r="N19" s="170">
        <v>300.17</v>
      </c>
      <c r="O19" s="168">
        <v>0</v>
      </c>
      <c r="P19" s="169">
        <v>0</v>
      </c>
      <c r="Q19" s="167">
        <v>0</v>
      </c>
      <c r="R19" s="170" t="s">
        <v>251</v>
      </c>
      <c r="S19" s="168">
        <v>601</v>
      </c>
      <c r="T19" s="169">
        <v>513856.1</v>
      </c>
      <c r="U19" s="169">
        <v>855</v>
      </c>
      <c r="V19" s="170">
        <v>768.32</v>
      </c>
      <c r="W19" s="33">
        <v>0.02</v>
      </c>
    </row>
    <row r="20" spans="1:23" ht="16.5" thickBot="1">
      <c r="A20" s="34"/>
      <c r="B20" s="36" t="s">
        <v>385</v>
      </c>
      <c r="C20" s="37">
        <v>1921096</v>
      </c>
      <c r="D20" s="38">
        <v>1762965988.3699999</v>
      </c>
      <c r="E20" s="36">
        <v>917.69</v>
      </c>
      <c r="F20" s="39">
        <v>831.1</v>
      </c>
      <c r="G20" s="37">
        <v>386345</v>
      </c>
      <c r="H20" s="38">
        <v>228803808.19</v>
      </c>
      <c r="I20" s="36">
        <v>592.23</v>
      </c>
      <c r="J20" s="39">
        <v>510.84</v>
      </c>
      <c r="K20" s="37">
        <v>212382</v>
      </c>
      <c r="L20" s="38">
        <v>125369884.73</v>
      </c>
      <c r="M20" s="36">
        <v>590.29999999999995</v>
      </c>
      <c r="N20" s="39">
        <v>494.26</v>
      </c>
      <c r="O20" s="37">
        <v>12010</v>
      </c>
      <c r="P20" s="38">
        <v>3382537.69</v>
      </c>
      <c r="Q20" s="36">
        <v>281.64</v>
      </c>
      <c r="R20" s="39">
        <v>174.86</v>
      </c>
      <c r="S20" s="37">
        <v>2531833</v>
      </c>
      <c r="T20" s="38">
        <v>2120522218.98</v>
      </c>
      <c r="U20" s="38">
        <v>837.54</v>
      </c>
      <c r="V20" s="36">
        <v>708.98</v>
      </c>
      <c r="W20" s="35">
        <v>100</v>
      </c>
    </row>
    <row r="21" spans="1:23">
      <c r="A21" s="171"/>
      <c r="B21" s="171"/>
      <c r="C21" s="82"/>
      <c r="D21" s="82"/>
      <c r="E21" s="82"/>
      <c r="F21" s="83"/>
      <c r="G21" s="82"/>
      <c r="H21" s="82"/>
      <c r="I21" s="82"/>
      <c r="J21" s="83"/>
      <c r="K21" s="82"/>
      <c r="L21" s="82"/>
      <c r="M21" s="82"/>
      <c r="N21" s="83"/>
      <c r="O21" s="82"/>
      <c r="P21" s="82"/>
      <c r="Q21" s="82"/>
      <c r="R21" s="83"/>
      <c r="S21" s="82"/>
      <c r="T21" s="82"/>
      <c r="U21" s="82"/>
      <c r="V21" s="82"/>
      <c r="W21" s="82"/>
    </row>
    <row r="22" spans="1:23" ht="15.75">
      <c r="A22" s="463" t="s">
        <v>418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</row>
    <row r="23" spans="1:23" ht="15.75" thickBot="1">
      <c r="C23" s="99"/>
      <c r="D23" s="2"/>
      <c r="E23" s="2"/>
      <c r="F23" s="99"/>
      <c r="G23" s="2"/>
      <c r="H23" s="2"/>
      <c r="I23" s="2"/>
      <c r="J23" s="99"/>
      <c r="K23" s="2"/>
      <c r="L23" s="2"/>
      <c r="M23" s="2"/>
      <c r="N23" s="99"/>
      <c r="O23" s="2"/>
      <c r="P23" s="2"/>
      <c r="Q23" s="2"/>
      <c r="R23" s="99"/>
      <c r="S23" s="2"/>
      <c r="T23" s="2"/>
      <c r="U23" s="2"/>
    </row>
    <row r="24" spans="1:23" ht="15.75">
      <c r="A24" s="464" t="s">
        <v>29</v>
      </c>
      <c r="B24" s="466" t="s">
        <v>40</v>
      </c>
      <c r="C24" s="460" t="s">
        <v>43</v>
      </c>
      <c r="D24" s="461"/>
      <c r="E24" s="461"/>
      <c r="F24" s="462"/>
      <c r="G24" s="460" t="s">
        <v>44</v>
      </c>
      <c r="H24" s="461"/>
      <c r="I24" s="461"/>
      <c r="J24" s="462"/>
      <c r="K24" s="460" t="s">
        <v>45</v>
      </c>
      <c r="L24" s="461"/>
      <c r="M24" s="461"/>
      <c r="N24" s="462"/>
      <c r="O24" s="460" t="s">
        <v>46</v>
      </c>
      <c r="P24" s="461"/>
      <c r="Q24" s="461"/>
      <c r="R24" s="462"/>
      <c r="S24" s="460" t="s">
        <v>42</v>
      </c>
      <c r="T24" s="461"/>
      <c r="U24" s="461"/>
      <c r="V24" s="461"/>
      <c r="W24" s="462"/>
    </row>
    <row r="25" spans="1:23" ht="16.5" thickBot="1">
      <c r="A25" s="465"/>
      <c r="B25" s="467"/>
      <c r="C25" s="152" t="s">
        <v>0</v>
      </c>
      <c r="D25" s="153" t="s">
        <v>41</v>
      </c>
      <c r="E25" s="154" t="s">
        <v>13</v>
      </c>
      <c r="F25" s="155" t="s">
        <v>252</v>
      </c>
      <c r="G25" s="152" t="s">
        <v>0</v>
      </c>
      <c r="H25" s="153" t="s">
        <v>41</v>
      </c>
      <c r="I25" s="154" t="s">
        <v>13</v>
      </c>
      <c r="J25" s="155" t="s">
        <v>252</v>
      </c>
      <c r="K25" s="152" t="s">
        <v>0</v>
      </c>
      <c r="L25" s="153" t="s">
        <v>41</v>
      </c>
      <c r="M25" s="154" t="s">
        <v>13</v>
      </c>
      <c r="N25" s="155" t="s">
        <v>252</v>
      </c>
      <c r="O25" s="152" t="s">
        <v>0</v>
      </c>
      <c r="P25" s="153" t="s">
        <v>41</v>
      </c>
      <c r="Q25" s="154" t="s">
        <v>13</v>
      </c>
      <c r="R25" s="155" t="s">
        <v>252</v>
      </c>
      <c r="S25" s="152" t="s">
        <v>0</v>
      </c>
      <c r="T25" s="153" t="s">
        <v>41</v>
      </c>
      <c r="U25" s="154" t="s">
        <v>13</v>
      </c>
      <c r="V25" s="155" t="s">
        <v>252</v>
      </c>
      <c r="W25" s="154" t="s">
        <v>298</v>
      </c>
    </row>
    <row r="26" spans="1:23">
      <c r="A26" s="156">
        <v>1</v>
      </c>
      <c r="B26" s="157" t="s">
        <v>30</v>
      </c>
      <c r="C26" s="157">
        <v>0</v>
      </c>
      <c r="D26" s="157">
        <v>0</v>
      </c>
      <c r="E26" s="157">
        <v>0</v>
      </c>
      <c r="F26" s="158" t="s">
        <v>251</v>
      </c>
      <c r="G26" s="159">
        <v>13155</v>
      </c>
      <c r="H26" s="160">
        <v>4065212.24</v>
      </c>
      <c r="I26" s="157">
        <v>309.02</v>
      </c>
      <c r="J26" s="158">
        <v>270.94</v>
      </c>
      <c r="K26" s="159">
        <v>1277</v>
      </c>
      <c r="L26" s="160">
        <v>893785.86</v>
      </c>
      <c r="M26" s="157">
        <v>699.91</v>
      </c>
      <c r="N26" s="158">
        <v>736.3</v>
      </c>
      <c r="O26" s="159">
        <v>256</v>
      </c>
      <c r="P26" s="160">
        <v>189192.67</v>
      </c>
      <c r="Q26" s="157">
        <v>739.03</v>
      </c>
      <c r="R26" s="158">
        <v>736.3</v>
      </c>
      <c r="S26" s="159">
        <v>14688</v>
      </c>
      <c r="T26" s="160">
        <v>5148190.7699999996</v>
      </c>
      <c r="U26" s="160">
        <v>350.5</v>
      </c>
      <c r="V26" s="158">
        <v>313.3</v>
      </c>
      <c r="W26" s="31">
        <v>1.23</v>
      </c>
    </row>
    <row r="27" spans="1:23">
      <c r="A27" s="161">
        <v>2</v>
      </c>
      <c r="B27" s="162" t="s">
        <v>31</v>
      </c>
      <c r="C27" s="163">
        <v>5262</v>
      </c>
      <c r="D27" s="164">
        <v>6470730.6200000001</v>
      </c>
      <c r="E27" s="162">
        <v>1229.71</v>
      </c>
      <c r="F27" s="165">
        <v>1298.4000000000001</v>
      </c>
      <c r="G27" s="163">
        <v>3888</v>
      </c>
      <c r="H27" s="164">
        <v>1807353.35</v>
      </c>
      <c r="I27" s="162">
        <v>464.85</v>
      </c>
      <c r="J27" s="165">
        <v>360.96</v>
      </c>
      <c r="K27" s="163">
        <v>15895</v>
      </c>
      <c r="L27" s="164">
        <v>9353908.4900000002</v>
      </c>
      <c r="M27" s="162">
        <v>588.48</v>
      </c>
      <c r="N27" s="165">
        <v>491.55</v>
      </c>
      <c r="O27" s="163">
        <v>656</v>
      </c>
      <c r="P27" s="164">
        <v>478254.8</v>
      </c>
      <c r="Q27" s="162">
        <v>729.05</v>
      </c>
      <c r="R27" s="165">
        <v>736.3</v>
      </c>
      <c r="S27" s="163">
        <v>25701</v>
      </c>
      <c r="T27" s="164">
        <v>18110247.260000002</v>
      </c>
      <c r="U27" s="164">
        <v>704.65</v>
      </c>
      <c r="V27" s="165">
        <v>569.35</v>
      </c>
      <c r="W27" s="32">
        <v>2.15</v>
      </c>
    </row>
    <row r="28" spans="1:23">
      <c r="A28" s="161">
        <v>3</v>
      </c>
      <c r="B28" s="162" t="s">
        <v>33</v>
      </c>
      <c r="C28" s="163">
        <v>13785</v>
      </c>
      <c r="D28" s="164">
        <v>18406931.050000001</v>
      </c>
      <c r="E28" s="162">
        <v>1335.29</v>
      </c>
      <c r="F28" s="165">
        <v>1356.97</v>
      </c>
      <c r="G28" s="163">
        <v>2144</v>
      </c>
      <c r="H28" s="164">
        <v>1005940.88</v>
      </c>
      <c r="I28" s="162">
        <v>469.19</v>
      </c>
      <c r="J28" s="165">
        <v>388.14</v>
      </c>
      <c r="K28" s="163">
        <v>10526</v>
      </c>
      <c r="L28" s="164">
        <v>6536517.8600000003</v>
      </c>
      <c r="M28" s="162">
        <v>620.99</v>
      </c>
      <c r="N28" s="165">
        <v>529.20000000000005</v>
      </c>
      <c r="O28" s="163">
        <v>99</v>
      </c>
      <c r="P28" s="164">
        <v>70837.570000000007</v>
      </c>
      <c r="Q28" s="162">
        <v>715.53</v>
      </c>
      <c r="R28" s="165">
        <v>736.3</v>
      </c>
      <c r="S28" s="163">
        <v>26554</v>
      </c>
      <c r="T28" s="164">
        <v>26020227.359999999</v>
      </c>
      <c r="U28" s="164">
        <v>979.9</v>
      </c>
      <c r="V28" s="165">
        <v>1070.58</v>
      </c>
      <c r="W28" s="32">
        <v>2.2200000000000002</v>
      </c>
    </row>
    <row r="29" spans="1:23">
      <c r="A29" s="161">
        <v>4</v>
      </c>
      <c r="B29" s="162" t="s">
        <v>34</v>
      </c>
      <c r="C29" s="163">
        <v>38352</v>
      </c>
      <c r="D29" s="164">
        <v>51513037.789999999</v>
      </c>
      <c r="E29" s="162">
        <v>1343.16</v>
      </c>
      <c r="F29" s="165">
        <v>1377.74</v>
      </c>
      <c r="G29" s="163">
        <v>2401</v>
      </c>
      <c r="H29" s="164">
        <v>1192215.29</v>
      </c>
      <c r="I29" s="162">
        <v>496.55</v>
      </c>
      <c r="J29" s="165">
        <v>411.87</v>
      </c>
      <c r="K29" s="163">
        <v>16026</v>
      </c>
      <c r="L29" s="164">
        <v>10603861.18</v>
      </c>
      <c r="M29" s="162">
        <v>661.67</v>
      </c>
      <c r="N29" s="165">
        <v>568.28</v>
      </c>
      <c r="O29" s="163">
        <v>70</v>
      </c>
      <c r="P29" s="164">
        <v>50657.65</v>
      </c>
      <c r="Q29" s="162">
        <v>723.68</v>
      </c>
      <c r="R29" s="165">
        <v>736.3</v>
      </c>
      <c r="S29" s="163">
        <v>56849</v>
      </c>
      <c r="T29" s="164">
        <v>63359771.909999996</v>
      </c>
      <c r="U29" s="164">
        <v>1114.53</v>
      </c>
      <c r="V29" s="165">
        <v>1222</v>
      </c>
      <c r="W29" s="32">
        <v>4.75</v>
      </c>
    </row>
    <row r="30" spans="1:23">
      <c r="A30" s="161">
        <v>5</v>
      </c>
      <c r="B30" s="162" t="s">
        <v>35</v>
      </c>
      <c r="C30" s="163">
        <v>127283</v>
      </c>
      <c r="D30" s="164">
        <v>157942844.25</v>
      </c>
      <c r="E30" s="162">
        <v>1240.8800000000001</v>
      </c>
      <c r="F30" s="165">
        <v>1278.42</v>
      </c>
      <c r="G30" s="163">
        <v>2360</v>
      </c>
      <c r="H30" s="164">
        <v>1291949.3</v>
      </c>
      <c r="I30" s="162">
        <v>547.44000000000005</v>
      </c>
      <c r="J30" s="165">
        <v>448.76</v>
      </c>
      <c r="K30" s="163">
        <v>20446</v>
      </c>
      <c r="L30" s="164">
        <v>14011525.73</v>
      </c>
      <c r="M30" s="162">
        <v>685.29</v>
      </c>
      <c r="N30" s="165">
        <v>595.03</v>
      </c>
      <c r="O30" s="163">
        <v>43</v>
      </c>
      <c r="P30" s="164">
        <v>30318.28</v>
      </c>
      <c r="Q30" s="162">
        <v>705.08</v>
      </c>
      <c r="R30" s="165">
        <v>736.3</v>
      </c>
      <c r="S30" s="163">
        <v>150132</v>
      </c>
      <c r="T30" s="164">
        <v>173276637.56</v>
      </c>
      <c r="U30" s="164">
        <v>1154.1600000000001</v>
      </c>
      <c r="V30" s="165">
        <v>1222</v>
      </c>
      <c r="W30" s="32">
        <v>12.55</v>
      </c>
    </row>
    <row r="31" spans="1:23">
      <c r="A31" s="161">
        <v>6</v>
      </c>
      <c r="B31" s="162" t="s">
        <v>36</v>
      </c>
      <c r="C31" s="163">
        <v>192867</v>
      </c>
      <c r="D31" s="164">
        <v>228336198.05000001</v>
      </c>
      <c r="E31" s="162">
        <v>1183.9000000000001</v>
      </c>
      <c r="F31" s="165">
        <v>1232.9100000000001</v>
      </c>
      <c r="G31" s="163">
        <v>1599</v>
      </c>
      <c r="H31" s="164">
        <v>962610.96</v>
      </c>
      <c r="I31" s="162">
        <v>602.01</v>
      </c>
      <c r="J31" s="165">
        <v>495.11</v>
      </c>
      <c r="K31" s="163">
        <v>19682</v>
      </c>
      <c r="L31" s="164">
        <v>13188155.67</v>
      </c>
      <c r="M31" s="162">
        <v>670.06</v>
      </c>
      <c r="N31" s="165">
        <v>585.96</v>
      </c>
      <c r="O31" s="163">
        <v>1090</v>
      </c>
      <c r="P31" s="164">
        <v>286061.34000000003</v>
      </c>
      <c r="Q31" s="162">
        <v>262.44</v>
      </c>
      <c r="R31" s="165">
        <v>360</v>
      </c>
      <c r="S31" s="163">
        <v>215238</v>
      </c>
      <c r="T31" s="164">
        <v>242773026.02000001</v>
      </c>
      <c r="U31" s="164">
        <v>1127.93</v>
      </c>
      <c r="V31" s="165">
        <v>1220.99</v>
      </c>
      <c r="W31" s="32">
        <v>17.989999999999998</v>
      </c>
    </row>
    <row r="32" spans="1:23">
      <c r="A32" s="161">
        <v>7</v>
      </c>
      <c r="B32" s="162" t="s">
        <v>37</v>
      </c>
      <c r="C32" s="163">
        <v>221877</v>
      </c>
      <c r="D32" s="164">
        <v>234018606.34999999</v>
      </c>
      <c r="E32" s="162">
        <v>1054.72</v>
      </c>
      <c r="F32" s="165">
        <v>1088.43</v>
      </c>
      <c r="G32" s="163">
        <v>1175</v>
      </c>
      <c r="H32" s="164">
        <v>824333.1</v>
      </c>
      <c r="I32" s="162">
        <v>701.56</v>
      </c>
      <c r="J32" s="165">
        <v>609.55000000000007</v>
      </c>
      <c r="K32" s="163">
        <v>17775</v>
      </c>
      <c r="L32" s="164">
        <v>11421780.800000001</v>
      </c>
      <c r="M32" s="162">
        <v>642.58000000000004</v>
      </c>
      <c r="N32" s="165">
        <v>569.30000000000007</v>
      </c>
      <c r="O32" s="163">
        <v>1163</v>
      </c>
      <c r="P32" s="164">
        <v>243744.65</v>
      </c>
      <c r="Q32" s="162">
        <v>209.58</v>
      </c>
      <c r="R32" s="165">
        <v>170.33</v>
      </c>
      <c r="S32" s="163">
        <v>241990</v>
      </c>
      <c r="T32" s="164">
        <v>246508464.90000001</v>
      </c>
      <c r="U32" s="164">
        <v>1018.67</v>
      </c>
      <c r="V32" s="165">
        <v>1011.95</v>
      </c>
      <c r="W32" s="32">
        <v>20.22</v>
      </c>
    </row>
    <row r="33" spans="1:23">
      <c r="A33" s="161">
        <v>8</v>
      </c>
      <c r="B33" s="162" t="s">
        <v>38</v>
      </c>
      <c r="C33" s="163">
        <v>162863</v>
      </c>
      <c r="D33" s="164">
        <v>152131702.28999999</v>
      </c>
      <c r="E33" s="162">
        <v>934.11</v>
      </c>
      <c r="F33" s="165">
        <v>859.74</v>
      </c>
      <c r="G33" s="163">
        <v>800</v>
      </c>
      <c r="H33" s="164">
        <v>580243.22</v>
      </c>
      <c r="I33" s="162">
        <v>725.3</v>
      </c>
      <c r="J33" s="165">
        <v>671.43</v>
      </c>
      <c r="K33" s="163">
        <v>12532</v>
      </c>
      <c r="L33" s="164">
        <v>7549524.0899999999</v>
      </c>
      <c r="M33" s="162">
        <v>602.41999999999996</v>
      </c>
      <c r="N33" s="165">
        <v>525.35</v>
      </c>
      <c r="O33" s="163">
        <v>706</v>
      </c>
      <c r="P33" s="164">
        <v>91979.44</v>
      </c>
      <c r="Q33" s="162">
        <v>130.28</v>
      </c>
      <c r="R33" s="165">
        <v>105.82</v>
      </c>
      <c r="S33" s="163">
        <v>176901</v>
      </c>
      <c r="T33" s="164">
        <v>160353449.03999999</v>
      </c>
      <c r="U33" s="164">
        <v>906.46</v>
      </c>
      <c r="V33" s="165">
        <v>812.22</v>
      </c>
      <c r="W33" s="32">
        <v>14.78</v>
      </c>
    </row>
    <row r="34" spans="1:23">
      <c r="A34" s="161">
        <v>9</v>
      </c>
      <c r="B34" s="162" t="s">
        <v>39</v>
      </c>
      <c r="C34" s="163">
        <v>148285</v>
      </c>
      <c r="D34" s="164">
        <v>127709359.45</v>
      </c>
      <c r="E34" s="162">
        <v>861.24</v>
      </c>
      <c r="F34" s="165">
        <v>718.12</v>
      </c>
      <c r="G34" s="163">
        <v>807</v>
      </c>
      <c r="H34" s="164">
        <v>544247.03</v>
      </c>
      <c r="I34" s="162">
        <v>674.41</v>
      </c>
      <c r="J34" s="165">
        <v>640.06000000000006</v>
      </c>
      <c r="K34" s="163">
        <v>9888</v>
      </c>
      <c r="L34" s="164">
        <v>5705106.1200000001</v>
      </c>
      <c r="M34" s="162">
        <v>576.97</v>
      </c>
      <c r="N34" s="165">
        <v>499.57</v>
      </c>
      <c r="O34" s="163">
        <v>529</v>
      </c>
      <c r="P34" s="164">
        <v>60898.39</v>
      </c>
      <c r="Q34" s="162">
        <v>115.12</v>
      </c>
      <c r="R34" s="165">
        <v>94.89</v>
      </c>
      <c r="S34" s="163">
        <v>159509</v>
      </c>
      <c r="T34" s="164">
        <v>134019610.98999999</v>
      </c>
      <c r="U34" s="164">
        <v>840.2</v>
      </c>
      <c r="V34" s="165">
        <v>696.46</v>
      </c>
      <c r="W34" s="32">
        <v>13.33</v>
      </c>
    </row>
    <row r="35" spans="1:23">
      <c r="A35" s="161">
        <v>10</v>
      </c>
      <c r="B35" s="162" t="s">
        <v>47</v>
      </c>
      <c r="C35" s="163">
        <v>85720</v>
      </c>
      <c r="D35" s="164">
        <v>67667178.420000002</v>
      </c>
      <c r="E35" s="162">
        <v>789.4</v>
      </c>
      <c r="F35" s="165">
        <v>618.02</v>
      </c>
      <c r="G35" s="163">
        <v>646</v>
      </c>
      <c r="H35" s="164">
        <v>435184.68</v>
      </c>
      <c r="I35" s="162">
        <v>673.66</v>
      </c>
      <c r="J35" s="165">
        <v>660.98</v>
      </c>
      <c r="K35" s="163">
        <v>5132</v>
      </c>
      <c r="L35" s="164">
        <v>2914866.53</v>
      </c>
      <c r="M35" s="162">
        <v>567.98</v>
      </c>
      <c r="N35" s="165">
        <v>491.97</v>
      </c>
      <c r="O35" s="163">
        <v>215</v>
      </c>
      <c r="P35" s="164">
        <v>23719.200000000001</v>
      </c>
      <c r="Q35" s="162">
        <v>110.32</v>
      </c>
      <c r="R35" s="165">
        <v>104.3</v>
      </c>
      <c r="S35" s="163">
        <v>91713</v>
      </c>
      <c r="T35" s="164">
        <v>71040948.829999998</v>
      </c>
      <c r="U35" s="164">
        <v>774.6</v>
      </c>
      <c r="V35" s="165">
        <v>612.35</v>
      </c>
      <c r="W35" s="32">
        <v>7.66</v>
      </c>
    </row>
    <row r="36" spans="1:23">
      <c r="A36" s="161">
        <v>11</v>
      </c>
      <c r="B36" s="162" t="s">
        <v>48</v>
      </c>
      <c r="C36" s="163">
        <v>29175</v>
      </c>
      <c r="D36" s="164">
        <v>22169517.800000001</v>
      </c>
      <c r="E36" s="162">
        <v>759.88</v>
      </c>
      <c r="F36" s="165">
        <v>593.91</v>
      </c>
      <c r="G36" s="163">
        <v>313</v>
      </c>
      <c r="H36" s="164">
        <v>199668.57</v>
      </c>
      <c r="I36" s="162">
        <v>637.91999999999996</v>
      </c>
      <c r="J36" s="165">
        <v>608.58000000000004</v>
      </c>
      <c r="K36" s="163">
        <v>1872</v>
      </c>
      <c r="L36" s="164">
        <v>1044973.82</v>
      </c>
      <c r="M36" s="162">
        <v>558.21</v>
      </c>
      <c r="N36" s="165">
        <v>469.63</v>
      </c>
      <c r="O36" s="163">
        <v>37</v>
      </c>
      <c r="P36" s="164">
        <v>4941.6400000000003</v>
      </c>
      <c r="Q36" s="162">
        <v>133.56</v>
      </c>
      <c r="R36" s="165">
        <v>119.07</v>
      </c>
      <c r="S36" s="163">
        <v>31397</v>
      </c>
      <c r="T36" s="164">
        <v>23419101.829999998</v>
      </c>
      <c r="U36" s="164">
        <v>745.9</v>
      </c>
      <c r="V36" s="165">
        <v>586.58000000000004</v>
      </c>
      <c r="W36" s="32">
        <v>2.62</v>
      </c>
    </row>
    <row r="37" spans="1:23">
      <c r="A37" s="161">
        <v>12</v>
      </c>
      <c r="B37" s="162" t="s">
        <v>49</v>
      </c>
      <c r="C37" s="163">
        <v>4915</v>
      </c>
      <c r="D37" s="164">
        <v>3811193.31</v>
      </c>
      <c r="E37" s="162">
        <v>775.42</v>
      </c>
      <c r="F37" s="165">
        <v>583.68000000000006</v>
      </c>
      <c r="G37" s="163">
        <v>110</v>
      </c>
      <c r="H37" s="164">
        <v>62077.45</v>
      </c>
      <c r="I37" s="162">
        <v>564.34</v>
      </c>
      <c r="J37" s="165">
        <v>525.26</v>
      </c>
      <c r="K37" s="163">
        <v>468</v>
      </c>
      <c r="L37" s="164">
        <v>247452.47</v>
      </c>
      <c r="M37" s="162">
        <v>528.74</v>
      </c>
      <c r="N37" s="165">
        <v>469.63</v>
      </c>
      <c r="O37" s="163">
        <v>8</v>
      </c>
      <c r="P37" s="164">
        <v>845.05</v>
      </c>
      <c r="Q37" s="162">
        <v>105.63</v>
      </c>
      <c r="R37" s="165">
        <v>86.85</v>
      </c>
      <c r="S37" s="163">
        <v>5501</v>
      </c>
      <c r="T37" s="164">
        <v>4121568.28</v>
      </c>
      <c r="U37" s="164">
        <v>749.24</v>
      </c>
      <c r="V37" s="165">
        <v>577.96</v>
      </c>
      <c r="W37" s="32">
        <v>0.46</v>
      </c>
    </row>
    <row r="38" spans="1:23" ht="15.75" thickBot="1">
      <c r="A38" s="166">
        <v>13</v>
      </c>
      <c r="B38" s="167" t="s">
        <v>32</v>
      </c>
      <c r="C38" s="168">
        <v>348</v>
      </c>
      <c r="D38" s="169">
        <v>316492.2</v>
      </c>
      <c r="E38" s="167">
        <v>909.46</v>
      </c>
      <c r="F38" s="170">
        <v>863.17</v>
      </c>
      <c r="G38" s="168">
        <v>2</v>
      </c>
      <c r="H38" s="169">
        <v>834.22</v>
      </c>
      <c r="I38" s="167">
        <v>417.11</v>
      </c>
      <c r="J38" s="170">
        <v>417.11</v>
      </c>
      <c r="K38" s="168">
        <v>2</v>
      </c>
      <c r="L38" s="169">
        <v>740.54</v>
      </c>
      <c r="M38" s="167">
        <v>370.27</v>
      </c>
      <c r="N38" s="170">
        <v>370.27</v>
      </c>
      <c r="O38" s="168">
        <v>0</v>
      </c>
      <c r="P38" s="169">
        <v>0</v>
      </c>
      <c r="Q38" s="167">
        <v>0</v>
      </c>
      <c r="R38" s="170" t="s">
        <v>251</v>
      </c>
      <c r="S38" s="168">
        <v>352</v>
      </c>
      <c r="T38" s="169">
        <v>318066.96000000002</v>
      </c>
      <c r="U38" s="169">
        <v>903.6</v>
      </c>
      <c r="V38" s="170">
        <v>850.31</v>
      </c>
      <c r="W38" s="33">
        <v>0.03</v>
      </c>
    </row>
    <row r="39" spans="1:23" ht="16.5" thickBot="1">
      <c r="A39" s="34"/>
      <c r="B39" s="36" t="s">
        <v>385</v>
      </c>
      <c r="C39" s="37">
        <v>1030732</v>
      </c>
      <c r="D39" s="38">
        <v>1070493791.58</v>
      </c>
      <c r="E39" s="36">
        <v>1038.58</v>
      </c>
      <c r="F39" s="39">
        <v>1060.25</v>
      </c>
      <c r="G39" s="37">
        <v>29400</v>
      </c>
      <c r="H39" s="38">
        <v>12971870.289999999</v>
      </c>
      <c r="I39" s="36">
        <v>441.22</v>
      </c>
      <c r="J39" s="39">
        <v>360.96</v>
      </c>
      <c r="K39" s="37">
        <v>131521</v>
      </c>
      <c r="L39" s="38">
        <v>83472199.159999996</v>
      </c>
      <c r="M39" s="36">
        <v>634.66999999999996</v>
      </c>
      <c r="N39" s="39">
        <v>552.35</v>
      </c>
      <c r="O39" s="37">
        <v>4872</v>
      </c>
      <c r="P39" s="38">
        <v>1531450.68</v>
      </c>
      <c r="Q39" s="36">
        <v>314.33999999999997</v>
      </c>
      <c r="R39" s="39">
        <v>205.71</v>
      </c>
      <c r="S39" s="37">
        <v>1196525</v>
      </c>
      <c r="T39" s="38">
        <v>1168469311.71</v>
      </c>
      <c r="U39" s="38">
        <v>976.55</v>
      </c>
      <c r="V39" s="36">
        <v>940.01</v>
      </c>
      <c r="W39" s="35">
        <v>100</v>
      </c>
    </row>
    <row r="40" spans="1:23">
      <c r="A40" s="82"/>
      <c r="B40" s="82"/>
      <c r="C40" s="82"/>
      <c r="D40" s="82"/>
      <c r="E40" s="83"/>
      <c r="F40" s="82"/>
      <c r="G40" s="82"/>
      <c r="H40" s="82"/>
      <c r="I40" s="83"/>
      <c r="J40" s="82"/>
      <c r="K40" s="82"/>
      <c r="L40" s="82"/>
      <c r="M40" s="83"/>
      <c r="N40" s="82"/>
      <c r="O40" s="82"/>
      <c r="P40" s="82"/>
      <c r="Q40" s="83"/>
      <c r="R40" s="82"/>
      <c r="S40" s="82"/>
      <c r="T40" s="82"/>
      <c r="U40" s="82"/>
      <c r="V40" s="82"/>
      <c r="W40" s="171"/>
    </row>
    <row r="41" spans="1:23" ht="15.75">
      <c r="A41" s="463" t="s">
        <v>419</v>
      </c>
      <c r="B41" s="463"/>
      <c r="C41" s="463"/>
      <c r="D41" s="463"/>
      <c r="E41" s="463"/>
      <c r="F41" s="463"/>
      <c r="G41" s="463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  <c r="V41" s="463"/>
      <c r="W41" s="463"/>
    </row>
    <row r="42" spans="1:23" ht="15.75" thickBot="1">
      <c r="C42" s="99"/>
      <c r="D42" s="2"/>
      <c r="E42" s="2"/>
      <c r="F42" s="99"/>
      <c r="G42" s="2"/>
      <c r="H42" s="2"/>
      <c r="I42" s="2"/>
      <c r="J42" s="99"/>
      <c r="K42" s="2"/>
      <c r="L42" s="2"/>
      <c r="M42" s="2"/>
      <c r="N42" s="99"/>
      <c r="O42" s="2"/>
      <c r="P42" s="2"/>
      <c r="Q42" s="2"/>
      <c r="R42" s="99"/>
      <c r="S42" s="2"/>
      <c r="T42" s="2"/>
      <c r="U42" s="2"/>
    </row>
    <row r="43" spans="1:23" ht="15.75">
      <c r="A43" s="464" t="s">
        <v>29</v>
      </c>
      <c r="B43" s="466" t="s">
        <v>40</v>
      </c>
      <c r="C43" s="460" t="s">
        <v>43</v>
      </c>
      <c r="D43" s="461"/>
      <c r="E43" s="461"/>
      <c r="F43" s="462"/>
      <c r="G43" s="460" t="s">
        <v>44</v>
      </c>
      <c r="H43" s="461"/>
      <c r="I43" s="461"/>
      <c r="J43" s="462"/>
      <c r="K43" s="460" t="s">
        <v>45</v>
      </c>
      <c r="L43" s="461"/>
      <c r="M43" s="461"/>
      <c r="N43" s="462"/>
      <c r="O43" s="460" t="s">
        <v>46</v>
      </c>
      <c r="P43" s="461"/>
      <c r="Q43" s="461"/>
      <c r="R43" s="462"/>
      <c r="S43" s="460" t="s">
        <v>42</v>
      </c>
      <c r="T43" s="461"/>
      <c r="U43" s="461"/>
      <c r="V43" s="461"/>
      <c r="W43" s="462"/>
    </row>
    <row r="44" spans="1:23" ht="16.5" thickBot="1">
      <c r="A44" s="465"/>
      <c r="B44" s="467"/>
      <c r="C44" s="152" t="s">
        <v>0</v>
      </c>
      <c r="D44" s="153" t="s">
        <v>41</v>
      </c>
      <c r="E44" s="154" t="s">
        <v>13</v>
      </c>
      <c r="F44" s="155" t="s">
        <v>252</v>
      </c>
      <c r="G44" s="152" t="s">
        <v>0</v>
      </c>
      <c r="H44" s="153" t="s">
        <v>41</v>
      </c>
      <c r="I44" s="154" t="s">
        <v>13</v>
      </c>
      <c r="J44" s="155" t="s">
        <v>252</v>
      </c>
      <c r="K44" s="152" t="s">
        <v>0</v>
      </c>
      <c r="L44" s="153" t="s">
        <v>41</v>
      </c>
      <c r="M44" s="154" t="s">
        <v>13</v>
      </c>
      <c r="N44" s="155" t="s">
        <v>252</v>
      </c>
      <c r="O44" s="152" t="s">
        <v>0</v>
      </c>
      <c r="P44" s="153" t="s">
        <v>41</v>
      </c>
      <c r="Q44" s="154" t="s">
        <v>13</v>
      </c>
      <c r="R44" s="155" t="s">
        <v>252</v>
      </c>
      <c r="S44" s="152" t="s">
        <v>0</v>
      </c>
      <c r="T44" s="153" t="s">
        <v>41</v>
      </c>
      <c r="U44" s="154" t="s">
        <v>13</v>
      </c>
      <c r="V44" s="155" t="s">
        <v>252</v>
      </c>
      <c r="W44" s="154" t="s">
        <v>298</v>
      </c>
    </row>
    <row r="45" spans="1:23">
      <c r="A45" s="156">
        <v>1</v>
      </c>
      <c r="B45" s="157" t="s">
        <v>30</v>
      </c>
      <c r="C45" s="157">
        <v>0</v>
      </c>
      <c r="D45" s="157">
        <v>0</v>
      </c>
      <c r="E45" s="157">
        <v>0</v>
      </c>
      <c r="F45" s="158" t="s">
        <v>251</v>
      </c>
      <c r="G45" s="159">
        <v>13131</v>
      </c>
      <c r="H45" s="160">
        <v>4126637.88</v>
      </c>
      <c r="I45" s="157">
        <v>314.27</v>
      </c>
      <c r="J45" s="158">
        <v>279.81</v>
      </c>
      <c r="K45" s="159">
        <v>917</v>
      </c>
      <c r="L45" s="160">
        <v>644945.68000000005</v>
      </c>
      <c r="M45" s="157">
        <v>703.32</v>
      </c>
      <c r="N45" s="158">
        <v>736.3</v>
      </c>
      <c r="O45" s="159">
        <v>178</v>
      </c>
      <c r="P45" s="160">
        <v>131240.97</v>
      </c>
      <c r="Q45" s="157">
        <v>737.31</v>
      </c>
      <c r="R45" s="158">
        <v>736.3</v>
      </c>
      <c r="S45" s="159">
        <v>14226</v>
      </c>
      <c r="T45" s="160">
        <v>4902824.53</v>
      </c>
      <c r="U45" s="160">
        <v>344.64</v>
      </c>
      <c r="V45" s="157">
        <v>314.7</v>
      </c>
      <c r="W45" s="31">
        <v>1.07</v>
      </c>
    </row>
    <row r="46" spans="1:23">
      <c r="A46" s="161">
        <v>2</v>
      </c>
      <c r="B46" s="162" t="s">
        <v>31</v>
      </c>
      <c r="C46" s="163">
        <v>2779</v>
      </c>
      <c r="D46" s="164">
        <v>3058328.32</v>
      </c>
      <c r="E46" s="162">
        <v>1100.51</v>
      </c>
      <c r="F46" s="165">
        <v>1095.54</v>
      </c>
      <c r="G46" s="163">
        <v>17816</v>
      </c>
      <c r="H46" s="164">
        <v>7604054.4800000004</v>
      </c>
      <c r="I46" s="162">
        <v>426.81</v>
      </c>
      <c r="J46" s="165">
        <v>369.3</v>
      </c>
      <c r="K46" s="163">
        <v>9262</v>
      </c>
      <c r="L46" s="164">
        <v>5251969.62</v>
      </c>
      <c r="M46" s="162">
        <v>567.04</v>
      </c>
      <c r="N46" s="165">
        <v>463.74</v>
      </c>
      <c r="O46" s="163">
        <v>425</v>
      </c>
      <c r="P46" s="164">
        <v>309921.90999999997</v>
      </c>
      <c r="Q46" s="162">
        <v>729.23</v>
      </c>
      <c r="R46" s="165">
        <v>736.3</v>
      </c>
      <c r="S46" s="163">
        <v>30282</v>
      </c>
      <c r="T46" s="164">
        <v>16224274.33</v>
      </c>
      <c r="U46" s="164">
        <v>535.77</v>
      </c>
      <c r="V46" s="162">
        <v>445.88</v>
      </c>
      <c r="W46" s="32">
        <v>2.27</v>
      </c>
    </row>
    <row r="47" spans="1:23">
      <c r="A47" s="161">
        <v>3</v>
      </c>
      <c r="B47" s="162" t="s">
        <v>33</v>
      </c>
      <c r="C47" s="163">
        <v>15878</v>
      </c>
      <c r="D47" s="164">
        <v>15334078.98</v>
      </c>
      <c r="E47" s="162">
        <v>965.74</v>
      </c>
      <c r="F47" s="165">
        <v>952.01</v>
      </c>
      <c r="G47" s="163">
        <v>15032</v>
      </c>
      <c r="H47" s="164">
        <v>7369322.9199999999</v>
      </c>
      <c r="I47" s="162">
        <v>490.24</v>
      </c>
      <c r="J47" s="165">
        <v>446.88</v>
      </c>
      <c r="K47" s="163">
        <v>6199</v>
      </c>
      <c r="L47" s="164">
        <v>3572247.69</v>
      </c>
      <c r="M47" s="162">
        <v>576.26</v>
      </c>
      <c r="N47" s="165">
        <v>470.04</v>
      </c>
      <c r="O47" s="163">
        <v>88</v>
      </c>
      <c r="P47" s="164">
        <v>63837.35</v>
      </c>
      <c r="Q47" s="162">
        <v>725.42</v>
      </c>
      <c r="R47" s="165">
        <v>736.3</v>
      </c>
      <c r="S47" s="163">
        <v>37197</v>
      </c>
      <c r="T47" s="164">
        <v>26339486.940000001</v>
      </c>
      <c r="U47" s="164">
        <v>708.11</v>
      </c>
      <c r="V47" s="162">
        <v>651.46</v>
      </c>
      <c r="W47" s="32">
        <v>2.79</v>
      </c>
    </row>
    <row r="48" spans="1:23">
      <c r="A48" s="161">
        <v>4</v>
      </c>
      <c r="B48" s="162" t="s">
        <v>34</v>
      </c>
      <c r="C48" s="163">
        <v>57911</v>
      </c>
      <c r="D48" s="164">
        <v>57612539.950000003</v>
      </c>
      <c r="E48" s="162">
        <v>994.85</v>
      </c>
      <c r="F48" s="165">
        <v>982.16</v>
      </c>
      <c r="G48" s="163">
        <v>23249</v>
      </c>
      <c r="H48" s="164">
        <v>12925255.640000001</v>
      </c>
      <c r="I48" s="162">
        <v>555.95000000000005</v>
      </c>
      <c r="J48" s="165">
        <v>509.79</v>
      </c>
      <c r="K48" s="163">
        <v>8348</v>
      </c>
      <c r="L48" s="164">
        <v>4668640.6100000003</v>
      </c>
      <c r="M48" s="162">
        <v>559.25</v>
      </c>
      <c r="N48" s="165">
        <v>461.12</v>
      </c>
      <c r="O48" s="163">
        <v>73</v>
      </c>
      <c r="P48" s="164">
        <v>53097.45</v>
      </c>
      <c r="Q48" s="162">
        <v>727.36</v>
      </c>
      <c r="R48" s="165">
        <v>736.3</v>
      </c>
      <c r="S48" s="163">
        <v>89581</v>
      </c>
      <c r="T48" s="164">
        <v>75259533.650000006</v>
      </c>
      <c r="U48" s="164">
        <v>840.13</v>
      </c>
      <c r="V48" s="162">
        <v>798.93</v>
      </c>
      <c r="W48" s="32">
        <v>6.71</v>
      </c>
    </row>
    <row r="49" spans="1:23">
      <c r="A49" s="161">
        <v>5</v>
      </c>
      <c r="B49" s="162" t="s">
        <v>35</v>
      </c>
      <c r="C49" s="163">
        <v>100148</v>
      </c>
      <c r="D49" s="164">
        <v>101106878.76000001</v>
      </c>
      <c r="E49" s="162">
        <v>1009.57</v>
      </c>
      <c r="F49" s="165">
        <v>1006.53</v>
      </c>
      <c r="G49" s="163">
        <v>32166</v>
      </c>
      <c r="H49" s="164">
        <v>18850671.719999999</v>
      </c>
      <c r="I49" s="162">
        <v>586.04</v>
      </c>
      <c r="J49" s="165">
        <v>525.57000000000005</v>
      </c>
      <c r="K49" s="163">
        <v>10277</v>
      </c>
      <c r="L49" s="164">
        <v>5519918.6200000001</v>
      </c>
      <c r="M49" s="162">
        <v>537.11</v>
      </c>
      <c r="N49" s="165">
        <v>457.63</v>
      </c>
      <c r="O49" s="163">
        <v>51</v>
      </c>
      <c r="P49" s="164">
        <v>37672</v>
      </c>
      <c r="Q49" s="162">
        <v>738.67</v>
      </c>
      <c r="R49" s="165">
        <v>736.3</v>
      </c>
      <c r="S49" s="163">
        <v>142642</v>
      </c>
      <c r="T49" s="164">
        <v>125515141.09999999</v>
      </c>
      <c r="U49" s="164">
        <v>879.93</v>
      </c>
      <c r="V49" s="162">
        <v>827.43</v>
      </c>
      <c r="W49" s="32">
        <v>10.68</v>
      </c>
    </row>
    <row r="50" spans="1:23">
      <c r="A50" s="161">
        <v>6</v>
      </c>
      <c r="B50" s="162" t="s">
        <v>36</v>
      </c>
      <c r="C50" s="163">
        <v>139037</v>
      </c>
      <c r="D50" s="164">
        <v>125801735.84999999</v>
      </c>
      <c r="E50" s="162">
        <v>904.81</v>
      </c>
      <c r="F50" s="165">
        <v>805.31</v>
      </c>
      <c r="G50" s="163">
        <v>34667</v>
      </c>
      <c r="H50" s="164">
        <v>21975134.010000002</v>
      </c>
      <c r="I50" s="162">
        <v>633.89</v>
      </c>
      <c r="J50" s="165">
        <v>555</v>
      </c>
      <c r="K50" s="163">
        <v>10386</v>
      </c>
      <c r="L50" s="164">
        <v>5392504.3300000001</v>
      </c>
      <c r="M50" s="162">
        <v>519.21</v>
      </c>
      <c r="N50" s="165">
        <v>456.46</v>
      </c>
      <c r="O50" s="163">
        <v>1851</v>
      </c>
      <c r="P50" s="164">
        <v>493875.85</v>
      </c>
      <c r="Q50" s="162">
        <v>266.82</v>
      </c>
      <c r="R50" s="165">
        <v>349.71</v>
      </c>
      <c r="S50" s="163">
        <v>185941</v>
      </c>
      <c r="T50" s="164">
        <v>153663250.03999999</v>
      </c>
      <c r="U50" s="164">
        <v>826.41</v>
      </c>
      <c r="V50" s="162">
        <v>698.61</v>
      </c>
      <c r="W50" s="32">
        <v>13.92</v>
      </c>
    </row>
    <row r="51" spans="1:23">
      <c r="A51" s="161">
        <v>7</v>
      </c>
      <c r="B51" s="162" t="s">
        <v>37</v>
      </c>
      <c r="C51" s="163">
        <v>171933</v>
      </c>
      <c r="D51" s="164">
        <v>130707957.19</v>
      </c>
      <c r="E51" s="162">
        <v>760.23</v>
      </c>
      <c r="F51" s="165">
        <v>618.74</v>
      </c>
      <c r="G51" s="163">
        <v>45135</v>
      </c>
      <c r="H51" s="164">
        <v>29855806.48</v>
      </c>
      <c r="I51" s="162">
        <v>661.48</v>
      </c>
      <c r="J51" s="165">
        <v>563.04</v>
      </c>
      <c r="K51" s="163">
        <v>10674</v>
      </c>
      <c r="L51" s="164">
        <v>5285785.32</v>
      </c>
      <c r="M51" s="162">
        <v>495.2</v>
      </c>
      <c r="N51" s="165">
        <v>455.85</v>
      </c>
      <c r="O51" s="163">
        <v>1847</v>
      </c>
      <c r="P51" s="164">
        <v>398513.75</v>
      </c>
      <c r="Q51" s="162">
        <v>215.76</v>
      </c>
      <c r="R51" s="165">
        <v>169.98</v>
      </c>
      <c r="S51" s="163">
        <v>229589</v>
      </c>
      <c r="T51" s="164">
        <v>166248062.74000001</v>
      </c>
      <c r="U51" s="164">
        <v>724.11</v>
      </c>
      <c r="V51" s="162">
        <v>587.97</v>
      </c>
      <c r="W51" s="32">
        <v>17.190000000000001</v>
      </c>
    </row>
    <row r="52" spans="1:23">
      <c r="A52" s="161">
        <v>8</v>
      </c>
      <c r="B52" s="162" t="s">
        <v>38</v>
      </c>
      <c r="C52" s="163">
        <v>136919</v>
      </c>
      <c r="D52" s="164">
        <v>93983018.219999999</v>
      </c>
      <c r="E52" s="162">
        <v>686.41</v>
      </c>
      <c r="F52" s="165">
        <v>555.76</v>
      </c>
      <c r="G52" s="163">
        <v>45278</v>
      </c>
      <c r="H52" s="164">
        <v>29408393.370000001</v>
      </c>
      <c r="I52" s="162">
        <v>649.51</v>
      </c>
      <c r="J52" s="165">
        <v>544.94000000000005</v>
      </c>
      <c r="K52" s="163">
        <v>9125</v>
      </c>
      <c r="L52" s="164">
        <v>4302079.6100000003</v>
      </c>
      <c r="M52" s="162">
        <v>471.46</v>
      </c>
      <c r="N52" s="165">
        <v>446.65</v>
      </c>
      <c r="O52" s="163">
        <v>1073</v>
      </c>
      <c r="P52" s="164">
        <v>151231.89000000001</v>
      </c>
      <c r="Q52" s="162">
        <v>140.94</v>
      </c>
      <c r="R52" s="165">
        <v>119.07</v>
      </c>
      <c r="S52" s="163">
        <v>192395</v>
      </c>
      <c r="T52" s="164">
        <v>127844723.09</v>
      </c>
      <c r="U52" s="164">
        <v>664.49</v>
      </c>
      <c r="V52" s="162">
        <v>543.27</v>
      </c>
      <c r="W52" s="32">
        <v>14.41</v>
      </c>
    </row>
    <row r="53" spans="1:23">
      <c r="A53" s="161">
        <v>9</v>
      </c>
      <c r="B53" s="162" t="s">
        <v>39</v>
      </c>
      <c r="C53" s="163">
        <v>139352</v>
      </c>
      <c r="D53" s="164">
        <v>89861460.090000004</v>
      </c>
      <c r="E53" s="162">
        <v>644.85</v>
      </c>
      <c r="F53" s="165">
        <v>523.81000000000006</v>
      </c>
      <c r="G53" s="163">
        <v>57169</v>
      </c>
      <c r="H53" s="164">
        <v>36652112.219999999</v>
      </c>
      <c r="I53" s="162">
        <v>641.12</v>
      </c>
      <c r="J53" s="165">
        <v>533.51</v>
      </c>
      <c r="K53" s="163">
        <v>8155</v>
      </c>
      <c r="L53" s="164">
        <v>3739087.09</v>
      </c>
      <c r="M53" s="162">
        <v>458.5</v>
      </c>
      <c r="N53" s="165">
        <v>385.45</v>
      </c>
      <c r="O53" s="163">
        <v>909</v>
      </c>
      <c r="P53" s="164">
        <v>123016.34</v>
      </c>
      <c r="Q53" s="162">
        <v>135.33000000000001</v>
      </c>
      <c r="R53" s="165">
        <v>114.58</v>
      </c>
      <c r="S53" s="163">
        <v>205585</v>
      </c>
      <c r="T53" s="164">
        <v>130375675.73999999</v>
      </c>
      <c r="U53" s="164">
        <v>634.16999999999996</v>
      </c>
      <c r="V53" s="162">
        <v>517.95000000000005</v>
      </c>
      <c r="W53" s="32">
        <v>15.4</v>
      </c>
    </row>
    <row r="54" spans="1:23">
      <c r="A54" s="161">
        <v>10</v>
      </c>
      <c r="B54" s="162" t="s">
        <v>47</v>
      </c>
      <c r="C54" s="163">
        <v>85885</v>
      </c>
      <c r="D54" s="164">
        <v>51581019.450000003</v>
      </c>
      <c r="E54" s="162">
        <v>600.58000000000004</v>
      </c>
      <c r="F54" s="165">
        <v>442.74</v>
      </c>
      <c r="G54" s="163">
        <v>45597</v>
      </c>
      <c r="H54" s="164">
        <v>29210041.780000001</v>
      </c>
      <c r="I54" s="162">
        <v>640.61</v>
      </c>
      <c r="J54" s="165">
        <v>525.72</v>
      </c>
      <c r="K54" s="163">
        <v>4628</v>
      </c>
      <c r="L54" s="164">
        <v>2155587.6</v>
      </c>
      <c r="M54" s="162">
        <v>465.77</v>
      </c>
      <c r="N54" s="165">
        <v>354.1</v>
      </c>
      <c r="O54" s="163">
        <v>465</v>
      </c>
      <c r="P54" s="164">
        <v>63515.45</v>
      </c>
      <c r="Q54" s="162">
        <v>136.59</v>
      </c>
      <c r="R54" s="165">
        <v>122.36</v>
      </c>
      <c r="S54" s="163">
        <v>136575</v>
      </c>
      <c r="T54" s="164">
        <v>83010164.280000001</v>
      </c>
      <c r="U54" s="164">
        <v>607.79999999999995</v>
      </c>
      <c r="V54" s="162">
        <v>453.34</v>
      </c>
      <c r="W54" s="32">
        <v>10.23</v>
      </c>
    </row>
    <row r="55" spans="1:23">
      <c r="A55" s="161">
        <v>11</v>
      </c>
      <c r="B55" s="162" t="s">
        <v>48</v>
      </c>
      <c r="C55" s="163">
        <v>33497</v>
      </c>
      <c r="D55" s="164">
        <v>19363028.420000002</v>
      </c>
      <c r="E55" s="162">
        <v>578.04999999999995</v>
      </c>
      <c r="F55" s="165">
        <v>364.34</v>
      </c>
      <c r="G55" s="163">
        <v>21889</v>
      </c>
      <c r="H55" s="164">
        <v>14122933.199999999</v>
      </c>
      <c r="I55" s="162">
        <v>645.21</v>
      </c>
      <c r="J55" s="165">
        <v>515.11</v>
      </c>
      <c r="K55" s="163">
        <v>2173</v>
      </c>
      <c r="L55" s="164">
        <v>1023475.22</v>
      </c>
      <c r="M55" s="162">
        <v>471</v>
      </c>
      <c r="N55" s="165">
        <v>338.4</v>
      </c>
      <c r="O55" s="163">
        <v>155</v>
      </c>
      <c r="P55" s="164">
        <v>21507.37</v>
      </c>
      <c r="Q55" s="162">
        <v>138.76</v>
      </c>
      <c r="R55" s="165">
        <v>127.7</v>
      </c>
      <c r="S55" s="163">
        <v>57714</v>
      </c>
      <c r="T55" s="164">
        <v>34530944.210000001</v>
      </c>
      <c r="U55" s="164">
        <v>598.30999999999995</v>
      </c>
      <c r="V55" s="162">
        <v>427.31</v>
      </c>
      <c r="W55" s="32">
        <v>4.32</v>
      </c>
    </row>
    <row r="56" spans="1:23">
      <c r="A56" s="161">
        <v>12</v>
      </c>
      <c r="B56" s="162" t="s">
        <v>49</v>
      </c>
      <c r="C56" s="163">
        <v>6815</v>
      </c>
      <c r="D56" s="164">
        <v>3891091.15</v>
      </c>
      <c r="E56" s="162">
        <v>570.96</v>
      </c>
      <c r="F56" s="165">
        <v>338.4</v>
      </c>
      <c r="G56" s="163">
        <v>5779</v>
      </c>
      <c r="H56" s="164">
        <v>3707445.8</v>
      </c>
      <c r="I56" s="162">
        <v>641.54</v>
      </c>
      <c r="J56" s="165">
        <v>510.52000000000004</v>
      </c>
      <c r="K56" s="163">
        <v>715</v>
      </c>
      <c r="L56" s="164">
        <v>340843.85</v>
      </c>
      <c r="M56" s="162">
        <v>476.7</v>
      </c>
      <c r="N56" s="165">
        <v>338.4</v>
      </c>
      <c r="O56" s="163">
        <v>23</v>
      </c>
      <c r="P56" s="164">
        <v>3656.68</v>
      </c>
      <c r="Q56" s="162">
        <v>158.99</v>
      </c>
      <c r="R56" s="165">
        <v>154.29</v>
      </c>
      <c r="S56" s="163">
        <v>13332</v>
      </c>
      <c r="T56" s="164">
        <v>7943037.4800000004</v>
      </c>
      <c r="U56" s="164">
        <v>595.79</v>
      </c>
      <c r="V56" s="162">
        <v>423.87</v>
      </c>
      <c r="W56" s="32">
        <v>1</v>
      </c>
    </row>
    <row r="57" spans="1:23" ht="15.75" thickBot="1">
      <c r="A57" s="166">
        <v>13</v>
      </c>
      <c r="B57" s="167" t="s">
        <v>32</v>
      </c>
      <c r="C57" s="168">
        <v>210</v>
      </c>
      <c r="D57" s="169">
        <v>171060.41</v>
      </c>
      <c r="E57" s="167">
        <v>814.57</v>
      </c>
      <c r="F57" s="170">
        <v>701.79</v>
      </c>
      <c r="G57" s="168">
        <v>37</v>
      </c>
      <c r="H57" s="169">
        <v>24128.400000000001</v>
      </c>
      <c r="I57" s="167">
        <v>652.12</v>
      </c>
      <c r="J57" s="170">
        <v>547.53</v>
      </c>
      <c r="K57" s="168">
        <v>2</v>
      </c>
      <c r="L57" s="169">
        <v>600.33000000000004</v>
      </c>
      <c r="M57" s="167">
        <v>300.17</v>
      </c>
      <c r="N57" s="170">
        <v>300.17</v>
      </c>
      <c r="O57" s="168">
        <v>0</v>
      </c>
      <c r="P57" s="169">
        <v>0</v>
      </c>
      <c r="Q57" s="167">
        <v>0</v>
      </c>
      <c r="R57" s="170" t="s">
        <v>251</v>
      </c>
      <c r="S57" s="168">
        <v>249</v>
      </c>
      <c r="T57" s="169">
        <v>195789.14</v>
      </c>
      <c r="U57" s="169">
        <v>786.3</v>
      </c>
      <c r="V57" s="167">
        <v>677.76</v>
      </c>
      <c r="W57" s="33">
        <v>0.02</v>
      </c>
    </row>
    <row r="58" spans="1:23" ht="16.5" thickBot="1">
      <c r="A58" s="34"/>
      <c r="B58" s="36" t="s">
        <v>385</v>
      </c>
      <c r="C58" s="37">
        <v>890364</v>
      </c>
      <c r="D58" s="38">
        <v>692472196.78999996</v>
      </c>
      <c r="E58" s="36">
        <v>777.74</v>
      </c>
      <c r="F58" s="39">
        <v>635.83000000000004</v>
      </c>
      <c r="G58" s="37">
        <v>356945</v>
      </c>
      <c r="H58" s="38">
        <v>215831937.90000001</v>
      </c>
      <c r="I58" s="36">
        <v>604.66</v>
      </c>
      <c r="J58" s="39">
        <v>520.20000000000005</v>
      </c>
      <c r="K58" s="37">
        <v>80861</v>
      </c>
      <c r="L58" s="38">
        <v>41897685.57</v>
      </c>
      <c r="M58" s="36">
        <v>518.14</v>
      </c>
      <c r="N58" s="39">
        <v>452.23</v>
      </c>
      <c r="O58" s="37">
        <v>7138</v>
      </c>
      <c r="P58" s="38">
        <v>1851087.01</v>
      </c>
      <c r="Q58" s="36">
        <v>259.33</v>
      </c>
      <c r="R58" s="39">
        <v>170.49</v>
      </c>
      <c r="S58" s="37">
        <v>1335308</v>
      </c>
      <c r="T58" s="38">
        <v>952052907.26999998</v>
      </c>
      <c r="U58" s="38">
        <v>712.98</v>
      </c>
      <c r="V58" s="36">
        <v>577.96</v>
      </c>
      <c r="W58" s="35">
        <v>100</v>
      </c>
    </row>
  </sheetData>
  <mergeCells count="26">
    <mergeCell ref="A41:W41"/>
    <mergeCell ref="A43:A44"/>
    <mergeCell ref="B43:B44"/>
    <mergeCell ref="C43:F43"/>
    <mergeCell ref="G43:J43"/>
    <mergeCell ref="K43:N43"/>
    <mergeCell ref="O43:R43"/>
    <mergeCell ref="S43:W43"/>
    <mergeCell ref="A22:W22"/>
    <mergeCell ref="A24:A25"/>
    <mergeCell ref="B24:B25"/>
    <mergeCell ref="C24:F24"/>
    <mergeCell ref="G24:J24"/>
    <mergeCell ref="K24:N24"/>
    <mergeCell ref="O24:R24"/>
    <mergeCell ref="S24:W24"/>
    <mergeCell ref="A1:Q1"/>
    <mergeCell ref="A2:W2"/>
    <mergeCell ref="O5:R5"/>
    <mergeCell ref="S5:W5"/>
    <mergeCell ref="A3:W3"/>
    <mergeCell ref="A5:A6"/>
    <mergeCell ref="B5:B6"/>
    <mergeCell ref="C5:F5"/>
    <mergeCell ref="G5:J5"/>
    <mergeCell ref="K5:N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sqref="A1:E1"/>
    </sheetView>
  </sheetViews>
  <sheetFormatPr defaultRowHeight="15"/>
  <cols>
    <col min="1" max="1" width="35.28515625" style="100" bestFit="1" customWidth="1"/>
    <col min="2" max="2" width="18.28515625" style="100" customWidth="1"/>
    <col min="3" max="3" width="22.140625" style="100" customWidth="1"/>
    <col min="4" max="4" width="23.7109375" style="100" customWidth="1"/>
    <col min="5" max="5" width="20.28515625" style="100" customWidth="1"/>
    <col min="6" max="16384" width="9.140625" style="100"/>
  </cols>
  <sheetData>
    <row r="1" spans="1:5" s="11" customFormat="1" ht="18.75">
      <c r="A1" s="443" t="s">
        <v>757</v>
      </c>
      <c r="B1" s="443"/>
      <c r="C1" s="443"/>
      <c r="D1" s="443"/>
      <c r="E1" s="443"/>
    </row>
    <row r="3" spans="1:5">
      <c r="A3" s="11" t="s">
        <v>585</v>
      </c>
    </row>
    <row r="4" spans="1:5" ht="30">
      <c r="A4" s="319" t="s">
        <v>435</v>
      </c>
      <c r="B4" s="319" t="s">
        <v>0</v>
      </c>
      <c r="C4" s="319" t="s">
        <v>1</v>
      </c>
      <c r="D4" s="320" t="s">
        <v>586</v>
      </c>
      <c r="E4" s="320" t="s">
        <v>252</v>
      </c>
    </row>
    <row r="5" spans="1:5" s="11" customFormat="1">
      <c r="A5" s="229" t="s">
        <v>587</v>
      </c>
      <c r="B5" s="176"/>
      <c r="C5" s="189"/>
      <c r="D5" s="189"/>
      <c r="E5" s="229"/>
    </row>
    <row r="6" spans="1:5">
      <c r="A6" s="321" t="s">
        <v>2</v>
      </c>
      <c r="B6" s="41">
        <v>1023539</v>
      </c>
      <c r="C6" s="27">
        <v>1141150393.8</v>
      </c>
      <c r="D6" s="27">
        <v>1114.9100000000001</v>
      </c>
      <c r="E6" s="102">
        <v>1127.52</v>
      </c>
    </row>
    <row r="7" spans="1:5">
      <c r="A7" s="266" t="s">
        <v>431</v>
      </c>
      <c r="B7" s="41">
        <v>7193</v>
      </c>
      <c r="C7" s="27">
        <v>2592904.7999999998</v>
      </c>
      <c r="D7" s="27">
        <v>360.48</v>
      </c>
      <c r="E7" s="102">
        <v>360</v>
      </c>
    </row>
    <row r="8" spans="1:5">
      <c r="A8" s="229" t="s">
        <v>3</v>
      </c>
      <c r="B8" s="41">
        <v>29400</v>
      </c>
      <c r="C8" s="27">
        <v>13691248.17</v>
      </c>
      <c r="D8" s="27">
        <v>465.69</v>
      </c>
      <c r="E8" s="102">
        <v>384</v>
      </c>
    </row>
    <row r="9" spans="1:5">
      <c r="A9" s="229" t="s">
        <v>23</v>
      </c>
      <c r="B9" s="41">
        <v>131521</v>
      </c>
      <c r="C9" s="27">
        <v>88198743.920000002</v>
      </c>
      <c r="D9" s="27">
        <v>670.61</v>
      </c>
      <c r="E9" s="102">
        <v>585.9</v>
      </c>
    </row>
    <row r="10" spans="1:5">
      <c r="A10" s="229" t="s">
        <v>4</v>
      </c>
      <c r="B10" s="41">
        <v>4872</v>
      </c>
      <c r="C10" s="27">
        <v>1584705.54</v>
      </c>
      <c r="D10" s="27">
        <v>325.27</v>
      </c>
      <c r="E10" s="102">
        <v>205.71</v>
      </c>
    </row>
    <row r="11" spans="1:5" ht="15.75">
      <c r="A11" s="214" t="s">
        <v>5</v>
      </c>
      <c r="B11" s="46">
        <f>SUM(B6:B10)</f>
        <v>1196525</v>
      </c>
      <c r="C11" s="29">
        <f>SUM(C6:C10)</f>
        <v>1247217996.23</v>
      </c>
      <c r="D11" s="29"/>
      <c r="E11" s="29"/>
    </row>
    <row r="13" spans="1:5">
      <c r="A13" s="11" t="s">
        <v>588</v>
      </c>
    </row>
    <row r="14" spans="1:5" ht="30">
      <c r="A14" s="319" t="s">
        <v>435</v>
      </c>
      <c r="B14" s="319" t="s">
        <v>0</v>
      </c>
      <c r="C14" s="319" t="s">
        <v>1</v>
      </c>
      <c r="D14" s="320" t="s">
        <v>586</v>
      </c>
      <c r="E14" s="320" t="s">
        <v>252</v>
      </c>
    </row>
    <row r="15" spans="1:5" s="11" customFormat="1">
      <c r="A15" s="229" t="s">
        <v>587</v>
      </c>
      <c r="B15" s="176"/>
      <c r="C15" s="189"/>
      <c r="D15" s="189"/>
      <c r="E15" s="229"/>
    </row>
    <row r="16" spans="1:5">
      <c r="A16" s="321" t="s">
        <v>2</v>
      </c>
      <c r="B16" s="41">
        <v>873441</v>
      </c>
      <c r="C16" s="27">
        <v>730722459.59000003</v>
      </c>
      <c r="D16" s="27">
        <v>836.6</v>
      </c>
      <c r="E16" s="55">
        <v>683.59</v>
      </c>
    </row>
    <row r="17" spans="1:5">
      <c r="A17" s="266" t="s">
        <v>431</v>
      </c>
      <c r="B17" s="41">
        <v>16923</v>
      </c>
      <c r="C17" s="27">
        <v>6096763.1299999999</v>
      </c>
      <c r="D17" s="27">
        <v>360.26</v>
      </c>
      <c r="E17" s="55">
        <v>360</v>
      </c>
    </row>
    <row r="18" spans="1:5">
      <c r="A18" s="229" t="s">
        <v>3</v>
      </c>
      <c r="B18" s="41">
        <v>356945</v>
      </c>
      <c r="C18" s="27">
        <v>227531500.56</v>
      </c>
      <c r="D18" s="27">
        <v>637.44000000000005</v>
      </c>
      <c r="E18" s="55">
        <v>543.98</v>
      </c>
    </row>
    <row r="19" spans="1:5">
      <c r="A19" s="229" t="s">
        <v>23</v>
      </c>
      <c r="B19" s="41">
        <v>80861</v>
      </c>
      <c r="C19" s="27">
        <v>44287904.020000003</v>
      </c>
      <c r="D19" s="27">
        <v>547.70000000000005</v>
      </c>
      <c r="E19" s="55">
        <v>479.23</v>
      </c>
    </row>
    <row r="20" spans="1:5">
      <c r="A20" s="229" t="s">
        <v>4</v>
      </c>
      <c r="B20" s="41">
        <v>7138</v>
      </c>
      <c r="C20" s="27">
        <v>1894329.38</v>
      </c>
      <c r="D20" s="27">
        <v>265.39</v>
      </c>
      <c r="E20" s="55">
        <v>170.49</v>
      </c>
    </row>
    <row r="21" spans="1:5" ht="15.75">
      <c r="A21" s="214" t="s">
        <v>5</v>
      </c>
      <c r="B21" s="46">
        <f>SUM(B16:B20)</f>
        <v>1335308</v>
      </c>
      <c r="C21" s="29">
        <f>SUM(C16:C20)</f>
        <v>1010532956.6799999</v>
      </c>
      <c r="D21" s="29"/>
      <c r="E21" s="29"/>
    </row>
    <row r="22" spans="1:5">
      <c r="B22" s="99"/>
    </row>
    <row r="23" spans="1:5">
      <c r="A23" s="11" t="s">
        <v>589</v>
      </c>
    </row>
    <row r="24" spans="1:5" ht="30">
      <c r="A24" s="319" t="s">
        <v>435</v>
      </c>
      <c r="B24" s="319" t="s">
        <v>0</v>
      </c>
      <c r="C24" s="319" t="s">
        <v>1</v>
      </c>
      <c r="D24" s="320" t="s">
        <v>586</v>
      </c>
      <c r="E24" s="320" t="s">
        <v>252</v>
      </c>
    </row>
    <row r="25" spans="1:5" s="11" customFormat="1">
      <c r="A25" s="229" t="s">
        <v>587</v>
      </c>
      <c r="B25" s="176"/>
      <c r="C25" s="189"/>
      <c r="D25" s="189"/>
      <c r="E25" s="229"/>
    </row>
    <row r="26" spans="1:5">
      <c r="A26" s="321" t="s">
        <v>2</v>
      </c>
      <c r="B26" s="41">
        <v>0</v>
      </c>
      <c r="C26" s="27">
        <v>0</v>
      </c>
      <c r="D26" s="27">
        <v>0</v>
      </c>
      <c r="E26" s="55" t="s">
        <v>251</v>
      </c>
    </row>
    <row r="27" spans="1:5">
      <c r="A27" s="266" t="s">
        <v>431</v>
      </c>
      <c r="B27" s="41">
        <v>0</v>
      </c>
      <c r="C27" s="27">
        <v>0</v>
      </c>
      <c r="D27" s="27">
        <v>0</v>
      </c>
      <c r="E27" s="55" t="s">
        <v>251</v>
      </c>
    </row>
    <row r="28" spans="1:5">
      <c r="A28" s="229" t="s">
        <v>3</v>
      </c>
      <c r="B28" s="41">
        <v>0</v>
      </c>
      <c r="C28" s="27">
        <v>0</v>
      </c>
      <c r="D28" s="27">
        <v>0</v>
      </c>
      <c r="E28" s="55" t="s">
        <v>251</v>
      </c>
    </row>
    <row r="29" spans="1:5">
      <c r="A29" s="229" t="s">
        <v>23</v>
      </c>
      <c r="B29" s="41">
        <v>0</v>
      </c>
      <c r="C29" s="27">
        <v>0</v>
      </c>
      <c r="D29" s="27">
        <v>0</v>
      </c>
      <c r="E29" s="55" t="s">
        <v>251</v>
      </c>
    </row>
    <row r="30" spans="1:5">
      <c r="A30" s="229" t="s">
        <v>4</v>
      </c>
      <c r="B30" s="41">
        <v>0</v>
      </c>
      <c r="C30" s="27">
        <v>0</v>
      </c>
      <c r="D30" s="27">
        <v>0</v>
      </c>
      <c r="E30" s="55" t="s">
        <v>251</v>
      </c>
    </row>
    <row r="31" spans="1:5" ht="15.75">
      <c r="A31" s="214" t="s">
        <v>5</v>
      </c>
      <c r="B31" s="46">
        <f>SUM(B26:B30)</f>
        <v>0</v>
      </c>
      <c r="C31" s="29">
        <f>SUM(C26:C30)</f>
        <v>0</v>
      </c>
      <c r="D31" s="29"/>
      <c r="E31" s="2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D15" sqref="D15"/>
    </sheetView>
  </sheetViews>
  <sheetFormatPr defaultRowHeight="15"/>
  <cols>
    <col min="1" max="1" width="17" style="100" customWidth="1"/>
    <col min="2" max="2" width="11.5703125" style="100" customWidth="1"/>
    <col min="3" max="3" width="17" style="100" customWidth="1"/>
    <col min="4" max="4" width="11.140625" style="100" customWidth="1"/>
    <col min="5" max="5" width="11" style="100" customWidth="1"/>
    <col min="6" max="6" width="16" style="100" customWidth="1"/>
    <col min="7" max="7" width="12.140625" style="100" customWidth="1"/>
    <col min="8" max="8" width="11.28515625" style="100" customWidth="1"/>
    <col min="9" max="9" width="16.28515625" style="100" customWidth="1"/>
    <col min="10" max="10" width="10" style="100" customWidth="1"/>
    <col min="11" max="11" width="9.5703125" style="100" customWidth="1"/>
    <col min="12" max="12" width="13.140625" style="100" customWidth="1"/>
    <col min="13" max="13" width="11.5703125" style="100" customWidth="1"/>
    <col min="14" max="16384" width="9.140625" style="100"/>
  </cols>
  <sheetData>
    <row r="1" spans="1:13" s="12" customFormat="1" ht="18.75">
      <c r="A1" s="443" t="s">
        <v>744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</row>
    <row r="2" spans="1:13" s="12" customFormat="1" ht="15.75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3">
      <c r="A3" s="493" t="s">
        <v>10</v>
      </c>
      <c r="B3" s="495" t="s">
        <v>2</v>
      </c>
      <c r="C3" s="496"/>
      <c r="D3" s="496"/>
      <c r="E3" s="495" t="s">
        <v>3</v>
      </c>
      <c r="F3" s="496"/>
      <c r="G3" s="496"/>
      <c r="H3" s="495" t="s">
        <v>11</v>
      </c>
      <c r="I3" s="496"/>
      <c r="J3" s="496"/>
      <c r="K3" s="495" t="s">
        <v>12</v>
      </c>
      <c r="L3" s="496"/>
      <c r="M3" s="496"/>
    </row>
    <row r="4" spans="1:13">
      <c r="A4" s="494"/>
      <c r="B4" s="322" t="s">
        <v>0</v>
      </c>
      <c r="C4" s="322"/>
      <c r="D4" s="323" t="s">
        <v>13</v>
      </c>
      <c r="E4" s="322" t="s">
        <v>0</v>
      </c>
      <c r="F4" s="322"/>
      <c r="G4" s="323" t="s">
        <v>13</v>
      </c>
      <c r="H4" s="322" t="s">
        <v>0</v>
      </c>
      <c r="I4" s="322"/>
      <c r="J4" s="323" t="s">
        <v>13</v>
      </c>
      <c r="K4" s="322" t="s">
        <v>0</v>
      </c>
      <c r="L4" s="322"/>
      <c r="M4" s="323" t="s">
        <v>13</v>
      </c>
    </row>
    <row r="5" spans="1:13">
      <c r="A5" s="324" t="s">
        <v>590</v>
      </c>
      <c r="B5" s="325">
        <v>382832</v>
      </c>
      <c r="C5" s="325"/>
      <c r="D5" s="326">
        <v>369.09</v>
      </c>
      <c r="E5" s="325">
        <v>162019</v>
      </c>
      <c r="F5" s="325"/>
      <c r="G5" s="326">
        <v>341.16</v>
      </c>
      <c r="H5" s="325">
        <v>97470</v>
      </c>
      <c r="I5" s="325"/>
      <c r="J5" s="326">
        <v>393.04</v>
      </c>
      <c r="K5" s="325">
        <v>9974</v>
      </c>
      <c r="L5" s="325"/>
      <c r="M5" s="326">
        <v>188.28</v>
      </c>
    </row>
    <row r="6" spans="1:13">
      <c r="A6" s="324" t="s">
        <v>591</v>
      </c>
      <c r="B6" s="325">
        <v>698174</v>
      </c>
      <c r="C6" s="41"/>
      <c r="D6" s="326">
        <v>712.61</v>
      </c>
      <c r="E6" s="325">
        <v>169668</v>
      </c>
      <c r="F6" s="41"/>
      <c r="G6" s="326">
        <v>681.12</v>
      </c>
      <c r="H6" s="325">
        <v>86767</v>
      </c>
      <c r="I6" s="41"/>
      <c r="J6" s="326">
        <v>679.48</v>
      </c>
      <c r="K6" s="325">
        <v>2032</v>
      </c>
      <c r="L6" s="41"/>
      <c r="M6" s="326">
        <v>785.24</v>
      </c>
    </row>
    <row r="7" spans="1:13">
      <c r="A7" s="324" t="s">
        <v>592</v>
      </c>
      <c r="B7" s="325">
        <v>526150</v>
      </c>
      <c r="C7" s="41"/>
      <c r="D7" s="326">
        <v>1269.3599999999999</v>
      </c>
      <c r="E7" s="325">
        <v>46397</v>
      </c>
      <c r="F7" s="41"/>
      <c r="G7" s="326">
        <v>1201.21</v>
      </c>
      <c r="H7" s="325">
        <v>24690</v>
      </c>
      <c r="I7" s="41"/>
      <c r="J7" s="326">
        <v>1171.83</v>
      </c>
      <c r="K7" s="325">
        <v>4</v>
      </c>
      <c r="L7" s="41"/>
      <c r="M7" s="326">
        <v>1392.37</v>
      </c>
    </row>
    <row r="8" spans="1:13">
      <c r="A8" s="324" t="s">
        <v>593</v>
      </c>
      <c r="B8" s="325">
        <v>248002</v>
      </c>
      <c r="C8" s="41"/>
      <c r="D8" s="326">
        <v>1672.25</v>
      </c>
      <c r="E8" s="325">
        <v>6967</v>
      </c>
      <c r="F8" s="41"/>
      <c r="G8" s="326">
        <v>1656.31</v>
      </c>
      <c r="H8" s="325">
        <v>2754</v>
      </c>
      <c r="I8" s="41"/>
      <c r="J8" s="326">
        <v>1681.83</v>
      </c>
      <c r="K8" s="325">
        <v>0</v>
      </c>
      <c r="L8" s="41"/>
      <c r="M8" s="326">
        <v>0</v>
      </c>
    </row>
    <row r="9" spans="1:13">
      <c r="A9" s="324" t="s">
        <v>594</v>
      </c>
      <c r="B9" s="325">
        <v>47773</v>
      </c>
      <c r="C9" s="41"/>
      <c r="D9" s="326">
        <v>2195.73</v>
      </c>
      <c r="E9" s="325">
        <v>930</v>
      </c>
      <c r="F9" s="41"/>
      <c r="G9" s="326">
        <v>2179.6</v>
      </c>
      <c r="H9" s="325">
        <v>514</v>
      </c>
      <c r="I9" s="41"/>
      <c r="J9" s="326">
        <v>2170.16</v>
      </c>
      <c r="K9" s="325">
        <v>0</v>
      </c>
      <c r="L9" s="41"/>
      <c r="M9" s="326">
        <v>0</v>
      </c>
    </row>
    <row r="10" spans="1:13">
      <c r="A10" s="324" t="s">
        <v>595</v>
      </c>
      <c r="B10" s="325">
        <v>6901</v>
      </c>
      <c r="C10" s="41"/>
      <c r="D10" s="326">
        <v>2614.37</v>
      </c>
      <c r="E10" s="325">
        <v>123</v>
      </c>
      <c r="F10" s="41"/>
      <c r="G10" s="326">
        <v>2606.13</v>
      </c>
      <c r="H10" s="325">
        <v>82</v>
      </c>
      <c r="I10" s="41"/>
      <c r="J10" s="326">
        <v>2632.8</v>
      </c>
      <c r="K10" s="325">
        <v>0</v>
      </c>
      <c r="L10" s="41"/>
      <c r="M10" s="326">
        <v>0</v>
      </c>
    </row>
    <row r="11" spans="1:13">
      <c r="A11" s="324" t="s">
        <v>596</v>
      </c>
      <c r="B11" s="325">
        <v>5067</v>
      </c>
      <c r="C11" s="41"/>
      <c r="D11" s="326">
        <v>2862.96</v>
      </c>
      <c r="E11" s="325">
        <v>82</v>
      </c>
      <c r="F11" s="41"/>
      <c r="G11" s="326">
        <v>2867.28</v>
      </c>
      <c r="H11" s="325">
        <v>70</v>
      </c>
      <c r="I11" s="41"/>
      <c r="J11" s="326">
        <v>2840.62</v>
      </c>
      <c r="K11" s="325">
        <v>0</v>
      </c>
      <c r="L11" s="41"/>
      <c r="M11" s="326">
        <v>0</v>
      </c>
    </row>
    <row r="12" spans="1:13">
      <c r="A12" s="324" t="s">
        <v>597</v>
      </c>
      <c r="B12" s="325">
        <v>2691</v>
      </c>
      <c r="C12" s="41"/>
      <c r="D12" s="326">
        <v>3113.18</v>
      </c>
      <c r="E12" s="325">
        <v>94</v>
      </c>
      <c r="F12" s="41"/>
      <c r="G12" s="326">
        <v>3126.53</v>
      </c>
      <c r="H12" s="325">
        <v>20</v>
      </c>
      <c r="I12" s="41"/>
      <c r="J12" s="326">
        <v>3123.65</v>
      </c>
      <c r="K12" s="325">
        <v>0</v>
      </c>
      <c r="L12" s="41"/>
      <c r="M12" s="326">
        <v>0</v>
      </c>
    </row>
    <row r="13" spans="1:13">
      <c r="A13" s="324" t="s">
        <v>598</v>
      </c>
      <c r="B13" s="325">
        <v>1399</v>
      </c>
      <c r="C13" s="41"/>
      <c r="D13" s="326">
        <v>3360.64</v>
      </c>
      <c r="E13" s="325">
        <v>40</v>
      </c>
      <c r="F13" s="41"/>
      <c r="G13" s="326">
        <v>3372.67</v>
      </c>
      <c r="H13" s="325">
        <v>3</v>
      </c>
      <c r="I13" s="41"/>
      <c r="J13" s="326">
        <v>3318.61</v>
      </c>
      <c r="K13" s="325">
        <v>0</v>
      </c>
      <c r="L13" s="41"/>
      <c r="M13" s="326">
        <v>0</v>
      </c>
    </row>
    <row r="14" spans="1:13">
      <c r="A14" s="324" t="s">
        <v>599</v>
      </c>
      <c r="B14" s="325">
        <v>655</v>
      </c>
      <c r="C14" s="41"/>
      <c r="D14" s="326">
        <v>3607.63</v>
      </c>
      <c r="E14" s="325">
        <v>12</v>
      </c>
      <c r="F14" s="41"/>
      <c r="G14" s="326">
        <v>3611.01</v>
      </c>
      <c r="H14" s="325">
        <v>3</v>
      </c>
      <c r="I14" s="41"/>
      <c r="J14" s="326">
        <v>3645.96</v>
      </c>
      <c r="K14" s="325">
        <v>0</v>
      </c>
      <c r="L14" s="41"/>
      <c r="M14" s="326">
        <v>0</v>
      </c>
    </row>
    <row r="15" spans="1:13">
      <c r="A15" s="324" t="s">
        <v>600</v>
      </c>
      <c r="B15" s="325">
        <v>441</v>
      </c>
      <c r="C15" s="41"/>
      <c r="D15" s="326">
        <v>3864.8</v>
      </c>
      <c r="E15" s="325">
        <v>4</v>
      </c>
      <c r="F15" s="41"/>
      <c r="G15" s="326">
        <v>3802.9</v>
      </c>
      <c r="H15" s="325">
        <v>6</v>
      </c>
      <c r="I15" s="41"/>
      <c r="J15" s="326">
        <v>3918.69</v>
      </c>
      <c r="K15" s="325">
        <v>0</v>
      </c>
      <c r="L15" s="41"/>
      <c r="M15" s="326">
        <v>0</v>
      </c>
    </row>
    <row r="16" spans="1:13">
      <c r="A16" s="324" t="s">
        <v>601</v>
      </c>
      <c r="B16" s="325">
        <v>324</v>
      </c>
      <c r="C16" s="41"/>
      <c r="D16" s="326">
        <v>4126.18</v>
      </c>
      <c r="E16" s="325">
        <v>2</v>
      </c>
      <c r="F16" s="41"/>
      <c r="G16" s="326">
        <v>4167.8100000000004</v>
      </c>
      <c r="H16" s="325">
        <v>0</v>
      </c>
      <c r="I16" s="41"/>
      <c r="J16" s="326">
        <v>0</v>
      </c>
      <c r="K16" s="325">
        <v>0</v>
      </c>
      <c r="L16" s="41"/>
      <c r="M16" s="326">
        <v>0</v>
      </c>
    </row>
    <row r="17" spans="1:13">
      <c r="A17" s="324" t="s">
        <v>602</v>
      </c>
      <c r="B17" s="325">
        <v>336</v>
      </c>
      <c r="C17" s="41"/>
      <c r="D17" s="326">
        <v>4352.05</v>
      </c>
      <c r="E17" s="325">
        <v>4</v>
      </c>
      <c r="F17" s="41"/>
      <c r="G17" s="326">
        <v>4402.1099999999997</v>
      </c>
      <c r="H17" s="325">
        <v>0</v>
      </c>
      <c r="I17" s="41"/>
      <c r="J17" s="326">
        <v>0</v>
      </c>
      <c r="K17" s="325">
        <v>0</v>
      </c>
      <c r="L17" s="41"/>
      <c r="M17" s="326">
        <v>0</v>
      </c>
    </row>
    <row r="18" spans="1:13">
      <c r="A18" s="324" t="s">
        <v>603</v>
      </c>
      <c r="B18" s="325">
        <v>161</v>
      </c>
      <c r="C18" s="41"/>
      <c r="D18" s="326">
        <v>4622.8</v>
      </c>
      <c r="E18" s="325">
        <v>1</v>
      </c>
      <c r="F18" s="41"/>
      <c r="G18" s="326">
        <v>4709.04</v>
      </c>
      <c r="H18" s="325">
        <v>0</v>
      </c>
      <c r="I18" s="41"/>
      <c r="J18" s="326">
        <v>0</v>
      </c>
      <c r="K18" s="325">
        <v>0</v>
      </c>
      <c r="L18" s="41"/>
      <c r="M18" s="326">
        <v>0</v>
      </c>
    </row>
    <row r="19" spans="1:13">
      <c r="A19" s="324" t="s">
        <v>604</v>
      </c>
      <c r="B19" s="325">
        <v>84</v>
      </c>
      <c r="C19" s="41"/>
      <c r="D19" s="326">
        <v>4841.75</v>
      </c>
      <c r="E19" s="325">
        <v>1</v>
      </c>
      <c r="F19" s="41"/>
      <c r="G19" s="326">
        <v>4982.83</v>
      </c>
      <c r="H19" s="325">
        <v>1</v>
      </c>
      <c r="I19" s="41"/>
      <c r="J19" s="326">
        <v>4919.59</v>
      </c>
      <c r="K19" s="325">
        <v>0</v>
      </c>
      <c r="L19" s="41"/>
      <c r="M19" s="326">
        <v>0</v>
      </c>
    </row>
    <row r="20" spans="1:13">
      <c r="A20" s="324" t="s">
        <v>605</v>
      </c>
      <c r="B20" s="325">
        <v>37</v>
      </c>
      <c r="C20" s="41"/>
      <c r="D20" s="326">
        <v>5125.67</v>
      </c>
      <c r="E20" s="325">
        <v>0</v>
      </c>
      <c r="F20" s="41"/>
      <c r="G20" s="326">
        <v>0</v>
      </c>
      <c r="H20" s="325">
        <v>0</v>
      </c>
      <c r="I20" s="41"/>
      <c r="J20" s="326">
        <v>0</v>
      </c>
      <c r="K20" s="325">
        <v>0</v>
      </c>
      <c r="L20" s="41"/>
      <c r="M20" s="326">
        <v>0</v>
      </c>
    </row>
    <row r="21" spans="1:13">
      <c r="A21" s="324" t="s">
        <v>606</v>
      </c>
      <c r="B21" s="325">
        <v>21</v>
      </c>
      <c r="C21" s="41"/>
      <c r="D21" s="326">
        <v>5357.6</v>
      </c>
      <c r="E21" s="325">
        <v>0</v>
      </c>
      <c r="F21" s="41"/>
      <c r="G21" s="326">
        <v>0</v>
      </c>
      <c r="H21" s="325">
        <v>0</v>
      </c>
      <c r="I21" s="41"/>
      <c r="J21" s="326">
        <v>0</v>
      </c>
      <c r="K21" s="325">
        <v>0</v>
      </c>
      <c r="L21" s="41"/>
      <c r="M21" s="326">
        <v>0</v>
      </c>
    </row>
    <row r="22" spans="1:13">
      <c r="A22" s="324" t="s">
        <v>607</v>
      </c>
      <c r="B22" s="325">
        <v>48</v>
      </c>
      <c r="C22" s="41"/>
      <c r="D22" s="326">
        <v>6186.62</v>
      </c>
      <c r="E22" s="325">
        <v>1</v>
      </c>
      <c r="F22" s="41"/>
      <c r="G22" s="326">
        <v>6008.82</v>
      </c>
      <c r="H22" s="325">
        <v>2</v>
      </c>
      <c r="I22" s="41"/>
      <c r="J22" s="326">
        <v>7279.15</v>
      </c>
      <c r="K22" s="325">
        <v>0</v>
      </c>
      <c r="L22" s="41"/>
      <c r="M22" s="326">
        <v>0</v>
      </c>
    </row>
    <row r="23" spans="1:13" ht="15.75">
      <c r="A23" s="327" t="s">
        <v>5</v>
      </c>
      <c r="B23" s="46">
        <f>SUM(B5:B22)</f>
        <v>1921096</v>
      </c>
      <c r="C23" s="46"/>
      <c r="D23" s="328"/>
      <c r="E23" s="46">
        <f>SUM(E5:E22)</f>
        <v>386345</v>
      </c>
      <c r="F23" s="46"/>
      <c r="G23" s="328"/>
      <c r="H23" s="46">
        <f>SUM(H5:H22)</f>
        <v>212382</v>
      </c>
      <c r="I23" s="46"/>
      <c r="J23" s="329"/>
      <c r="K23" s="330">
        <f>SUM(K5:K22)</f>
        <v>12010</v>
      </c>
      <c r="L23" s="46"/>
      <c r="M23" s="328"/>
    </row>
    <row r="26" spans="1:13">
      <c r="A26" s="493" t="s">
        <v>10</v>
      </c>
      <c r="B26" s="495" t="s">
        <v>2</v>
      </c>
      <c r="C26" s="496"/>
      <c r="D26" s="496"/>
      <c r="E26" s="495" t="s">
        <v>3</v>
      </c>
      <c r="F26" s="496"/>
      <c r="G26" s="496"/>
      <c r="H26" s="495" t="s">
        <v>11</v>
      </c>
      <c r="I26" s="496"/>
      <c r="J26" s="496"/>
      <c r="K26" s="495" t="s">
        <v>12</v>
      </c>
      <c r="L26" s="496"/>
      <c r="M26" s="496"/>
    </row>
    <row r="27" spans="1:13">
      <c r="A27" s="494"/>
      <c r="B27" s="322" t="s">
        <v>0</v>
      </c>
      <c r="C27" s="323" t="s">
        <v>27</v>
      </c>
      <c r="D27" s="323" t="s">
        <v>13</v>
      </c>
      <c r="E27" s="322" t="s">
        <v>0</v>
      </c>
      <c r="F27" s="323" t="s">
        <v>27</v>
      </c>
      <c r="G27" s="323" t="s">
        <v>13</v>
      </c>
      <c r="H27" s="322" t="s">
        <v>0</v>
      </c>
      <c r="I27" s="323" t="s">
        <v>27</v>
      </c>
      <c r="J27" s="323" t="s">
        <v>13</v>
      </c>
      <c r="K27" s="322" t="s">
        <v>0</v>
      </c>
      <c r="L27" s="323" t="s">
        <v>27</v>
      </c>
      <c r="M27" s="323" t="s">
        <v>13</v>
      </c>
    </row>
    <row r="28" spans="1:13">
      <c r="A28" s="331" t="s">
        <v>270</v>
      </c>
      <c r="B28" s="325">
        <v>32991</v>
      </c>
      <c r="C28" s="326">
        <v>1842318.86</v>
      </c>
      <c r="D28" s="326">
        <v>55.84</v>
      </c>
      <c r="E28" s="325">
        <v>11759</v>
      </c>
      <c r="F28" s="326">
        <v>727507.04</v>
      </c>
      <c r="G28" s="326">
        <v>61.87</v>
      </c>
      <c r="H28" s="325">
        <v>1668</v>
      </c>
      <c r="I28" s="326">
        <v>94441.1</v>
      </c>
      <c r="J28" s="326">
        <v>56.62</v>
      </c>
      <c r="K28" s="325">
        <v>2850</v>
      </c>
      <c r="L28" s="326">
        <v>196569.55</v>
      </c>
      <c r="M28" s="326">
        <v>68.97</v>
      </c>
    </row>
    <row r="29" spans="1:13">
      <c r="A29" s="331" t="s">
        <v>271</v>
      </c>
      <c r="B29" s="325">
        <v>22188</v>
      </c>
      <c r="C29" s="326">
        <v>3194046.87</v>
      </c>
      <c r="D29" s="326">
        <v>143.94999999999999</v>
      </c>
      <c r="E29" s="325">
        <v>15279</v>
      </c>
      <c r="F29" s="326">
        <v>2346939.04</v>
      </c>
      <c r="G29" s="326">
        <v>153.61000000000001</v>
      </c>
      <c r="H29" s="325">
        <v>1375</v>
      </c>
      <c r="I29" s="326">
        <v>206401.54</v>
      </c>
      <c r="J29" s="326">
        <v>150.11000000000001</v>
      </c>
      <c r="K29" s="325">
        <v>3606</v>
      </c>
      <c r="L29" s="326">
        <v>518470.17</v>
      </c>
      <c r="M29" s="326">
        <v>143.78</v>
      </c>
    </row>
    <row r="30" spans="1:13">
      <c r="A30" s="331" t="s">
        <v>272</v>
      </c>
      <c r="B30" s="325">
        <v>12374</v>
      </c>
      <c r="C30" s="326">
        <v>3063967.43</v>
      </c>
      <c r="D30" s="326">
        <v>247.61</v>
      </c>
      <c r="E30" s="325">
        <v>14877</v>
      </c>
      <c r="F30" s="326">
        <v>3707743.68</v>
      </c>
      <c r="G30" s="326">
        <v>249.23</v>
      </c>
      <c r="H30" s="325">
        <v>4146</v>
      </c>
      <c r="I30" s="326">
        <v>1100095.6200000001</v>
      </c>
      <c r="J30" s="326">
        <v>265.33999999999997</v>
      </c>
      <c r="K30" s="325">
        <v>817</v>
      </c>
      <c r="L30" s="326">
        <v>190581.13</v>
      </c>
      <c r="M30" s="326">
        <v>233.27</v>
      </c>
    </row>
    <row r="31" spans="1:13">
      <c r="A31" s="331" t="s">
        <v>273</v>
      </c>
      <c r="B31" s="325">
        <v>122039</v>
      </c>
      <c r="C31" s="326">
        <v>44769036.710000001</v>
      </c>
      <c r="D31" s="326">
        <v>366.84</v>
      </c>
      <c r="E31" s="325">
        <v>56550</v>
      </c>
      <c r="F31" s="326">
        <v>20340019.199999999</v>
      </c>
      <c r="G31" s="326">
        <v>359.68</v>
      </c>
      <c r="H31" s="325">
        <v>46632</v>
      </c>
      <c r="I31" s="326">
        <v>16894136.039999999</v>
      </c>
      <c r="J31" s="326">
        <v>362.29</v>
      </c>
      <c r="K31" s="325">
        <v>2701</v>
      </c>
      <c r="L31" s="326">
        <v>972240.61</v>
      </c>
      <c r="M31" s="326">
        <v>359.96</v>
      </c>
    </row>
    <row r="32" spans="1:13">
      <c r="A32" s="331" t="s">
        <v>274</v>
      </c>
      <c r="B32" s="325">
        <v>193240</v>
      </c>
      <c r="C32" s="326">
        <v>88431866.099999994</v>
      </c>
      <c r="D32" s="326">
        <v>457.63</v>
      </c>
      <c r="E32" s="325">
        <v>63554</v>
      </c>
      <c r="F32" s="326">
        <v>28152865.859999999</v>
      </c>
      <c r="G32" s="326">
        <v>442.98</v>
      </c>
      <c r="H32" s="325">
        <v>43649</v>
      </c>
      <c r="I32" s="326">
        <v>20014231.379999999</v>
      </c>
      <c r="J32" s="326">
        <v>458.53</v>
      </c>
      <c r="K32" s="325">
        <v>0</v>
      </c>
      <c r="L32" s="326">
        <v>0</v>
      </c>
      <c r="M32" s="326">
        <v>0</v>
      </c>
    </row>
    <row r="33" spans="1:13">
      <c r="A33" s="331" t="s">
        <v>275</v>
      </c>
      <c r="B33" s="325">
        <v>202694</v>
      </c>
      <c r="C33" s="326">
        <v>111015466.52</v>
      </c>
      <c r="D33" s="326">
        <v>547.70000000000005</v>
      </c>
      <c r="E33" s="325">
        <v>70273</v>
      </c>
      <c r="F33" s="326">
        <v>38388498.990000002</v>
      </c>
      <c r="G33" s="326">
        <v>546.28</v>
      </c>
      <c r="H33" s="325">
        <v>30780</v>
      </c>
      <c r="I33" s="326">
        <v>16826054.809999999</v>
      </c>
      <c r="J33" s="326">
        <v>546.66</v>
      </c>
      <c r="K33" s="325">
        <v>0</v>
      </c>
      <c r="L33" s="326">
        <v>0</v>
      </c>
      <c r="M33" s="326">
        <v>0</v>
      </c>
    </row>
    <row r="34" spans="1:13">
      <c r="A34" s="331" t="s">
        <v>276</v>
      </c>
      <c r="B34" s="325">
        <v>162090</v>
      </c>
      <c r="C34" s="326">
        <v>105289629.05</v>
      </c>
      <c r="D34" s="326">
        <v>649.58000000000004</v>
      </c>
      <c r="E34" s="325">
        <v>33605</v>
      </c>
      <c r="F34" s="326">
        <v>21681625.210000001</v>
      </c>
      <c r="G34" s="326">
        <v>645.19000000000005</v>
      </c>
      <c r="H34" s="325">
        <v>22120</v>
      </c>
      <c r="I34" s="326">
        <v>14329388.630000001</v>
      </c>
      <c r="J34" s="326">
        <v>647.79999999999995</v>
      </c>
      <c r="K34" s="325">
        <v>3</v>
      </c>
      <c r="L34" s="326">
        <v>2014.2</v>
      </c>
      <c r="M34" s="326">
        <v>671.4</v>
      </c>
    </row>
    <row r="35" spans="1:13">
      <c r="A35" s="331" t="s">
        <v>277</v>
      </c>
      <c r="B35" s="325">
        <v>128180</v>
      </c>
      <c r="C35" s="326">
        <v>95923572.5</v>
      </c>
      <c r="D35" s="326">
        <v>748.35</v>
      </c>
      <c r="E35" s="325">
        <v>25208</v>
      </c>
      <c r="F35" s="326">
        <v>18838966.890000001</v>
      </c>
      <c r="G35" s="326">
        <v>747.34</v>
      </c>
      <c r="H35" s="325">
        <v>18731</v>
      </c>
      <c r="I35" s="326">
        <v>14194401.949999999</v>
      </c>
      <c r="J35" s="326">
        <v>757.8</v>
      </c>
      <c r="K35" s="325">
        <v>1923</v>
      </c>
      <c r="L35" s="326">
        <v>1506285.9</v>
      </c>
      <c r="M35" s="326">
        <v>783.3</v>
      </c>
    </row>
    <row r="36" spans="1:13">
      <c r="A36" s="331" t="s">
        <v>278</v>
      </c>
      <c r="B36" s="325">
        <v>101307</v>
      </c>
      <c r="C36" s="326">
        <v>85924234.540000007</v>
      </c>
      <c r="D36" s="326">
        <v>848.16</v>
      </c>
      <c r="E36" s="325">
        <v>19586</v>
      </c>
      <c r="F36" s="326">
        <v>16626197.85</v>
      </c>
      <c r="G36" s="326">
        <v>848.88</v>
      </c>
      <c r="H36" s="325">
        <v>7966</v>
      </c>
      <c r="I36" s="326">
        <v>6759494.5899999999</v>
      </c>
      <c r="J36" s="326">
        <v>848.54</v>
      </c>
      <c r="K36" s="325">
        <v>106</v>
      </c>
      <c r="L36" s="326">
        <v>87303.88</v>
      </c>
      <c r="M36" s="326">
        <v>823.62</v>
      </c>
    </row>
    <row r="37" spans="1:13">
      <c r="A37" s="331" t="s">
        <v>279</v>
      </c>
      <c r="B37" s="325">
        <v>103903</v>
      </c>
      <c r="C37" s="326">
        <v>99370567.450000003</v>
      </c>
      <c r="D37" s="326">
        <v>956.38</v>
      </c>
      <c r="E37" s="325">
        <v>20996</v>
      </c>
      <c r="F37" s="326">
        <v>20028744.23</v>
      </c>
      <c r="G37" s="326">
        <v>953.93</v>
      </c>
      <c r="H37" s="325">
        <v>7170</v>
      </c>
      <c r="I37" s="326">
        <v>6847114.96</v>
      </c>
      <c r="J37" s="326">
        <v>954.97</v>
      </c>
      <c r="K37" s="325">
        <v>0</v>
      </c>
      <c r="L37" s="326">
        <v>0</v>
      </c>
      <c r="M37" s="326">
        <v>0</v>
      </c>
    </row>
    <row r="38" spans="1:13">
      <c r="A38" s="331" t="s">
        <v>608</v>
      </c>
      <c r="B38" s="325">
        <v>87691</v>
      </c>
      <c r="C38" s="326">
        <v>91713330.930000007</v>
      </c>
      <c r="D38" s="326">
        <v>1045.8699999999999</v>
      </c>
      <c r="E38" s="325">
        <v>14671</v>
      </c>
      <c r="F38" s="326">
        <v>15337484.9</v>
      </c>
      <c r="G38" s="326">
        <v>1045.43</v>
      </c>
      <c r="H38" s="325">
        <v>9315</v>
      </c>
      <c r="I38" s="326">
        <v>9545645.4600000009</v>
      </c>
      <c r="J38" s="326">
        <v>1024.76</v>
      </c>
      <c r="K38" s="325">
        <v>0</v>
      </c>
      <c r="L38" s="326">
        <v>0</v>
      </c>
      <c r="M38" s="326">
        <v>0</v>
      </c>
    </row>
    <row r="39" spans="1:13">
      <c r="A39" s="331" t="s">
        <v>609</v>
      </c>
      <c r="B39" s="325">
        <v>78129</v>
      </c>
      <c r="C39" s="326">
        <v>89886082.319999993</v>
      </c>
      <c r="D39" s="326">
        <v>1150.48</v>
      </c>
      <c r="E39" s="325">
        <v>9663</v>
      </c>
      <c r="F39" s="326">
        <v>11082686.359999999</v>
      </c>
      <c r="G39" s="326">
        <v>1146.92</v>
      </c>
      <c r="H39" s="325">
        <v>5369</v>
      </c>
      <c r="I39" s="326">
        <v>6166604.9500000002</v>
      </c>
      <c r="J39" s="326">
        <v>1148.56</v>
      </c>
      <c r="K39" s="325">
        <v>0</v>
      </c>
      <c r="L39" s="326">
        <v>0</v>
      </c>
      <c r="M39" s="326">
        <v>0</v>
      </c>
    </row>
    <row r="40" spans="1:13">
      <c r="A40" s="331" t="s">
        <v>610</v>
      </c>
      <c r="B40" s="325">
        <v>119399</v>
      </c>
      <c r="C40" s="326">
        <v>150634273.18000001</v>
      </c>
      <c r="D40" s="326">
        <v>1261.5999999999999</v>
      </c>
      <c r="E40" s="325">
        <v>9777</v>
      </c>
      <c r="F40" s="326">
        <v>12227400.859999999</v>
      </c>
      <c r="G40" s="326">
        <v>1250.6300000000001</v>
      </c>
      <c r="H40" s="325">
        <v>5059</v>
      </c>
      <c r="I40" s="326">
        <v>6369023.9800000004</v>
      </c>
      <c r="J40" s="326">
        <v>1258.95</v>
      </c>
      <c r="K40" s="325">
        <v>1</v>
      </c>
      <c r="L40" s="326">
        <v>1205.3800000000001</v>
      </c>
      <c r="M40" s="326">
        <v>1205.3800000000001</v>
      </c>
    </row>
    <row r="41" spans="1:13">
      <c r="A41" s="331" t="s">
        <v>611</v>
      </c>
      <c r="B41" s="325">
        <v>131730</v>
      </c>
      <c r="C41" s="326">
        <v>177683111.31999999</v>
      </c>
      <c r="D41" s="326">
        <v>1348.84</v>
      </c>
      <c r="E41" s="325">
        <v>6146</v>
      </c>
      <c r="F41" s="326">
        <v>8286264.3700000001</v>
      </c>
      <c r="G41" s="326">
        <v>1348.24</v>
      </c>
      <c r="H41" s="325">
        <v>3047</v>
      </c>
      <c r="I41" s="326">
        <v>4109853.94</v>
      </c>
      <c r="J41" s="326">
        <v>1348.82</v>
      </c>
      <c r="K41" s="325">
        <v>0</v>
      </c>
      <c r="L41" s="326">
        <v>0</v>
      </c>
      <c r="M41" s="326">
        <v>0</v>
      </c>
    </row>
    <row r="42" spans="1:13">
      <c r="A42" s="331" t="s">
        <v>612</v>
      </c>
      <c r="B42" s="325">
        <v>109201</v>
      </c>
      <c r="C42" s="326">
        <v>157958720.27000001</v>
      </c>
      <c r="D42" s="326">
        <v>1446.5</v>
      </c>
      <c r="E42" s="325">
        <v>6140</v>
      </c>
      <c r="F42" s="326">
        <v>8798605.25</v>
      </c>
      <c r="G42" s="326">
        <v>1433</v>
      </c>
      <c r="H42" s="325">
        <v>1900</v>
      </c>
      <c r="I42" s="326">
        <v>2741443.75</v>
      </c>
      <c r="J42" s="326">
        <v>1442.87</v>
      </c>
      <c r="K42" s="325">
        <v>3</v>
      </c>
      <c r="L42" s="326">
        <v>4364.1000000000004</v>
      </c>
      <c r="M42" s="326">
        <v>1454.7</v>
      </c>
    </row>
    <row r="43" spans="1:13">
      <c r="A43" s="331" t="s">
        <v>613</v>
      </c>
      <c r="B43" s="325">
        <v>91805</v>
      </c>
      <c r="C43" s="326">
        <v>142179961.03</v>
      </c>
      <c r="D43" s="326">
        <v>1548.72</v>
      </c>
      <c r="E43" s="325">
        <v>3259</v>
      </c>
      <c r="F43" s="326">
        <v>5037938</v>
      </c>
      <c r="G43" s="326">
        <v>1545.85</v>
      </c>
      <c r="H43" s="325">
        <v>975</v>
      </c>
      <c r="I43" s="326">
        <v>1506584.23</v>
      </c>
      <c r="J43" s="326">
        <v>1545.21</v>
      </c>
      <c r="K43" s="325">
        <v>0</v>
      </c>
      <c r="L43" s="326">
        <v>0</v>
      </c>
      <c r="M43" s="326">
        <v>0</v>
      </c>
    </row>
    <row r="44" spans="1:13">
      <c r="A44" s="331" t="s">
        <v>614</v>
      </c>
      <c r="B44" s="325">
        <v>68666</v>
      </c>
      <c r="C44" s="326">
        <v>112964137.12</v>
      </c>
      <c r="D44" s="326">
        <v>1645.12</v>
      </c>
      <c r="E44" s="325">
        <v>1481</v>
      </c>
      <c r="F44" s="326">
        <v>2436044.34</v>
      </c>
      <c r="G44" s="326">
        <v>1644.86</v>
      </c>
      <c r="H44" s="325">
        <v>654</v>
      </c>
      <c r="I44" s="326">
        <v>1077244.8600000001</v>
      </c>
      <c r="J44" s="326">
        <v>1647.16</v>
      </c>
      <c r="K44" s="325">
        <v>0</v>
      </c>
      <c r="L44" s="326">
        <v>0</v>
      </c>
      <c r="M44" s="326">
        <v>0</v>
      </c>
    </row>
    <row r="45" spans="1:13">
      <c r="A45" s="331" t="s">
        <v>615</v>
      </c>
      <c r="B45" s="325">
        <v>40268</v>
      </c>
      <c r="C45" s="326">
        <v>70338432.450000003</v>
      </c>
      <c r="D45" s="326">
        <v>1746.76</v>
      </c>
      <c r="E45" s="325">
        <v>1005</v>
      </c>
      <c r="F45" s="326">
        <v>1757599.51</v>
      </c>
      <c r="G45" s="326">
        <v>1748.86</v>
      </c>
      <c r="H45" s="325">
        <v>531</v>
      </c>
      <c r="I45" s="326">
        <v>930092.99</v>
      </c>
      <c r="J45" s="326">
        <v>1751.59</v>
      </c>
      <c r="K45" s="325">
        <v>0</v>
      </c>
      <c r="L45" s="326">
        <v>0</v>
      </c>
      <c r="M45" s="326">
        <v>0</v>
      </c>
    </row>
    <row r="46" spans="1:13">
      <c r="A46" s="331" t="s">
        <v>616</v>
      </c>
      <c r="B46" s="325">
        <v>28144</v>
      </c>
      <c r="C46" s="326">
        <v>51949858.439999998</v>
      </c>
      <c r="D46" s="326">
        <v>1845.86</v>
      </c>
      <c r="E46" s="325">
        <v>691</v>
      </c>
      <c r="F46" s="326">
        <v>1274638.06</v>
      </c>
      <c r="G46" s="326">
        <v>1844.63</v>
      </c>
      <c r="H46" s="325">
        <v>376</v>
      </c>
      <c r="I46" s="326">
        <v>693548.91</v>
      </c>
      <c r="J46" s="326">
        <v>1844.54</v>
      </c>
      <c r="K46" s="325">
        <v>0</v>
      </c>
      <c r="L46" s="326">
        <v>0</v>
      </c>
      <c r="M46" s="326">
        <v>0</v>
      </c>
    </row>
    <row r="47" spans="1:13">
      <c r="A47" s="331" t="s">
        <v>617</v>
      </c>
      <c r="B47" s="325">
        <v>19119</v>
      </c>
      <c r="C47" s="326">
        <v>37289158.920000002</v>
      </c>
      <c r="D47" s="326">
        <v>1950.37</v>
      </c>
      <c r="E47" s="325">
        <v>531</v>
      </c>
      <c r="F47" s="326">
        <v>1033290.99</v>
      </c>
      <c r="G47" s="326">
        <v>1945.93</v>
      </c>
      <c r="H47" s="325">
        <v>218</v>
      </c>
      <c r="I47" s="326">
        <v>424292.97</v>
      </c>
      <c r="J47" s="326">
        <v>1946.3</v>
      </c>
      <c r="K47" s="325">
        <v>0</v>
      </c>
      <c r="L47" s="326">
        <v>0</v>
      </c>
      <c r="M47" s="326">
        <v>0</v>
      </c>
    </row>
    <row r="48" spans="1:13">
      <c r="A48" s="331" t="s">
        <v>618</v>
      </c>
      <c r="B48" s="325">
        <v>30794</v>
      </c>
      <c r="C48" s="326">
        <v>64965863.479999997</v>
      </c>
      <c r="D48" s="326">
        <v>2109.69</v>
      </c>
      <c r="E48" s="325">
        <v>651</v>
      </c>
      <c r="F48" s="326">
        <v>1369032.72</v>
      </c>
      <c r="G48" s="326">
        <v>2102.9699999999998</v>
      </c>
      <c r="H48" s="325">
        <v>367</v>
      </c>
      <c r="I48" s="326">
        <v>770136.58</v>
      </c>
      <c r="J48" s="326">
        <v>2098.46</v>
      </c>
      <c r="K48" s="325">
        <v>0</v>
      </c>
      <c r="L48" s="326">
        <v>0</v>
      </c>
      <c r="M48" s="326">
        <v>0</v>
      </c>
    </row>
    <row r="49" spans="1:13">
      <c r="A49" s="331" t="s">
        <v>619</v>
      </c>
      <c r="B49" s="325">
        <v>16979</v>
      </c>
      <c r="C49" s="326">
        <v>39930731.109999999</v>
      </c>
      <c r="D49" s="326">
        <v>2351.77</v>
      </c>
      <c r="E49" s="325">
        <v>279</v>
      </c>
      <c r="F49" s="326">
        <v>657994.49</v>
      </c>
      <c r="G49" s="326">
        <v>2358.4</v>
      </c>
      <c r="H49" s="325">
        <v>147</v>
      </c>
      <c r="I49" s="326">
        <v>345324.98</v>
      </c>
      <c r="J49" s="326">
        <v>2349.15</v>
      </c>
      <c r="K49" s="325">
        <v>0</v>
      </c>
      <c r="L49" s="326">
        <v>0</v>
      </c>
      <c r="M49" s="326">
        <v>0</v>
      </c>
    </row>
    <row r="50" spans="1:13">
      <c r="A50" s="331" t="s">
        <v>620</v>
      </c>
      <c r="B50" s="325">
        <v>6901</v>
      </c>
      <c r="C50" s="326">
        <v>18041793.170000002</v>
      </c>
      <c r="D50" s="326">
        <v>2614.37</v>
      </c>
      <c r="E50" s="325">
        <v>123</v>
      </c>
      <c r="F50" s="326">
        <v>320554.53999999998</v>
      </c>
      <c r="G50" s="326">
        <v>2606.13</v>
      </c>
      <c r="H50" s="325">
        <v>82</v>
      </c>
      <c r="I50" s="326">
        <v>215889.38</v>
      </c>
      <c r="J50" s="326">
        <v>2632.8</v>
      </c>
      <c r="K50" s="325">
        <v>0</v>
      </c>
      <c r="L50" s="326">
        <v>0</v>
      </c>
      <c r="M50" s="326">
        <v>0</v>
      </c>
    </row>
    <row r="51" spans="1:13">
      <c r="A51" s="331" t="s">
        <v>621</v>
      </c>
      <c r="B51" s="325">
        <v>5067</v>
      </c>
      <c r="C51" s="326">
        <v>14506624.57</v>
      </c>
      <c r="D51" s="326">
        <v>2862.96</v>
      </c>
      <c r="E51" s="325">
        <v>82</v>
      </c>
      <c r="F51" s="326">
        <v>235116.96</v>
      </c>
      <c r="G51" s="326">
        <v>2867.28</v>
      </c>
      <c r="H51" s="325">
        <v>70</v>
      </c>
      <c r="I51" s="326">
        <v>198843.51</v>
      </c>
      <c r="J51" s="326">
        <v>2840.62</v>
      </c>
      <c r="K51" s="325">
        <v>0</v>
      </c>
      <c r="L51" s="326">
        <v>0</v>
      </c>
      <c r="M51" s="326">
        <v>0</v>
      </c>
    </row>
    <row r="52" spans="1:13">
      <c r="A52" s="331" t="s">
        <v>622</v>
      </c>
      <c r="B52" s="325">
        <v>2691</v>
      </c>
      <c r="C52" s="326">
        <v>8377564.9100000001</v>
      </c>
      <c r="D52" s="326">
        <v>3113.18</v>
      </c>
      <c r="E52" s="325">
        <v>94</v>
      </c>
      <c r="F52" s="326">
        <v>293894.2</v>
      </c>
      <c r="G52" s="326">
        <v>3126.53</v>
      </c>
      <c r="H52" s="325">
        <v>20</v>
      </c>
      <c r="I52" s="326">
        <v>62473.07</v>
      </c>
      <c r="J52" s="326">
        <v>3123.65</v>
      </c>
      <c r="K52" s="325">
        <v>0</v>
      </c>
      <c r="L52" s="326">
        <v>0</v>
      </c>
      <c r="M52" s="326">
        <v>0</v>
      </c>
    </row>
    <row r="53" spans="1:13">
      <c r="A53" s="331" t="s">
        <v>623</v>
      </c>
      <c r="B53" s="325">
        <v>1399</v>
      </c>
      <c r="C53" s="326">
        <v>4701529.0199999996</v>
      </c>
      <c r="D53" s="326">
        <v>3360.64</v>
      </c>
      <c r="E53" s="325">
        <v>40</v>
      </c>
      <c r="F53" s="326">
        <v>134906.76999999999</v>
      </c>
      <c r="G53" s="326">
        <v>3372.67</v>
      </c>
      <c r="H53" s="325">
        <v>3</v>
      </c>
      <c r="I53" s="326">
        <v>9955.82</v>
      </c>
      <c r="J53" s="326">
        <v>3318.61</v>
      </c>
      <c r="K53" s="325">
        <v>0</v>
      </c>
      <c r="L53" s="326">
        <v>0</v>
      </c>
      <c r="M53" s="326">
        <v>0</v>
      </c>
    </row>
    <row r="54" spans="1:13">
      <c r="A54" s="331" t="s">
        <v>624</v>
      </c>
      <c r="B54" s="325">
        <v>655</v>
      </c>
      <c r="C54" s="326">
        <v>2363000.09</v>
      </c>
      <c r="D54" s="326">
        <v>3607.63</v>
      </c>
      <c r="E54" s="325">
        <v>12</v>
      </c>
      <c r="F54" s="326">
        <v>43332.08</v>
      </c>
      <c r="G54" s="326">
        <v>3611.01</v>
      </c>
      <c r="H54" s="325">
        <v>3</v>
      </c>
      <c r="I54" s="326">
        <v>10937.89</v>
      </c>
      <c r="J54" s="326">
        <v>3645.96</v>
      </c>
      <c r="K54" s="325">
        <v>0</v>
      </c>
      <c r="L54" s="326">
        <v>0</v>
      </c>
      <c r="M54" s="326">
        <v>0</v>
      </c>
    </row>
    <row r="55" spans="1:13">
      <c r="A55" s="331" t="s">
        <v>625</v>
      </c>
      <c r="B55" s="325">
        <v>441</v>
      </c>
      <c r="C55" s="326">
        <v>1704375.06</v>
      </c>
      <c r="D55" s="326">
        <v>3864.8</v>
      </c>
      <c r="E55" s="325">
        <v>4</v>
      </c>
      <c r="F55" s="326">
        <v>15211.59</v>
      </c>
      <c r="G55" s="326">
        <v>3802.9</v>
      </c>
      <c r="H55" s="325">
        <v>6</v>
      </c>
      <c r="I55" s="326">
        <v>23512.16</v>
      </c>
      <c r="J55" s="326">
        <v>3918.69</v>
      </c>
      <c r="K55" s="325">
        <v>0</v>
      </c>
      <c r="L55" s="326">
        <v>0</v>
      </c>
      <c r="M55" s="326">
        <v>0</v>
      </c>
    </row>
    <row r="56" spans="1:13">
      <c r="A56" s="331" t="s">
        <v>626</v>
      </c>
      <c r="B56" s="325">
        <v>324</v>
      </c>
      <c r="C56" s="326">
        <v>1336882.19</v>
      </c>
      <c r="D56" s="326">
        <v>4126.18</v>
      </c>
      <c r="E56" s="325">
        <v>2</v>
      </c>
      <c r="F56" s="326">
        <v>8335.61</v>
      </c>
      <c r="G56" s="326">
        <v>4167.8100000000004</v>
      </c>
      <c r="H56" s="325">
        <v>0</v>
      </c>
      <c r="I56" s="326">
        <v>0</v>
      </c>
      <c r="J56" s="326">
        <v>0</v>
      </c>
      <c r="K56" s="325">
        <v>0</v>
      </c>
      <c r="L56" s="326">
        <v>0</v>
      </c>
      <c r="M56" s="326">
        <v>0</v>
      </c>
    </row>
    <row r="57" spans="1:13">
      <c r="A57" s="331" t="s">
        <v>627</v>
      </c>
      <c r="B57" s="325">
        <v>336</v>
      </c>
      <c r="C57" s="326">
        <v>1462290.02</v>
      </c>
      <c r="D57" s="326">
        <v>4352.05</v>
      </c>
      <c r="E57" s="325">
        <v>4</v>
      </c>
      <c r="F57" s="326">
        <v>17608.45</v>
      </c>
      <c r="G57" s="326">
        <v>4402.1099999999997</v>
      </c>
      <c r="H57" s="325">
        <v>0</v>
      </c>
      <c r="I57" s="326">
        <v>0</v>
      </c>
      <c r="J57" s="326">
        <v>0</v>
      </c>
      <c r="K57" s="325">
        <v>0</v>
      </c>
      <c r="L57" s="326">
        <v>0</v>
      </c>
      <c r="M57" s="326">
        <v>0</v>
      </c>
    </row>
    <row r="58" spans="1:13">
      <c r="A58" s="331" t="s">
        <v>628</v>
      </c>
      <c r="B58" s="325">
        <v>161</v>
      </c>
      <c r="C58" s="326">
        <v>744271.4</v>
      </c>
      <c r="D58" s="326">
        <v>4622.8</v>
      </c>
      <c r="E58" s="325">
        <v>1</v>
      </c>
      <c r="F58" s="326">
        <v>4709.04</v>
      </c>
      <c r="G58" s="326">
        <v>4709.04</v>
      </c>
      <c r="H58" s="325">
        <v>0</v>
      </c>
      <c r="I58" s="326">
        <v>0</v>
      </c>
      <c r="J58" s="326">
        <v>0</v>
      </c>
      <c r="K58" s="325">
        <v>0</v>
      </c>
      <c r="L58" s="326">
        <v>0</v>
      </c>
      <c r="M58" s="326">
        <v>0</v>
      </c>
    </row>
    <row r="59" spans="1:13">
      <c r="A59" s="331" t="s">
        <v>629</v>
      </c>
      <c r="B59" s="325">
        <v>84</v>
      </c>
      <c r="C59" s="326">
        <v>406707.28</v>
      </c>
      <c r="D59" s="326">
        <v>4841.75</v>
      </c>
      <c r="E59" s="325">
        <v>1</v>
      </c>
      <c r="F59" s="326">
        <v>4982.83</v>
      </c>
      <c r="G59" s="326">
        <v>4982.83</v>
      </c>
      <c r="H59" s="325">
        <v>1</v>
      </c>
      <c r="I59" s="326">
        <v>4919.59</v>
      </c>
      <c r="J59" s="326">
        <v>4919.59</v>
      </c>
      <c r="K59" s="325">
        <v>0</v>
      </c>
      <c r="L59" s="326">
        <v>0</v>
      </c>
      <c r="M59" s="326">
        <v>0</v>
      </c>
    </row>
    <row r="60" spans="1:13">
      <c r="A60" s="331" t="s">
        <v>630</v>
      </c>
      <c r="B60" s="325">
        <v>37</v>
      </c>
      <c r="C60" s="326">
        <v>189649.8</v>
      </c>
      <c r="D60" s="326">
        <v>5125.67</v>
      </c>
      <c r="E60" s="325">
        <v>0</v>
      </c>
      <c r="F60" s="326">
        <v>0</v>
      </c>
      <c r="G60" s="326">
        <v>0</v>
      </c>
      <c r="H60" s="325">
        <v>0</v>
      </c>
      <c r="I60" s="326">
        <v>0</v>
      </c>
      <c r="J60" s="326">
        <v>0</v>
      </c>
      <c r="K60" s="325">
        <v>0</v>
      </c>
      <c r="L60" s="326">
        <v>0</v>
      </c>
      <c r="M60" s="326">
        <v>0</v>
      </c>
    </row>
    <row r="61" spans="1:13">
      <c r="A61" s="331" t="s">
        <v>631</v>
      </c>
      <c r="B61" s="325">
        <v>21</v>
      </c>
      <c r="C61" s="326">
        <v>112509.52</v>
      </c>
      <c r="D61" s="326">
        <v>5357.6</v>
      </c>
      <c r="E61" s="325">
        <v>0</v>
      </c>
      <c r="F61" s="326">
        <v>0</v>
      </c>
      <c r="G61" s="326">
        <v>0</v>
      </c>
      <c r="H61" s="325">
        <v>0</v>
      </c>
      <c r="I61" s="326">
        <v>0</v>
      </c>
      <c r="J61" s="326">
        <v>0</v>
      </c>
      <c r="K61" s="325">
        <v>0</v>
      </c>
      <c r="L61" s="326">
        <v>0</v>
      </c>
      <c r="M61" s="326">
        <v>0</v>
      </c>
    </row>
    <row r="62" spans="1:13">
      <c r="A62" s="332" t="s">
        <v>632</v>
      </c>
      <c r="B62" s="325">
        <v>48</v>
      </c>
      <c r="C62" s="326">
        <v>296957.69</v>
      </c>
      <c r="D62" s="326">
        <v>6186.62</v>
      </c>
      <c r="E62" s="325">
        <v>1</v>
      </c>
      <c r="F62" s="326">
        <v>6008.82</v>
      </c>
      <c r="G62" s="326">
        <v>6008.82</v>
      </c>
      <c r="H62" s="325">
        <v>2</v>
      </c>
      <c r="I62" s="326">
        <v>14558.3</v>
      </c>
      <c r="J62" s="326">
        <v>7279.15</v>
      </c>
      <c r="K62" s="325">
        <v>0</v>
      </c>
      <c r="L62" s="326">
        <v>0</v>
      </c>
      <c r="M62" s="326">
        <v>0</v>
      </c>
    </row>
    <row r="63" spans="1:13" ht="15.75">
      <c r="A63" s="327" t="s">
        <v>5</v>
      </c>
      <c r="B63" s="46">
        <f>SUM(B28:B62)</f>
        <v>1921096</v>
      </c>
      <c r="C63" s="328">
        <f>SUM(C28:C62)</f>
        <v>1880562521.3199999</v>
      </c>
      <c r="D63" s="46"/>
      <c r="E63" s="46">
        <f>SUM(E28:E62)</f>
        <v>386345</v>
      </c>
      <c r="F63" s="328">
        <f>SUM(F28:F62)</f>
        <v>241222748.73000005</v>
      </c>
      <c r="G63" s="46"/>
      <c r="H63" s="46">
        <f>SUM(H28:H62)</f>
        <v>212382</v>
      </c>
      <c r="I63" s="328">
        <f>SUM(I28:I62)</f>
        <v>132486647.93999997</v>
      </c>
      <c r="J63" s="46"/>
      <c r="K63" s="46">
        <f>SUM(K28:K62)</f>
        <v>12010</v>
      </c>
      <c r="L63" s="328">
        <f>SUM(L28:L62)</f>
        <v>3479034.9199999995</v>
      </c>
      <c r="M63" s="46"/>
    </row>
    <row r="69" spans="3:4">
      <c r="C69" s="99"/>
      <c r="D69" s="99"/>
    </row>
  </sheetData>
  <mergeCells count="11">
    <mergeCell ref="A26:A27"/>
    <mergeCell ref="B26:D26"/>
    <mergeCell ref="E26:G26"/>
    <mergeCell ref="H26:J26"/>
    <mergeCell ref="K26:M26"/>
    <mergeCell ref="A1:M1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Q72"/>
  <sheetViews>
    <sheetView workbookViewId="0">
      <selection sqref="A1:Q1"/>
    </sheetView>
  </sheetViews>
  <sheetFormatPr defaultRowHeight="15"/>
  <cols>
    <col min="1" max="1" width="14" style="100" customWidth="1"/>
    <col min="2" max="2" width="10.140625" style="100" bestFit="1" customWidth="1"/>
    <col min="3" max="3" width="17.28515625" style="100" bestFit="1" customWidth="1"/>
    <col min="4" max="4" width="9" style="100" bestFit="1" customWidth="1"/>
    <col min="5" max="5" width="9.42578125" style="100" bestFit="1" customWidth="1"/>
    <col min="6" max="6" width="10.140625" style="100" customWidth="1"/>
    <col min="7" max="7" width="15.42578125" style="100" bestFit="1" customWidth="1"/>
    <col min="8" max="8" width="8.140625" style="100" bestFit="1" customWidth="1"/>
    <col min="9" max="9" width="9.42578125" style="100" bestFit="1" customWidth="1"/>
    <col min="10" max="10" width="10.5703125" style="100" customWidth="1"/>
    <col min="11" max="11" width="15.42578125" style="100" bestFit="1" customWidth="1"/>
    <col min="12" max="12" width="8.140625" style="100" bestFit="1" customWidth="1"/>
    <col min="13" max="13" width="9.42578125" style="100" bestFit="1" customWidth="1"/>
    <col min="14" max="14" width="10.140625" style="100" customWidth="1"/>
    <col min="15" max="15" width="13.140625" style="100" bestFit="1" customWidth="1"/>
    <col min="16" max="16" width="8" style="100" bestFit="1" customWidth="1"/>
    <col min="17" max="17" width="12" style="100" customWidth="1"/>
    <col min="18" max="16384" width="9.140625" style="100"/>
  </cols>
  <sheetData>
    <row r="1" spans="1:17" ht="18.75">
      <c r="A1" s="497" t="s">
        <v>756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16.5" thickBot="1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111"/>
    </row>
    <row r="3" spans="1:17">
      <c r="A3" s="446" t="s">
        <v>10</v>
      </c>
      <c r="B3" s="448" t="s">
        <v>2</v>
      </c>
      <c r="C3" s="449"/>
      <c r="D3" s="449"/>
      <c r="E3" s="450"/>
      <c r="F3" s="448" t="s">
        <v>3</v>
      </c>
      <c r="G3" s="449"/>
      <c r="H3" s="449"/>
      <c r="I3" s="450"/>
      <c r="J3" s="448" t="s">
        <v>11</v>
      </c>
      <c r="K3" s="449"/>
      <c r="L3" s="449"/>
      <c r="M3" s="450"/>
      <c r="N3" s="448" t="s">
        <v>12</v>
      </c>
      <c r="O3" s="449"/>
      <c r="P3" s="449"/>
      <c r="Q3" s="451"/>
    </row>
    <row r="4" spans="1:17" ht="15.75" thickBot="1">
      <c r="A4" s="447"/>
      <c r="B4" s="49" t="s">
        <v>0</v>
      </c>
      <c r="C4" s="50" t="s">
        <v>27</v>
      </c>
      <c r="D4" s="50" t="s">
        <v>13</v>
      </c>
      <c r="E4" s="50" t="s">
        <v>252</v>
      </c>
      <c r="F4" s="49" t="s">
        <v>0</v>
      </c>
      <c r="G4" s="50" t="s">
        <v>27</v>
      </c>
      <c r="H4" s="50" t="s">
        <v>13</v>
      </c>
      <c r="I4" s="50" t="s">
        <v>252</v>
      </c>
      <c r="J4" s="49" t="s">
        <v>0</v>
      </c>
      <c r="K4" s="50" t="s">
        <v>27</v>
      </c>
      <c r="L4" s="50" t="s">
        <v>13</v>
      </c>
      <c r="M4" s="50" t="s">
        <v>252</v>
      </c>
      <c r="N4" s="49" t="s">
        <v>0</v>
      </c>
      <c r="O4" s="50" t="s">
        <v>27</v>
      </c>
      <c r="P4" s="50" t="s">
        <v>13</v>
      </c>
      <c r="Q4" s="51" t="s">
        <v>252</v>
      </c>
    </row>
    <row r="5" spans="1:17">
      <c r="A5" s="112" t="s">
        <v>270</v>
      </c>
      <c r="B5" s="113">
        <v>32991</v>
      </c>
      <c r="C5" s="114">
        <v>1842318.86</v>
      </c>
      <c r="D5" s="114">
        <v>55.84</v>
      </c>
      <c r="E5" s="114">
        <v>55.79</v>
      </c>
      <c r="F5" s="113">
        <v>11759</v>
      </c>
      <c r="G5" s="114">
        <v>727507.04</v>
      </c>
      <c r="H5" s="114">
        <v>61.87</v>
      </c>
      <c r="I5" s="114">
        <v>63.18</v>
      </c>
      <c r="J5" s="113">
        <v>1668</v>
      </c>
      <c r="K5" s="114">
        <v>94441.1</v>
      </c>
      <c r="L5" s="114">
        <v>56.62</v>
      </c>
      <c r="M5" s="114">
        <v>57.02</v>
      </c>
      <c r="N5" s="113">
        <v>2850</v>
      </c>
      <c r="O5" s="114">
        <v>196569.55</v>
      </c>
      <c r="P5" s="115">
        <v>68.97</v>
      </c>
      <c r="Q5" s="116">
        <v>67.069999999999993</v>
      </c>
    </row>
    <row r="6" spans="1:17">
      <c r="A6" s="117" t="s">
        <v>271</v>
      </c>
      <c r="B6" s="118">
        <v>22188</v>
      </c>
      <c r="C6" s="119">
        <v>3194046.87</v>
      </c>
      <c r="D6" s="119">
        <v>143.94999999999999</v>
      </c>
      <c r="E6" s="119">
        <v>141.43</v>
      </c>
      <c r="F6" s="118">
        <v>15279</v>
      </c>
      <c r="G6" s="119">
        <v>2346939.04</v>
      </c>
      <c r="H6" s="119">
        <v>153.61000000000001</v>
      </c>
      <c r="I6" s="119">
        <v>156.80000000000001</v>
      </c>
      <c r="J6" s="118">
        <v>1375</v>
      </c>
      <c r="K6" s="119">
        <v>206401.54</v>
      </c>
      <c r="L6" s="119">
        <v>150.11000000000001</v>
      </c>
      <c r="M6" s="119">
        <v>150.97</v>
      </c>
      <c r="N6" s="118">
        <v>3606</v>
      </c>
      <c r="O6" s="119">
        <v>518470.17</v>
      </c>
      <c r="P6" s="120">
        <v>143.78</v>
      </c>
      <c r="Q6" s="121">
        <v>142.80000000000001</v>
      </c>
    </row>
    <row r="7" spans="1:17">
      <c r="A7" s="117" t="s">
        <v>272</v>
      </c>
      <c r="B7" s="118">
        <v>12374</v>
      </c>
      <c r="C7" s="119">
        <v>3063967.43</v>
      </c>
      <c r="D7" s="119">
        <v>247.61</v>
      </c>
      <c r="E7" s="119">
        <v>246.59</v>
      </c>
      <c r="F7" s="118">
        <v>14877</v>
      </c>
      <c r="G7" s="119">
        <v>3707743.68</v>
      </c>
      <c r="H7" s="119">
        <v>249.23</v>
      </c>
      <c r="I7" s="119">
        <v>248.57</v>
      </c>
      <c r="J7" s="118">
        <v>4146</v>
      </c>
      <c r="K7" s="119">
        <v>1100095.6200000001</v>
      </c>
      <c r="L7" s="119">
        <v>265.33999999999997</v>
      </c>
      <c r="M7" s="119">
        <v>271.29000000000002</v>
      </c>
      <c r="N7" s="118">
        <v>817</v>
      </c>
      <c r="O7" s="119">
        <v>190581.13</v>
      </c>
      <c r="P7" s="120">
        <v>233.27</v>
      </c>
      <c r="Q7" s="121">
        <v>226.29</v>
      </c>
    </row>
    <row r="8" spans="1:17">
      <c r="A8" s="117" t="s">
        <v>273</v>
      </c>
      <c r="B8" s="118">
        <v>122039</v>
      </c>
      <c r="C8" s="119">
        <v>44769036.710000001</v>
      </c>
      <c r="D8" s="119">
        <v>366.84</v>
      </c>
      <c r="E8" s="119">
        <v>360</v>
      </c>
      <c r="F8" s="118">
        <v>56550</v>
      </c>
      <c r="G8" s="119">
        <v>20340019.199999999</v>
      </c>
      <c r="H8" s="119">
        <v>359.68</v>
      </c>
      <c r="I8" s="119">
        <v>360</v>
      </c>
      <c r="J8" s="118">
        <v>46632</v>
      </c>
      <c r="K8" s="119">
        <v>16894136.039999999</v>
      </c>
      <c r="L8" s="119">
        <v>362.29</v>
      </c>
      <c r="M8" s="119">
        <v>360</v>
      </c>
      <c r="N8" s="118">
        <v>2701</v>
      </c>
      <c r="O8" s="119">
        <v>972240.61</v>
      </c>
      <c r="P8" s="120">
        <v>359.96</v>
      </c>
      <c r="Q8" s="121">
        <v>360</v>
      </c>
    </row>
    <row r="9" spans="1:17">
      <c r="A9" s="117" t="s">
        <v>274</v>
      </c>
      <c r="B9" s="118">
        <v>193240</v>
      </c>
      <c r="C9" s="119">
        <v>88431866.099999994</v>
      </c>
      <c r="D9" s="119">
        <v>457.63</v>
      </c>
      <c r="E9" s="119">
        <v>458.7</v>
      </c>
      <c r="F9" s="118">
        <v>63554</v>
      </c>
      <c r="G9" s="119">
        <v>28152865.859999999</v>
      </c>
      <c r="H9" s="119">
        <v>442.98</v>
      </c>
      <c r="I9" s="119">
        <v>434.05</v>
      </c>
      <c r="J9" s="118">
        <v>43649</v>
      </c>
      <c r="K9" s="119">
        <v>20014231.379999999</v>
      </c>
      <c r="L9" s="119">
        <v>458.53</v>
      </c>
      <c r="M9" s="119">
        <v>466.78</v>
      </c>
      <c r="N9" s="118">
        <v>0</v>
      </c>
      <c r="O9" s="119">
        <v>0</v>
      </c>
      <c r="P9" s="120">
        <v>0</v>
      </c>
      <c r="Q9" s="121" t="s">
        <v>251</v>
      </c>
    </row>
    <row r="10" spans="1:17">
      <c r="A10" s="117" t="s">
        <v>275</v>
      </c>
      <c r="B10" s="118">
        <v>202694</v>
      </c>
      <c r="C10" s="119">
        <v>111015466.52</v>
      </c>
      <c r="D10" s="119">
        <v>547.70000000000005</v>
      </c>
      <c r="E10" s="119">
        <v>546.78</v>
      </c>
      <c r="F10" s="118">
        <v>70273</v>
      </c>
      <c r="G10" s="119">
        <v>38388498.990000002</v>
      </c>
      <c r="H10" s="119">
        <v>546.28</v>
      </c>
      <c r="I10" s="119">
        <v>539.28</v>
      </c>
      <c r="J10" s="118">
        <v>30780</v>
      </c>
      <c r="K10" s="119">
        <v>16826054.809999999</v>
      </c>
      <c r="L10" s="119">
        <v>546.66</v>
      </c>
      <c r="M10" s="119">
        <v>543.75</v>
      </c>
      <c r="N10" s="118">
        <v>0</v>
      </c>
      <c r="O10" s="119">
        <v>0</v>
      </c>
      <c r="P10" s="120">
        <v>0</v>
      </c>
      <c r="Q10" s="121" t="s">
        <v>251</v>
      </c>
    </row>
    <row r="11" spans="1:17">
      <c r="A11" s="117" t="s">
        <v>276</v>
      </c>
      <c r="B11" s="118">
        <v>162090</v>
      </c>
      <c r="C11" s="119">
        <v>105289629.05</v>
      </c>
      <c r="D11" s="119">
        <v>649.58000000000004</v>
      </c>
      <c r="E11" s="119">
        <v>649.30999999999995</v>
      </c>
      <c r="F11" s="118">
        <v>33605</v>
      </c>
      <c r="G11" s="119">
        <v>21681625.210000001</v>
      </c>
      <c r="H11" s="119">
        <v>645.19000000000005</v>
      </c>
      <c r="I11" s="119">
        <v>642.96</v>
      </c>
      <c r="J11" s="118">
        <v>22120</v>
      </c>
      <c r="K11" s="119">
        <v>14329388.630000001</v>
      </c>
      <c r="L11" s="119">
        <v>647.79999999999995</v>
      </c>
      <c r="M11" s="119">
        <v>645.65</v>
      </c>
      <c r="N11" s="118">
        <v>3</v>
      </c>
      <c r="O11" s="119">
        <v>2014.2</v>
      </c>
      <c r="P11" s="120">
        <v>671.4</v>
      </c>
      <c r="Q11" s="121">
        <v>671.4</v>
      </c>
    </row>
    <row r="12" spans="1:17">
      <c r="A12" s="117" t="s">
        <v>277</v>
      </c>
      <c r="B12" s="118">
        <v>128180</v>
      </c>
      <c r="C12" s="119">
        <v>95923572.5</v>
      </c>
      <c r="D12" s="119">
        <v>748.35</v>
      </c>
      <c r="E12" s="119">
        <v>748.18</v>
      </c>
      <c r="F12" s="118">
        <v>25208</v>
      </c>
      <c r="G12" s="119">
        <v>18838966.890000001</v>
      </c>
      <c r="H12" s="119">
        <v>747.34</v>
      </c>
      <c r="I12" s="119">
        <v>744.85</v>
      </c>
      <c r="J12" s="118">
        <v>18731</v>
      </c>
      <c r="K12" s="119">
        <v>14194401.949999999</v>
      </c>
      <c r="L12" s="119">
        <v>757.8</v>
      </c>
      <c r="M12" s="119">
        <v>768</v>
      </c>
      <c r="N12" s="118">
        <v>1923</v>
      </c>
      <c r="O12" s="119">
        <v>1506285.9</v>
      </c>
      <c r="P12" s="120">
        <v>783.3</v>
      </c>
      <c r="Q12" s="121">
        <v>783.3</v>
      </c>
    </row>
    <row r="13" spans="1:17">
      <c r="A13" s="117" t="s">
        <v>278</v>
      </c>
      <c r="B13" s="118">
        <v>101307</v>
      </c>
      <c r="C13" s="119">
        <v>85924234.540000007</v>
      </c>
      <c r="D13" s="119">
        <v>848.16</v>
      </c>
      <c r="E13" s="119">
        <v>847.32</v>
      </c>
      <c r="F13" s="118">
        <v>19586</v>
      </c>
      <c r="G13" s="119">
        <v>16626197.85</v>
      </c>
      <c r="H13" s="119">
        <v>848.88</v>
      </c>
      <c r="I13" s="119">
        <v>848.74</v>
      </c>
      <c r="J13" s="118">
        <v>7966</v>
      </c>
      <c r="K13" s="119">
        <v>6759494.5899999999</v>
      </c>
      <c r="L13" s="119">
        <v>848.54</v>
      </c>
      <c r="M13" s="119">
        <v>846.12</v>
      </c>
      <c r="N13" s="118">
        <v>106</v>
      </c>
      <c r="O13" s="119">
        <v>87303.88</v>
      </c>
      <c r="P13" s="120">
        <v>823.62</v>
      </c>
      <c r="Q13" s="121">
        <v>822.5</v>
      </c>
    </row>
    <row r="14" spans="1:17">
      <c r="A14" s="117" t="s">
        <v>279</v>
      </c>
      <c r="B14" s="118">
        <v>103903</v>
      </c>
      <c r="C14" s="119">
        <v>99370567.450000003</v>
      </c>
      <c r="D14" s="119">
        <v>956.38</v>
      </c>
      <c r="E14" s="119">
        <v>959.85</v>
      </c>
      <c r="F14" s="118">
        <v>20996</v>
      </c>
      <c r="G14" s="119">
        <v>20028744.23</v>
      </c>
      <c r="H14" s="119">
        <v>953.93</v>
      </c>
      <c r="I14" s="119">
        <v>956.87</v>
      </c>
      <c r="J14" s="118">
        <v>7170</v>
      </c>
      <c r="K14" s="119">
        <v>6847114.96</v>
      </c>
      <c r="L14" s="119">
        <v>954.97</v>
      </c>
      <c r="M14" s="119">
        <v>958.84</v>
      </c>
      <c r="N14" s="118">
        <v>0</v>
      </c>
      <c r="O14" s="119">
        <v>0</v>
      </c>
      <c r="P14" s="120">
        <v>0</v>
      </c>
      <c r="Q14" s="121" t="s">
        <v>251</v>
      </c>
    </row>
    <row r="15" spans="1:17">
      <c r="A15" s="117" t="s">
        <v>257</v>
      </c>
      <c r="B15" s="118">
        <v>526150</v>
      </c>
      <c r="C15" s="119">
        <v>667875518.01999998</v>
      </c>
      <c r="D15" s="119">
        <v>1269.3599999999999</v>
      </c>
      <c r="E15" s="119">
        <v>1291.1600000000001</v>
      </c>
      <c r="F15" s="118">
        <v>46397</v>
      </c>
      <c r="G15" s="119">
        <v>55732441.740000002</v>
      </c>
      <c r="H15" s="119">
        <v>1201.21</v>
      </c>
      <c r="I15" s="119">
        <v>1186.44</v>
      </c>
      <c r="J15" s="118">
        <v>24690</v>
      </c>
      <c r="K15" s="119">
        <v>28932572.079999998</v>
      </c>
      <c r="L15" s="119">
        <v>1171.83</v>
      </c>
      <c r="M15" s="119">
        <v>1143.93</v>
      </c>
      <c r="N15" s="118">
        <v>4</v>
      </c>
      <c r="O15" s="119">
        <v>5569.48</v>
      </c>
      <c r="P15" s="120">
        <v>1392.37</v>
      </c>
      <c r="Q15" s="121">
        <v>1454.7</v>
      </c>
    </row>
    <row r="16" spans="1:17">
      <c r="A16" s="117" t="s">
        <v>258</v>
      </c>
      <c r="B16" s="118">
        <v>248002</v>
      </c>
      <c r="C16" s="119">
        <v>414721547.95999998</v>
      </c>
      <c r="D16" s="119">
        <v>1672.25</v>
      </c>
      <c r="E16" s="119">
        <v>1641.04</v>
      </c>
      <c r="F16" s="118">
        <v>6967</v>
      </c>
      <c r="G16" s="119">
        <v>11539510.9</v>
      </c>
      <c r="H16" s="119">
        <v>1656.31</v>
      </c>
      <c r="I16" s="119">
        <v>1611.58</v>
      </c>
      <c r="J16" s="118">
        <v>2754</v>
      </c>
      <c r="K16" s="119">
        <v>4631763.96</v>
      </c>
      <c r="L16" s="119">
        <v>1681.83</v>
      </c>
      <c r="M16" s="119">
        <v>1656.16</v>
      </c>
      <c r="N16" s="118">
        <v>0</v>
      </c>
      <c r="O16" s="119">
        <v>0</v>
      </c>
      <c r="P16" s="120">
        <v>0</v>
      </c>
      <c r="Q16" s="121" t="s">
        <v>251</v>
      </c>
    </row>
    <row r="17" spans="1:17">
      <c r="A17" s="117" t="s">
        <v>259</v>
      </c>
      <c r="B17" s="118">
        <v>47773</v>
      </c>
      <c r="C17" s="119">
        <v>104896594.59</v>
      </c>
      <c r="D17" s="119">
        <v>2195.73</v>
      </c>
      <c r="E17" s="119">
        <v>2174.91</v>
      </c>
      <c r="F17" s="118">
        <v>930</v>
      </c>
      <c r="G17" s="119">
        <v>2027027.21</v>
      </c>
      <c r="H17" s="119">
        <v>2179.6</v>
      </c>
      <c r="I17" s="119">
        <v>2143.48</v>
      </c>
      <c r="J17" s="118">
        <v>514</v>
      </c>
      <c r="K17" s="119">
        <v>1115461.56</v>
      </c>
      <c r="L17" s="119">
        <v>2170.16</v>
      </c>
      <c r="M17" s="119">
        <v>2131.06</v>
      </c>
      <c r="N17" s="118">
        <v>0</v>
      </c>
      <c r="O17" s="119">
        <v>0</v>
      </c>
      <c r="P17" s="120">
        <v>0</v>
      </c>
      <c r="Q17" s="121" t="s">
        <v>251</v>
      </c>
    </row>
    <row r="18" spans="1:17">
      <c r="A18" s="117" t="s">
        <v>281</v>
      </c>
      <c r="B18" s="118">
        <v>11968</v>
      </c>
      <c r="C18" s="119">
        <v>32548417.739999998</v>
      </c>
      <c r="D18" s="119">
        <v>2719.62</v>
      </c>
      <c r="E18" s="119">
        <v>2713.12</v>
      </c>
      <c r="F18" s="118">
        <v>205</v>
      </c>
      <c r="G18" s="119">
        <v>555671.5</v>
      </c>
      <c r="H18" s="119">
        <v>2710.59</v>
      </c>
      <c r="I18" s="119">
        <v>2690.6</v>
      </c>
      <c r="J18" s="118">
        <v>152</v>
      </c>
      <c r="K18" s="119">
        <v>414732.89</v>
      </c>
      <c r="L18" s="119">
        <v>2728.51</v>
      </c>
      <c r="M18" s="119">
        <v>2722.04</v>
      </c>
      <c r="N18" s="118">
        <v>0</v>
      </c>
      <c r="O18" s="119">
        <v>0</v>
      </c>
      <c r="P18" s="120">
        <v>0</v>
      </c>
      <c r="Q18" s="121" t="s">
        <v>251</v>
      </c>
    </row>
    <row r="19" spans="1:17">
      <c r="A19" s="117" t="s">
        <v>282</v>
      </c>
      <c r="B19" s="118">
        <v>4090</v>
      </c>
      <c r="C19" s="119">
        <v>13079093.93</v>
      </c>
      <c r="D19" s="119">
        <v>3197.82</v>
      </c>
      <c r="E19" s="119">
        <v>3175.3</v>
      </c>
      <c r="F19" s="118">
        <v>134</v>
      </c>
      <c r="G19" s="119">
        <v>428800.97</v>
      </c>
      <c r="H19" s="119">
        <v>3200.01</v>
      </c>
      <c r="I19" s="119">
        <v>3184.85</v>
      </c>
      <c r="J19" s="118">
        <v>23</v>
      </c>
      <c r="K19" s="119">
        <v>72428.89</v>
      </c>
      <c r="L19" s="119">
        <v>3149.08</v>
      </c>
      <c r="M19" s="119">
        <v>3119.63</v>
      </c>
      <c r="N19" s="118">
        <v>0</v>
      </c>
      <c r="O19" s="119">
        <v>0</v>
      </c>
      <c r="P19" s="120">
        <v>0</v>
      </c>
      <c r="Q19" s="121" t="s">
        <v>251</v>
      </c>
    </row>
    <row r="20" spans="1:17">
      <c r="A20" s="117" t="s">
        <v>283</v>
      </c>
      <c r="B20" s="118">
        <v>1096</v>
      </c>
      <c r="C20" s="119">
        <v>4067375.15</v>
      </c>
      <c r="D20" s="119">
        <v>3711.11</v>
      </c>
      <c r="E20" s="119">
        <v>3694.9</v>
      </c>
      <c r="F20" s="118">
        <v>16</v>
      </c>
      <c r="G20" s="119">
        <v>58543.67</v>
      </c>
      <c r="H20" s="119">
        <v>3658.98</v>
      </c>
      <c r="I20" s="119">
        <v>3638.44</v>
      </c>
      <c r="J20" s="118">
        <v>9</v>
      </c>
      <c r="K20" s="119">
        <v>34450.050000000003</v>
      </c>
      <c r="L20" s="119">
        <v>3827.78</v>
      </c>
      <c r="M20" s="119">
        <v>3908.89</v>
      </c>
      <c r="N20" s="118">
        <v>0</v>
      </c>
      <c r="O20" s="119">
        <v>0</v>
      </c>
      <c r="P20" s="120">
        <v>0</v>
      </c>
      <c r="Q20" s="121" t="s">
        <v>251</v>
      </c>
    </row>
    <row r="21" spans="1:17" ht="15.75" thickBot="1">
      <c r="A21" s="122" t="s">
        <v>284</v>
      </c>
      <c r="B21" s="123">
        <v>1011</v>
      </c>
      <c r="C21" s="124">
        <v>4549267.9000000004</v>
      </c>
      <c r="D21" s="124">
        <v>4499.7700000000004</v>
      </c>
      <c r="E21" s="124">
        <v>4351.53</v>
      </c>
      <c r="F21" s="123">
        <v>9</v>
      </c>
      <c r="G21" s="124">
        <v>41644.75</v>
      </c>
      <c r="H21" s="124">
        <v>4627.1899999999996</v>
      </c>
      <c r="I21" s="124">
        <v>4448.3100000000004</v>
      </c>
      <c r="J21" s="123">
        <v>3</v>
      </c>
      <c r="K21" s="124">
        <v>19477.89</v>
      </c>
      <c r="L21" s="124">
        <v>6492.63</v>
      </c>
      <c r="M21" s="124">
        <v>5788.49</v>
      </c>
      <c r="N21" s="123">
        <v>0</v>
      </c>
      <c r="O21" s="124">
        <v>0</v>
      </c>
      <c r="P21" s="125">
        <v>0</v>
      </c>
      <c r="Q21" s="126" t="s">
        <v>251</v>
      </c>
    </row>
    <row r="22" spans="1:17" ht="16.5" thickBot="1">
      <c r="A22" s="127" t="s">
        <v>385</v>
      </c>
      <c r="B22" s="128">
        <v>1921096</v>
      </c>
      <c r="C22" s="129">
        <v>1880562521.3199999</v>
      </c>
      <c r="D22" s="129">
        <v>978.9</v>
      </c>
      <c r="E22" s="129">
        <v>881.62</v>
      </c>
      <c r="F22" s="128">
        <v>386345</v>
      </c>
      <c r="G22" s="129">
        <v>241222748.72999999</v>
      </c>
      <c r="H22" s="129">
        <v>624.37</v>
      </c>
      <c r="I22" s="129">
        <v>533.22</v>
      </c>
      <c r="J22" s="128">
        <v>212382</v>
      </c>
      <c r="K22" s="129">
        <v>132486647.94</v>
      </c>
      <c r="L22" s="129">
        <v>623.80999999999995</v>
      </c>
      <c r="M22" s="129">
        <v>523.14</v>
      </c>
      <c r="N22" s="128">
        <v>12010</v>
      </c>
      <c r="O22" s="129">
        <v>3479034.92</v>
      </c>
      <c r="P22" s="130">
        <v>289.68</v>
      </c>
      <c r="Q22" s="131">
        <v>174.86</v>
      </c>
    </row>
    <row r="23" spans="1:17">
      <c r="A23" s="17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17" ht="15.75">
      <c r="A24" s="445" t="s">
        <v>633</v>
      </c>
      <c r="B24" s="445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</row>
    <row r="25" spans="1:17" ht="16.5" thickBot="1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111"/>
    </row>
    <row r="26" spans="1:17">
      <c r="A26" s="446" t="s">
        <v>10</v>
      </c>
      <c r="B26" s="448" t="s">
        <v>2</v>
      </c>
      <c r="C26" s="449"/>
      <c r="D26" s="449"/>
      <c r="E26" s="450"/>
      <c r="F26" s="448" t="s">
        <v>3</v>
      </c>
      <c r="G26" s="449"/>
      <c r="H26" s="449"/>
      <c r="I26" s="450"/>
      <c r="J26" s="448" t="s">
        <v>11</v>
      </c>
      <c r="K26" s="449"/>
      <c r="L26" s="449"/>
      <c r="M26" s="450"/>
      <c r="N26" s="448" t="s">
        <v>12</v>
      </c>
      <c r="O26" s="449"/>
      <c r="P26" s="449"/>
      <c r="Q26" s="451"/>
    </row>
    <row r="27" spans="1:17" ht="15.75" thickBot="1">
      <c r="A27" s="447"/>
      <c r="B27" s="49" t="s">
        <v>0</v>
      </c>
      <c r="C27" s="50" t="s">
        <v>27</v>
      </c>
      <c r="D27" s="50" t="s">
        <v>13</v>
      </c>
      <c r="E27" s="50" t="s">
        <v>252</v>
      </c>
      <c r="F27" s="49" t="s">
        <v>0</v>
      </c>
      <c r="G27" s="50" t="s">
        <v>27</v>
      </c>
      <c r="H27" s="50" t="s">
        <v>13</v>
      </c>
      <c r="I27" s="50" t="s">
        <v>252</v>
      </c>
      <c r="J27" s="49" t="s">
        <v>0</v>
      </c>
      <c r="K27" s="50" t="s">
        <v>27</v>
      </c>
      <c r="L27" s="50" t="s">
        <v>13</v>
      </c>
      <c r="M27" s="50" t="s">
        <v>252</v>
      </c>
      <c r="N27" s="49" t="s">
        <v>0</v>
      </c>
      <c r="O27" s="50" t="s">
        <v>27</v>
      </c>
      <c r="P27" s="50" t="s">
        <v>13</v>
      </c>
      <c r="Q27" s="51" t="s">
        <v>252</v>
      </c>
    </row>
    <row r="28" spans="1:17">
      <c r="A28" s="112" t="s">
        <v>270</v>
      </c>
      <c r="B28" s="113">
        <v>19027</v>
      </c>
      <c r="C28" s="114">
        <v>1027425.67</v>
      </c>
      <c r="D28" s="114">
        <v>54</v>
      </c>
      <c r="E28" s="114">
        <v>52.68</v>
      </c>
      <c r="F28" s="113">
        <v>1983</v>
      </c>
      <c r="G28" s="114">
        <v>128331.74</v>
      </c>
      <c r="H28" s="114">
        <v>64.72</v>
      </c>
      <c r="I28" s="114">
        <v>67.53</v>
      </c>
      <c r="J28" s="113">
        <v>1155</v>
      </c>
      <c r="K28" s="114">
        <v>64865.599999999999</v>
      </c>
      <c r="L28" s="114">
        <v>56.16</v>
      </c>
      <c r="M28" s="114">
        <v>56.05</v>
      </c>
      <c r="N28" s="113">
        <v>1277</v>
      </c>
      <c r="O28" s="114">
        <v>83665.17</v>
      </c>
      <c r="P28" s="115">
        <v>65.52</v>
      </c>
      <c r="Q28" s="116">
        <v>66.37</v>
      </c>
    </row>
    <row r="29" spans="1:17">
      <c r="A29" s="117" t="s">
        <v>271</v>
      </c>
      <c r="B29" s="118">
        <v>10843</v>
      </c>
      <c r="C29" s="119">
        <v>1546878.41</v>
      </c>
      <c r="D29" s="119">
        <v>142.66</v>
      </c>
      <c r="E29" s="119">
        <v>139.09</v>
      </c>
      <c r="F29" s="118">
        <v>4665</v>
      </c>
      <c r="G29" s="119">
        <v>728735.45</v>
      </c>
      <c r="H29" s="119">
        <v>156.21</v>
      </c>
      <c r="I29" s="119">
        <v>162.5</v>
      </c>
      <c r="J29" s="118">
        <v>907</v>
      </c>
      <c r="K29" s="119">
        <v>134275.26999999999</v>
      </c>
      <c r="L29" s="119">
        <v>148.04</v>
      </c>
      <c r="M29" s="119">
        <v>147.27000000000001</v>
      </c>
      <c r="N29" s="118">
        <v>1099</v>
      </c>
      <c r="O29" s="119">
        <v>159754.73000000001</v>
      </c>
      <c r="P29" s="120">
        <v>145.36000000000001</v>
      </c>
      <c r="Q29" s="121">
        <v>149.91999999999999</v>
      </c>
    </row>
    <row r="30" spans="1:17">
      <c r="A30" s="117" t="s">
        <v>272</v>
      </c>
      <c r="B30" s="118">
        <v>5296</v>
      </c>
      <c r="C30" s="119">
        <v>1304606.73</v>
      </c>
      <c r="D30" s="119">
        <v>246.34</v>
      </c>
      <c r="E30" s="119">
        <v>245.11</v>
      </c>
      <c r="F30" s="118">
        <v>3908</v>
      </c>
      <c r="G30" s="119">
        <v>963607.94</v>
      </c>
      <c r="H30" s="119">
        <v>246.57</v>
      </c>
      <c r="I30" s="119">
        <v>244.24</v>
      </c>
      <c r="J30" s="118">
        <v>2191</v>
      </c>
      <c r="K30" s="119">
        <v>584604.25</v>
      </c>
      <c r="L30" s="119">
        <v>266.82</v>
      </c>
      <c r="M30" s="119">
        <v>275.66000000000003</v>
      </c>
      <c r="N30" s="118">
        <v>288</v>
      </c>
      <c r="O30" s="119">
        <v>66976.61</v>
      </c>
      <c r="P30" s="120">
        <v>232.56</v>
      </c>
      <c r="Q30" s="121">
        <v>226.29</v>
      </c>
    </row>
    <row r="31" spans="1:17">
      <c r="A31" s="117" t="s">
        <v>273</v>
      </c>
      <c r="B31" s="118">
        <v>35956</v>
      </c>
      <c r="C31" s="119">
        <v>13284531.529999999</v>
      </c>
      <c r="D31" s="119">
        <v>369.47</v>
      </c>
      <c r="E31" s="119">
        <v>366.78</v>
      </c>
      <c r="F31" s="118">
        <v>5477</v>
      </c>
      <c r="G31" s="119">
        <v>1972818.53</v>
      </c>
      <c r="H31" s="119">
        <v>360.2</v>
      </c>
      <c r="I31" s="119">
        <v>360</v>
      </c>
      <c r="J31" s="118">
        <v>21874</v>
      </c>
      <c r="K31" s="119">
        <v>7937922.46</v>
      </c>
      <c r="L31" s="119">
        <v>362.89</v>
      </c>
      <c r="M31" s="119">
        <v>360</v>
      </c>
      <c r="N31" s="118">
        <v>1086</v>
      </c>
      <c r="O31" s="119">
        <v>391462.98</v>
      </c>
      <c r="P31" s="120">
        <v>360.46</v>
      </c>
      <c r="Q31" s="121">
        <v>360</v>
      </c>
    </row>
    <row r="32" spans="1:17">
      <c r="A32" s="117" t="s">
        <v>274</v>
      </c>
      <c r="B32" s="118">
        <v>64170</v>
      </c>
      <c r="C32" s="119">
        <v>29333440.289999999</v>
      </c>
      <c r="D32" s="119">
        <v>457.12</v>
      </c>
      <c r="E32" s="119">
        <v>458.54</v>
      </c>
      <c r="F32" s="118">
        <v>3961</v>
      </c>
      <c r="G32" s="119">
        <v>1750249.93</v>
      </c>
      <c r="H32" s="119">
        <v>441.87</v>
      </c>
      <c r="I32" s="119">
        <v>434.04</v>
      </c>
      <c r="J32" s="118">
        <v>23223</v>
      </c>
      <c r="K32" s="119">
        <v>10648393.17</v>
      </c>
      <c r="L32" s="119">
        <v>458.53</v>
      </c>
      <c r="M32" s="119">
        <v>466.78</v>
      </c>
      <c r="N32" s="118">
        <v>0</v>
      </c>
      <c r="O32" s="119">
        <v>0</v>
      </c>
      <c r="P32" s="120">
        <v>0</v>
      </c>
      <c r="Q32" s="121" t="s">
        <v>251</v>
      </c>
    </row>
    <row r="33" spans="1:17">
      <c r="A33" s="117" t="s">
        <v>275</v>
      </c>
      <c r="B33" s="118">
        <v>73064</v>
      </c>
      <c r="C33" s="119">
        <v>40170128.869999997</v>
      </c>
      <c r="D33" s="119">
        <v>549.79</v>
      </c>
      <c r="E33" s="119">
        <v>549.28</v>
      </c>
      <c r="F33" s="118">
        <v>2517</v>
      </c>
      <c r="G33" s="119">
        <v>1363701.02</v>
      </c>
      <c r="H33" s="119">
        <v>541.79999999999995</v>
      </c>
      <c r="I33" s="119">
        <v>531.49</v>
      </c>
      <c r="J33" s="118">
        <v>19453</v>
      </c>
      <c r="K33" s="119">
        <v>10658219.189999999</v>
      </c>
      <c r="L33" s="119">
        <v>547.9</v>
      </c>
      <c r="M33" s="119">
        <v>545.36</v>
      </c>
      <c r="N33" s="118">
        <v>0</v>
      </c>
      <c r="O33" s="119">
        <v>0</v>
      </c>
      <c r="P33" s="120">
        <v>0</v>
      </c>
      <c r="Q33" s="121" t="s">
        <v>251</v>
      </c>
    </row>
    <row r="34" spans="1:17">
      <c r="A34" s="117" t="s">
        <v>276</v>
      </c>
      <c r="B34" s="118">
        <v>72784</v>
      </c>
      <c r="C34" s="119">
        <v>47357090.060000002</v>
      </c>
      <c r="D34" s="119">
        <v>650.65</v>
      </c>
      <c r="E34" s="119">
        <v>650.82000000000005</v>
      </c>
      <c r="F34" s="118">
        <v>1326</v>
      </c>
      <c r="G34" s="119">
        <v>856707.59</v>
      </c>
      <c r="H34" s="119">
        <v>646.08000000000004</v>
      </c>
      <c r="I34" s="119">
        <v>644.16</v>
      </c>
      <c r="J34" s="118">
        <v>16672</v>
      </c>
      <c r="K34" s="119">
        <v>10816402.32</v>
      </c>
      <c r="L34" s="119">
        <v>648.78</v>
      </c>
      <c r="M34" s="119">
        <v>647.08000000000004</v>
      </c>
      <c r="N34" s="118">
        <v>2</v>
      </c>
      <c r="O34" s="119">
        <v>1342.8</v>
      </c>
      <c r="P34" s="120">
        <v>671.4</v>
      </c>
      <c r="Q34" s="121">
        <v>671.4</v>
      </c>
    </row>
    <row r="35" spans="1:17">
      <c r="A35" s="117" t="s">
        <v>277</v>
      </c>
      <c r="B35" s="118">
        <v>70357</v>
      </c>
      <c r="C35" s="119">
        <v>52682631.920000002</v>
      </c>
      <c r="D35" s="119">
        <v>748.79</v>
      </c>
      <c r="E35" s="119">
        <v>749.17</v>
      </c>
      <c r="F35" s="118">
        <v>1006</v>
      </c>
      <c r="G35" s="119">
        <v>754317.83</v>
      </c>
      <c r="H35" s="119">
        <v>749.82</v>
      </c>
      <c r="I35" s="119">
        <v>748.05</v>
      </c>
      <c r="J35" s="118">
        <v>12977</v>
      </c>
      <c r="K35" s="119">
        <v>9799663.0899999999</v>
      </c>
      <c r="L35" s="119">
        <v>755.16</v>
      </c>
      <c r="M35" s="119">
        <v>760.63</v>
      </c>
      <c r="N35" s="118">
        <v>1057</v>
      </c>
      <c r="O35" s="119">
        <v>827948.1</v>
      </c>
      <c r="P35" s="120">
        <v>783.3</v>
      </c>
      <c r="Q35" s="121">
        <v>783.3</v>
      </c>
    </row>
    <row r="36" spans="1:17">
      <c r="A36" s="117" t="s">
        <v>278</v>
      </c>
      <c r="B36" s="118">
        <v>54360</v>
      </c>
      <c r="C36" s="119">
        <v>46077546.189999998</v>
      </c>
      <c r="D36" s="119">
        <v>847.64</v>
      </c>
      <c r="E36" s="119">
        <v>846.26</v>
      </c>
      <c r="F36" s="118">
        <v>888</v>
      </c>
      <c r="G36" s="119">
        <v>755409.54</v>
      </c>
      <c r="H36" s="119">
        <v>850.69</v>
      </c>
      <c r="I36" s="119">
        <v>853.86</v>
      </c>
      <c r="J36" s="118">
        <v>6427</v>
      </c>
      <c r="K36" s="119">
        <v>5457066.6500000004</v>
      </c>
      <c r="L36" s="119">
        <v>849.08</v>
      </c>
      <c r="M36" s="119">
        <v>847.7</v>
      </c>
      <c r="N36" s="118">
        <v>60</v>
      </c>
      <c r="O36" s="119">
        <v>49440.37</v>
      </c>
      <c r="P36" s="120">
        <v>824.01</v>
      </c>
      <c r="Q36" s="121">
        <v>822.5</v>
      </c>
    </row>
    <row r="37" spans="1:17">
      <c r="A37" s="117" t="s">
        <v>279</v>
      </c>
      <c r="B37" s="118">
        <v>55165</v>
      </c>
      <c r="C37" s="119">
        <v>52827653.270000003</v>
      </c>
      <c r="D37" s="119">
        <v>957.63</v>
      </c>
      <c r="E37" s="119">
        <v>962.65</v>
      </c>
      <c r="F37" s="118">
        <v>932</v>
      </c>
      <c r="G37" s="119">
        <v>888870.55</v>
      </c>
      <c r="H37" s="119">
        <v>953.72</v>
      </c>
      <c r="I37" s="119">
        <v>955.13</v>
      </c>
      <c r="J37" s="118">
        <v>6095</v>
      </c>
      <c r="K37" s="119">
        <v>5825508.2699999996</v>
      </c>
      <c r="L37" s="119">
        <v>955.78</v>
      </c>
      <c r="M37" s="119">
        <v>960.57</v>
      </c>
      <c r="N37" s="118">
        <v>0</v>
      </c>
      <c r="O37" s="119">
        <v>0</v>
      </c>
      <c r="P37" s="120">
        <v>0</v>
      </c>
      <c r="Q37" s="121" t="s">
        <v>251</v>
      </c>
    </row>
    <row r="38" spans="1:17">
      <c r="A38" s="117" t="s">
        <v>257</v>
      </c>
      <c r="B38" s="118">
        <v>337477</v>
      </c>
      <c r="C38" s="119">
        <v>432697399.50999999</v>
      </c>
      <c r="D38" s="119">
        <v>1282.1500000000001</v>
      </c>
      <c r="E38" s="119">
        <v>1297.77</v>
      </c>
      <c r="F38" s="118">
        <v>2301</v>
      </c>
      <c r="G38" s="119">
        <v>2721931.65</v>
      </c>
      <c r="H38" s="119">
        <v>1182.93</v>
      </c>
      <c r="I38" s="119">
        <v>1157.8699999999999</v>
      </c>
      <c r="J38" s="118">
        <v>17555</v>
      </c>
      <c r="K38" s="119">
        <v>20817468.59</v>
      </c>
      <c r="L38" s="119">
        <v>1185.8399999999999</v>
      </c>
      <c r="M38" s="119">
        <v>1167.2</v>
      </c>
      <c r="N38" s="118">
        <v>3</v>
      </c>
      <c r="O38" s="119">
        <v>4114.78</v>
      </c>
      <c r="P38" s="120">
        <v>1371.59</v>
      </c>
      <c r="Q38" s="121">
        <v>1454.7</v>
      </c>
    </row>
    <row r="39" spans="1:17">
      <c r="A39" s="117" t="s">
        <v>258</v>
      </c>
      <c r="B39" s="118">
        <v>181873</v>
      </c>
      <c r="C39" s="119">
        <v>304878786.12</v>
      </c>
      <c r="D39" s="119">
        <v>1676.33</v>
      </c>
      <c r="E39" s="119">
        <v>1645.84</v>
      </c>
      <c r="F39" s="118">
        <v>335</v>
      </c>
      <c r="G39" s="119">
        <v>561599.12</v>
      </c>
      <c r="H39" s="119">
        <v>1676.42</v>
      </c>
      <c r="I39" s="119">
        <v>1642.3</v>
      </c>
      <c r="J39" s="118">
        <v>2387</v>
      </c>
      <c r="K39" s="119">
        <v>4018774.38</v>
      </c>
      <c r="L39" s="119">
        <v>1683.61</v>
      </c>
      <c r="M39" s="119">
        <v>1661.96</v>
      </c>
      <c r="N39" s="118">
        <v>0</v>
      </c>
      <c r="O39" s="119">
        <v>0</v>
      </c>
      <c r="P39" s="120">
        <v>0</v>
      </c>
      <c r="Q39" s="121" t="s">
        <v>251</v>
      </c>
    </row>
    <row r="40" spans="1:17">
      <c r="A40" s="117" t="s">
        <v>259</v>
      </c>
      <c r="B40" s="118">
        <v>37720</v>
      </c>
      <c r="C40" s="119">
        <v>82793283.329999998</v>
      </c>
      <c r="D40" s="119">
        <v>2194.94</v>
      </c>
      <c r="E40" s="119">
        <v>2174.75</v>
      </c>
      <c r="F40" s="118">
        <v>69</v>
      </c>
      <c r="G40" s="119">
        <v>149592.59</v>
      </c>
      <c r="H40" s="119">
        <v>2168.0100000000002</v>
      </c>
      <c r="I40" s="119">
        <v>2136.06</v>
      </c>
      <c r="J40" s="118">
        <v>442</v>
      </c>
      <c r="K40" s="119">
        <v>961846.29</v>
      </c>
      <c r="L40" s="119">
        <v>2176.12</v>
      </c>
      <c r="M40" s="119">
        <v>2138.29</v>
      </c>
      <c r="N40" s="118">
        <v>0</v>
      </c>
      <c r="O40" s="119">
        <v>0</v>
      </c>
      <c r="P40" s="120">
        <v>0</v>
      </c>
      <c r="Q40" s="121" t="s">
        <v>251</v>
      </c>
    </row>
    <row r="41" spans="1:17">
      <c r="A41" s="117" t="s">
        <v>281</v>
      </c>
      <c r="B41" s="118">
        <v>8355</v>
      </c>
      <c r="C41" s="119">
        <v>22738268.300000001</v>
      </c>
      <c r="D41" s="119">
        <v>2721.52</v>
      </c>
      <c r="E41" s="119">
        <v>2714.88</v>
      </c>
      <c r="F41" s="118">
        <v>21</v>
      </c>
      <c r="G41" s="119">
        <v>56454.62</v>
      </c>
      <c r="H41" s="119">
        <v>2688.32</v>
      </c>
      <c r="I41" s="119">
        <v>2639.53</v>
      </c>
      <c r="J41" s="118">
        <v>131</v>
      </c>
      <c r="K41" s="119">
        <v>357191.37</v>
      </c>
      <c r="L41" s="119">
        <v>2726.65</v>
      </c>
      <c r="M41" s="119">
        <v>2721.68</v>
      </c>
      <c r="N41" s="118">
        <v>0</v>
      </c>
      <c r="O41" s="119">
        <v>0</v>
      </c>
      <c r="P41" s="120">
        <v>0</v>
      </c>
      <c r="Q41" s="121" t="s">
        <v>251</v>
      </c>
    </row>
    <row r="42" spans="1:17">
      <c r="A42" s="117" t="s">
        <v>282</v>
      </c>
      <c r="B42" s="118">
        <v>2833</v>
      </c>
      <c r="C42" s="119">
        <v>9054161.6500000004</v>
      </c>
      <c r="D42" s="119">
        <v>3195.96</v>
      </c>
      <c r="E42" s="119">
        <v>3169.37</v>
      </c>
      <c r="F42" s="118">
        <v>7</v>
      </c>
      <c r="G42" s="119">
        <v>22269.05</v>
      </c>
      <c r="H42" s="119">
        <v>3181.29</v>
      </c>
      <c r="I42" s="119">
        <v>3205.4</v>
      </c>
      <c r="J42" s="118">
        <v>21</v>
      </c>
      <c r="K42" s="119">
        <v>66161.69</v>
      </c>
      <c r="L42" s="119">
        <v>3150.56</v>
      </c>
      <c r="M42" s="119">
        <v>3119.63</v>
      </c>
      <c r="N42" s="118">
        <v>0</v>
      </c>
      <c r="O42" s="119">
        <v>0</v>
      </c>
      <c r="P42" s="120">
        <v>0</v>
      </c>
      <c r="Q42" s="121" t="s">
        <v>251</v>
      </c>
    </row>
    <row r="43" spans="1:17">
      <c r="A43" s="117" t="s">
        <v>283</v>
      </c>
      <c r="B43" s="118">
        <v>700</v>
      </c>
      <c r="C43" s="119">
        <v>2595001.3199999998</v>
      </c>
      <c r="D43" s="119">
        <v>3707.14</v>
      </c>
      <c r="E43" s="119">
        <v>3687.05</v>
      </c>
      <c r="F43" s="118">
        <v>2</v>
      </c>
      <c r="G43" s="119">
        <v>7477.84</v>
      </c>
      <c r="H43" s="119">
        <v>3738.92</v>
      </c>
      <c r="I43" s="119">
        <v>3738.92</v>
      </c>
      <c r="J43" s="118">
        <v>8</v>
      </c>
      <c r="K43" s="119">
        <v>30903.439999999999</v>
      </c>
      <c r="L43" s="119">
        <v>3862.93</v>
      </c>
      <c r="M43" s="119">
        <v>3923.6</v>
      </c>
      <c r="N43" s="118">
        <v>0</v>
      </c>
      <c r="O43" s="119">
        <v>0</v>
      </c>
      <c r="P43" s="120">
        <v>0</v>
      </c>
      <c r="Q43" s="121" t="s">
        <v>251</v>
      </c>
    </row>
    <row r="44" spans="1:17" ht="15.75" thickBot="1">
      <c r="A44" s="122" t="s">
        <v>284</v>
      </c>
      <c r="B44" s="123">
        <v>752</v>
      </c>
      <c r="C44" s="124">
        <v>3374465.43</v>
      </c>
      <c r="D44" s="124">
        <v>4487.32</v>
      </c>
      <c r="E44" s="124">
        <v>4348.1400000000003</v>
      </c>
      <c r="F44" s="123">
        <v>2</v>
      </c>
      <c r="G44" s="124">
        <v>9173.18</v>
      </c>
      <c r="H44" s="124">
        <v>4586.59</v>
      </c>
      <c r="I44" s="124">
        <v>4586.59</v>
      </c>
      <c r="J44" s="123">
        <v>3</v>
      </c>
      <c r="K44" s="124">
        <v>19477.89</v>
      </c>
      <c r="L44" s="124">
        <v>6492.63</v>
      </c>
      <c r="M44" s="124">
        <v>5788.49</v>
      </c>
      <c r="N44" s="123">
        <v>0</v>
      </c>
      <c r="O44" s="124">
        <v>0</v>
      </c>
      <c r="P44" s="125">
        <v>0</v>
      </c>
      <c r="Q44" s="126" t="s">
        <v>251</v>
      </c>
    </row>
    <row r="45" spans="1:17" ht="16.5" thickBot="1">
      <c r="A45" s="127" t="s">
        <v>385</v>
      </c>
      <c r="B45" s="128">
        <v>1030732</v>
      </c>
      <c r="C45" s="129">
        <v>1143743298.5999999</v>
      </c>
      <c r="D45" s="129">
        <v>1109.6400000000001</v>
      </c>
      <c r="E45" s="129">
        <v>1119.33</v>
      </c>
      <c r="F45" s="128">
        <v>29400</v>
      </c>
      <c r="G45" s="129">
        <v>13691248.17</v>
      </c>
      <c r="H45" s="129">
        <v>465.69</v>
      </c>
      <c r="I45" s="129">
        <v>384</v>
      </c>
      <c r="J45" s="128">
        <v>131521</v>
      </c>
      <c r="K45" s="129">
        <v>88198743.920000002</v>
      </c>
      <c r="L45" s="129">
        <v>670.61</v>
      </c>
      <c r="M45" s="129">
        <v>585.9</v>
      </c>
      <c r="N45" s="128">
        <v>4872</v>
      </c>
      <c r="O45" s="129">
        <v>1584705.54</v>
      </c>
      <c r="P45" s="130">
        <v>325.27</v>
      </c>
      <c r="Q45" s="131">
        <v>205.71</v>
      </c>
    </row>
    <row r="46" spans="1:17">
      <c r="A46" s="17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7" ht="15.75">
      <c r="A47" s="452" t="s">
        <v>634</v>
      </c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2"/>
    </row>
    <row r="48" spans="1:17" ht="15.75" thickBot="1"/>
    <row r="49" spans="1:17">
      <c r="A49" s="453" t="s">
        <v>10</v>
      </c>
      <c r="B49" s="455" t="s">
        <v>2</v>
      </c>
      <c r="C49" s="456"/>
      <c r="D49" s="456"/>
      <c r="E49" s="457"/>
      <c r="F49" s="455" t="s">
        <v>3</v>
      </c>
      <c r="G49" s="456"/>
      <c r="H49" s="456"/>
      <c r="I49" s="457"/>
      <c r="J49" s="455" t="s">
        <v>11</v>
      </c>
      <c r="K49" s="456"/>
      <c r="L49" s="456"/>
      <c r="M49" s="457"/>
      <c r="N49" s="455" t="s">
        <v>12</v>
      </c>
      <c r="O49" s="456"/>
      <c r="P49" s="456"/>
      <c r="Q49" s="458"/>
    </row>
    <row r="50" spans="1:17" ht="15.75" thickBot="1">
      <c r="A50" s="454"/>
      <c r="B50" s="52" t="s">
        <v>0</v>
      </c>
      <c r="C50" s="53" t="s">
        <v>27</v>
      </c>
      <c r="D50" s="53" t="s">
        <v>13</v>
      </c>
      <c r="E50" s="53" t="s">
        <v>252</v>
      </c>
      <c r="F50" s="52" t="s">
        <v>0</v>
      </c>
      <c r="G50" s="53" t="s">
        <v>27</v>
      </c>
      <c r="H50" s="53" t="s">
        <v>13</v>
      </c>
      <c r="I50" s="53" t="s">
        <v>252</v>
      </c>
      <c r="J50" s="52" t="s">
        <v>0</v>
      </c>
      <c r="K50" s="53" t="s">
        <v>27</v>
      </c>
      <c r="L50" s="53" t="s">
        <v>13</v>
      </c>
      <c r="M50" s="53" t="s">
        <v>252</v>
      </c>
      <c r="N50" s="52" t="s">
        <v>0</v>
      </c>
      <c r="O50" s="53" t="s">
        <v>27</v>
      </c>
      <c r="P50" s="53" t="s">
        <v>13</v>
      </c>
      <c r="Q50" s="54" t="s">
        <v>252</v>
      </c>
    </row>
    <row r="51" spans="1:17">
      <c r="A51" s="132" t="s">
        <v>270</v>
      </c>
      <c r="B51" s="133">
        <v>13964</v>
      </c>
      <c r="C51" s="134">
        <v>814893.19</v>
      </c>
      <c r="D51" s="134">
        <v>58.36</v>
      </c>
      <c r="E51" s="134">
        <v>58.38</v>
      </c>
      <c r="F51" s="133">
        <v>9776</v>
      </c>
      <c r="G51" s="134">
        <v>599175.30000000005</v>
      </c>
      <c r="H51" s="134">
        <v>61.29</v>
      </c>
      <c r="I51" s="134">
        <v>63.13</v>
      </c>
      <c r="J51" s="133">
        <v>513</v>
      </c>
      <c r="K51" s="134">
        <v>29575.5</v>
      </c>
      <c r="L51" s="134">
        <v>57.65</v>
      </c>
      <c r="M51" s="134">
        <v>59.44</v>
      </c>
      <c r="N51" s="133">
        <v>1573</v>
      </c>
      <c r="O51" s="134">
        <v>112904.38</v>
      </c>
      <c r="P51" s="135">
        <v>71.78</v>
      </c>
      <c r="Q51" s="136">
        <v>75.03</v>
      </c>
    </row>
    <row r="52" spans="1:17">
      <c r="A52" s="137" t="s">
        <v>271</v>
      </c>
      <c r="B52" s="138">
        <v>11345</v>
      </c>
      <c r="C52" s="139">
        <v>1647168.46</v>
      </c>
      <c r="D52" s="139">
        <v>145.19</v>
      </c>
      <c r="E52" s="139">
        <v>143.43</v>
      </c>
      <c r="F52" s="138">
        <v>10614</v>
      </c>
      <c r="G52" s="139">
        <v>1618203.59</v>
      </c>
      <c r="H52" s="139">
        <v>152.46</v>
      </c>
      <c r="I52" s="139">
        <v>155.21</v>
      </c>
      <c r="J52" s="138">
        <v>468</v>
      </c>
      <c r="K52" s="139">
        <v>72126.27</v>
      </c>
      <c r="L52" s="139">
        <v>154.12</v>
      </c>
      <c r="M52" s="139">
        <v>157.30000000000001</v>
      </c>
      <c r="N52" s="138">
        <v>2507</v>
      </c>
      <c r="O52" s="139">
        <v>358715.44</v>
      </c>
      <c r="P52" s="140">
        <v>143.09</v>
      </c>
      <c r="Q52" s="141">
        <v>139.63999999999999</v>
      </c>
    </row>
    <row r="53" spans="1:17">
      <c r="A53" s="137" t="s">
        <v>272</v>
      </c>
      <c r="B53" s="138">
        <v>7078</v>
      </c>
      <c r="C53" s="139">
        <v>1759360.7</v>
      </c>
      <c r="D53" s="139">
        <v>248.57</v>
      </c>
      <c r="E53" s="139">
        <v>247.85</v>
      </c>
      <c r="F53" s="138">
        <v>10969</v>
      </c>
      <c r="G53" s="139">
        <v>2744135.74</v>
      </c>
      <c r="H53" s="139">
        <v>250.17</v>
      </c>
      <c r="I53" s="139">
        <v>249.4</v>
      </c>
      <c r="J53" s="138">
        <v>1955</v>
      </c>
      <c r="K53" s="139">
        <v>515491.37</v>
      </c>
      <c r="L53" s="139">
        <v>263.68</v>
      </c>
      <c r="M53" s="139">
        <v>263.38</v>
      </c>
      <c r="N53" s="138">
        <v>529</v>
      </c>
      <c r="O53" s="139">
        <v>123604.52</v>
      </c>
      <c r="P53" s="140">
        <v>233.66</v>
      </c>
      <c r="Q53" s="141">
        <v>226.29</v>
      </c>
    </row>
    <row r="54" spans="1:17">
      <c r="A54" s="137" t="s">
        <v>273</v>
      </c>
      <c r="B54" s="138">
        <v>86083</v>
      </c>
      <c r="C54" s="139">
        <v>31484505.18</v>
      </c>
      <c r="D54" s="139">
        <v>365.75</v>
      </c>
      <c r="E54" s="139">
        <v>360</v>
      </c>
      <c r="F54" s="138">
        <v>51073</v>
      </c>
      <c r="G54" s="139">
        <v>18367200.670000002</v>
      </c>
      <c r="H54" s="139">
        <v>359.63</v>
      </c>
      <c r="I54" s="139">
        <v>360</v>
      </c>
      <c r="J54" s="138">
        <v>24758</v>
      </c>
      <c r="K54" s="139">
        <v>8956213.5800000001</v>
      </c>
      <c r="L54" s="139">
        <v>361.75</v>
      </c>
      <c r="M54" s="139">
        <v>360</v>
      </c>
      <c r="N54" s="138">
        <v>1615</v>
      </c>
      <c r="O54" s="139">
        <v>580777.63</v>
      </c>
      <c r="P54" s="140">
        <v>359.61</v>
      </c>
      <c r="Q54" s="141">
        <v>360</v>
      </c>
    </row>
    <row r="55" spans="1:17">
      <c r="A55" s="137" t="s">
        <v>274</v>
      </c>
      <c r="B55" s="138">
        <v>129070</v>
      </c>
      <c r="C55" s="139">
        <v>59098425.810000002</v>
      </c>
      <c r="D55" s="139">
        <v>457.88</v>
      </c>
      <c r="E55" s="139">
        <v>459.23</v>
      </c>
      <c r="F55" s="138">
        <v>59593</v>
      </c>
      <c r="G55" s="139">
        <v>26402615.93</v>
      </c>
      <c r="H55" s="139">
        <v>443.05</v>
      </c>
      <c r="I55" s="139">
        <v>434.05</v>
      </c>
      <c r="J55" s="138">
        <v>20426</v>
      </c>
      <c r="K55" s="139">
        <v>9365838.2100000009</v>
      </c>
      <c r="L55" s="139">
        <v>458.53</v>
      </c>
      <c r="M55" s="139">
        <v>466.78</v>
      </c>
      <c r="N55" s="138">
        <v>0</v>
      </c>
      <c r="O55" s="139">
        <v>0</v>
      </c>
      <c r="P55" s="140">
        <v>0</v>
      </c>
      <c r="Q55" s="141" t="s">
        <v>251</v>
      </c>
    </row>
    <row r="56" spans="1:17">
      <c r="A56" s="137" t="s">
        <v>275</v>
      </c>
      <c r="B56" s="138">
        <v>129630</v>
      </c>
      <c r="C56" s="139">
        <v>70845337.650000006</v>
      </c>
      <c r="D56" s="139">
        <v>546.52</v>
      </c>
      <c r="E56" s="139">
        <v>544.15</v>
      </c>
      <c r="F56" s="138">
        <v>67756</v>
      </c>
      <c r="G56" s="139">
        <v>37024797.969999999</v>
      </c>
      <c r="H56" s="139">
        <v>546.44000000000005</v>
      </c>
      <c r="I56" s="139">
        <v>539.54999999999995</v>
      </c>
      <c r="J56" s="138">
        <v>11327</v>
      </c>
      <c r="K56" s="139">
        <v>6167835.6200000001</v>
      </c>
      <c r="L56" s="139">
        <v>544.53</v>
      </c>
      <c r="M56" s="139">
        <v>541.14</v>
      </c>
      <c r="N56" s="138">
        <v>0</v>
      </c>
      <c r="O56" s="139">
        <v>0</v>
      </c>
      <c r="P56" s="140">
        <v>0</v>
      </c>
      <c r="Q56" s="141" t="s">
        <v>251</v>
      </c>
    </row>
    <row r="57" spans="1:17">
      <c r="A57" s="137" t="s">
        <v>276</v>
      </c>
      <c r="B57" s="138">
        <v>89306</v>
      </c>
      <c r="C57" s="139">
        <v>57932538.990000002</v>
      </c>
      <c r="D57" s="139">
        <v>648.70000000000005</v>
      </c>
      <c r="E57" s="139">
        <v>648.07000000000005</v>
      </c>
      <c r="F57" s="138">
        <v>32279</v>
      </c>
      <c r="G57" s="139">
        <v>20824917.620000001</v>
      </c>
      <c r="H57" s="139">
        <v>645.15</v>
      </c>
      <c r="I57" s="139">
        <v>642.88</v>
      </c>
      <c r="J57" s="138">
        <v>5448</v>
      </c>
      <c r="K57" s="139">
        <v>3512986.31</v>
      </c>
      <c r="L57" s="139">
        <v>644.82000000000005</v>
      </c>
      <c r="M57" s="139">
        <v>641.54</v>
      </c>
      <c r="N57" s="138">
        <v>1</v>
      </c>
      <c r="O57" s="139">
        <v>671.4</v>
      </c>
      <c r="P57" s="140">
        <v>671.4</v>
      </c>
      <c r="Q57" s="141">
        <v>671.4</v>
      </c>
    </row>
    <row r="58" spans="1:17">
      <c r="A58" s="137" t="s">
        <v>277</v>
      </c>
      <c r="B58" s="138">
        <v>57823</v>
      </c>
      <c r="C58" s="139">
        <v>43240940.579999998</v>
      </c>
      <c r="D58" s="139">
        <v>747.82</v>
      </c>
      <c r="E58" s="139">
        <v>746.87</v>
      </c>
      <c r="F58" s="138">
        <v>24202</v>
      </c>
      <c r="G58" s="139">
        <v>18084649.059999999</v>
      </c>
      <c r="H58" s="139">
        <v>747.24</v>
      </c>
      <c r="I58" s="139">
        <v>744.75</v>
      </c>
      <c r="J58" s="138">
        <v>5754</v>
      </c>
      <c r="K58" s="139">
        <v>4394738.8600000003</v>
      </c>
      <c r="L58" s="139">
        <v>763.77</v>
      </c>
      <c r="M58" s="139">
        <v>783.3</v>
      </c>
      <c r="N58" s="138">
        <v>866</v>
      </c>
      <c r="O58" s="139">
        <v>678337.8</v>
      </c>
      <c r="P58" s="140">
        <v>783.3</v>
      </c>
      <c r="Q58" s="141">
        <v>783.3</v>
      </c>
    </row>
    <row r="59" spans="1:17">
      <c r="A59" s="137" t="s">
        <v>278</v>
      </c>
      <c r="B59" s="138">
        <v>46947</v>
      </c>
      <c r="C59" s="139">
        <v>39846688.350000001</v>
      </c>
      <c r="D59" s="139">
        <v>848.76</v>
      </c>
      <c r="E59" s="139">
        <v>848.3</v>
      </c>
      <c r="F59" s="138">
        <v>18698</v>
      </c>
      <c r="G59" s="139">
        <v>15870788.310000001</v>
      </c>
      <c r="H59" s="139">
        <v>848.8</v>
      </c>
      <c r="I59" s="139">
        <v>848.46</v>
      </c>
      <c r="J59" s="138">
        <v>1539</v>
      </c>
      <c r="K59" s="139">
        <v>1302427.94</v>
      </c>
      <c r="L59" s="139">
        <v>846.28</v>
      </c>
      <c r="M59" s="139">
        <v>840.73</v>
      </c>
      <c r="N59" s="138">
        <v>46</v>
      </c>
      <c r="O59" s="139">
        <v>37863.51</v>
      </c>
      <c r="P59" s="140">
        <v>823.12</v>
      </c>
      <c r="Q59" s="141">
        <v>822.5</v>
      </c>
    </row>
    <row r="60" spans="1:17">
      <c r="A60" s="137" t="s">
        <v>279</v>
      </c>
      <c r="B60" s="138">
        <v>48738</v>
      </c>
      <c r="C60" s="139">
        <v>46542914.18</v>
      </c>
      <c r="D60" s="139">
        <v>954.96</v>
      </c>
      <c r="E60" s="139">
        <v>957.67</v>
      </c>
      <c r="F60" s="138">
        <v>20064</v>
      </c>
      <c r="G60" s="139">
        <v>19139873.68</v>
      </c>
      <c r="H60" s="139">
        <v>953.94</v>
      </c>
      <c r="I60" s="139">
        <v>957.04</v>
      </c>
      <c r="J60" s="138">
        <v>1075</v>
      </c>
      <c r="K60" s="139">
        <v>1021606.69</v>
      </c>
      <c r="L60" s="139">
        <v>950.33</v>
      </c>
      <c r="M60" s="139">
        <v>951.83</v>
      </c>
      <c r="N60" s="138">
        <v>0</v>
      </c>
      <c r="O60" s="139">
        <v>0</v>
      </c>
      <c r="P60" s="140">
        <v>0</v>
      </c>
      <c r="Q60" s="141" t="s">
        <v>251</v>
      </c>
    </row>
    <row r="61" spans="1:17">
      <c r="A61" s="137" t="s">
        <v>257</v>
      </c>
      <c r="B61" s="138">
        <v>188673</v>
      </c>
      <c r="C61" s="139">
        <v>235178118.50999999</v>
      </c>
      <c r="D61" s="139">
        <v>1246.49</v>
      </c>
      <c r="E61" s="139">
        <v>1262.4100000000001</v>
      </c>
      <c r="F61" s="138">
        <v>44096</v>
      </c>
      <c r="G61" s="139">
        <v>53010510.090000004</v>
      </c>
      <c r="H61" s="139">
        <v>1202.1600000000001</v>
      </c>
      <c r="I61" s="139">
        <v>1188.24</v>
      </c>
      <c r="J61" s="138">
        <v>7135</v>
      </c>
      <c r="K61" s="139">
        <v>8115103.4900000002</v>
      </c>
      <c r="L61" s="139">
        <v>1137.3699999999999</v>
      </c>
      <c r="M61" s="139">
        <v>1129.27</v>
      </c>
      <c r="N61" s="138">
        <v>1</v>
      </c>
      <c r="O61" s="139">
        <v>1454.7</v>
      </c>
      <c r="P61" s="140">
        <v>1454.7</v>
      </c>
      <c r="Q61" s="141">
        <v>1454.7</v>
      </c>
    </row>
    <row r="62" spans="1:17">
      <c r="A62" s="137" t="s">
        <v>258</v>
      </c>
      <c r="B62" s="138">
        <v>66129</v>
      </c>
      <c r="C62" s="139">
        <v>109842761.84</v>
      </c>
      <c r="D62" s="139">
        <v>1661.04</v>
      </c>
      <c r="E62" s="139">
        <v>1625.37</v>
      </c>
      <c r="F62" s="138">
        <v>6632</v>
      </c>
      <c r="G62" s="139">
        <v>10977911.779999999</v>
      </c>
      <c r="H62" s="139">
        <v>1655.29</v>
      </c>
      <c r="I62" s="139">
        <v>1609.38</v>
      </c>
      <c r="J62" s="138">
        <v>367</v>
      </c>
      <c r="K62" s="139">
        <v>612989.57999999996</v>
      </c>
      <c r="L62" s="139">
        <v>1670.27</v>
      </c>
      <c r="M62" s="139">
        <v>1630.3</v>
      </c>
      <c r="N62" s="138">
        <v>0</v>
      </c>
      <c r="O62" s="139">
        <v>0</v>
      </c>
      <c r="P62" s="140">
        <v>0</v>
      </c>
      <c r="Q62" s="141" t="s">
        <v>251</v>
      </c>
    </row>
    <row r="63" spans="1:17">
      <c r="A63" s="137" t="s">
        <v>259</v>
      </c>
      <c r="B63" s="138">
        <v>10053</v>
      </c>
      <c r="C63" s="139">
        <v>22103311.260000002</v>
      </c>
      <c r="D63" s="139">
        <v>2198.6799999999998</v>
      </c>
      <c r="E63" s="139">
        <v>2175.13</v>
      </c>
      <c r="F63" s="138">
        <v>861</v>
      </c>
      <c r="G63" s="139">
        <v>1877434.62</v>
      </c>
      <c r="H63" s="139">
        <v>2180.5300000000002</v>
      </c>
      <c r="I63" s="139">
        <v>2143.6999999999998</v>
      </c>
      <c r="J63" s="138">
        <v>72</v>
      </c>
      <c r="K63" s="139">
        <v>153615.26999999999</v>
      </c>
      <c r="L63" s="139">
        <v>2133.5500000000002</v>
      </c>
      <c r="M63" s="139">
        <v>2088.5100000000002</v>
      </c>
      <c r="N63" s="138">
        <v>0</v>
      </c>
      <c r="O63" s="139">
        <v>0</v>
      </c>
      <c r="P63" s="140">
        <v>0</v>
      </c>
      <c r="Q63" s="141" t="s">
        <v>251</v>
      </c>
    </row>
    <row r="64" spans="1:17">
      <c r="A64" s="137" t="s">
        <v>281</v>
      </c>
      <c r="B64" s="138">
        <v>3613</v>
      </c>
      <c r="C64" s="139">
        <v>9810149.4399999995</v>
      </c>
      <c r="D64" s="139">
        <v>2715.24</v>
      </c>
      <c r="E64" s="139">
        <v>2710.72</v>
      </c>
      <c r="F64" s="138">
        <v>184</v>
      </c>
      <c r="G64" s="139">
        <v>499216.88</v>
      </c>
      <c r="H64" s="139">
        <v>2713.14</v>
      </c>
      <c r="I64" s="139">
        <v>2691.2</v>
      </c>
      <c r="J64" s="138">
        <v>21</v>
      </c>
      <c r="K64" s="139">
        <v>57541.52</v>
      </c>
      <c r="L64" s="139">
        <v>2740.07</v>
      </c>
      <c r="M64" s="139">
        <v>2741.29</v>
      </c>
      <c r="N64" s="138">
        <v>0</v>
      </c>
      <c r="O64" s="139">
        <v>0</v>
      </c>
      <c r="P64" s="140">
        <v>0</v>
      </c>
      <c r="Q64" s="141" t="s">
        <v>251</v>
      </c>
    </row>
    <row r="65" spans="1:17">
      <c r="A65" s="137" t="s">
        <v>282</v>
      </c>
      <c r="B65" s="138">
        <v>1257</v>
      </c>
      <c r="C65" s="139">
        <v>4024932.28</v>
      </c>
      <c r="D65" s="139">
        <v>3202.01</v>
      </c>
      <c r="E65" s="139">
        <v>3187.96</v>
      </c>
      <c r="F65" s="138">
        <v>127</v>
      </c>
      <c r="G65" s="139">
        <v>406531.92</v>
      </c>
      <c r="H65" s="139">
        <v>3201.04</v>
      </c>
      <c r="I65" s="139">
        <v>3183.76</v>
      </c>
      <c r="J65" s="138">
        <v>2</v>
      </c>
      <c r="K65" s="139">
        <v>6267.2</v>
      </c>
      <c r="L65" s="139">
        <v>3133.6</v>
      </c>
      <c r="M65" s="139">
        <v>3133.6</v>
      </c>
      <c r="N65" s="138">
        <v>0</v>
      </c>
      <c r="O65" s="139">
        <v>0</v>
      </c>
      <c r="P65" s="140">
        <v>0</v>
      </c>
      <c r="Q65" s="141" t="s">
        <v>251</v>
      </c>
    </row>
    <row r="66" spans="1:17">
      <c r="A66" s="137" t="s">
        <v>283</v>
      </c>
      <c r="B66" s="138">
        <v>396</v>
      </c>
      <c r="C66" s="139">
        <v>1472373.83</v>
      </c>
      <c r="D66" s="139">
        <v>3718.12</v>
      </c>
      <c r="E66" s="139">
        <v>3703.95</v>
      </c>
      <c r="F66" s="138">
        <v>14</v>
      </c>
      <c r="G66" s="139">
        <v>51065.83</v>
      </c>
      <c r="H66" s="139">
        <v>3647.56</v>
      </c>
      <c r="I66" s="139">
        <v>3607.4</v>
      </c>
      <c r="J66" s="138">
        <v>1</v>
      </c>
      <c r="K66" s="139">
        <v>3546.61</v>
      </c>
      <c r="L66" s="139">
        <v>3546.61</v>
      </c>
      <c r="M66" s="139">
        <v>3546.61</v>
      </c>
      <c r="N66" s="138">
        <v>0</v>
      </c>
      <c r="O66" s="139">
        <v>0</v>
      </c>
      <c r="P66" s="140">
        <v>0</v>
      </c>
      <c r="Q66" s="141" t="s">
        <v>251</v>
      </c>
    </row>
    <row r="67" spans="1:17" ht="15.75" thickBot="1">
      <c r="A67" s="142" t="s">
        <v>284</v>
      </c>
      <c r="B67" s="143">
        <v>259</v>
      </c>
      <c r="C67" s="144">
        <v>1174802.47</v>
      </c>
      <c r="D67" s="144">
        <v>4535.92</v>
      </c>
      <c r="E67" s="144">
        <v>4374.83</v>
      </c>
      <c r="F67" s="143">
        <v>7</v>
      </c>
      <c r="G67" s="144">
        <v>32471.57</v>
      </c>
      <c r="H67" s="144">
        <v>4638.8</v>
      </c>
      <c r="I67" s="144">
        <v>4448.3100000000004</v>
      </c>
      <c r="J67" s="143">
        <v>0</v>
      </c>
      <c r="K67" s="144">
        <v>0</v>
      </c>
      <c r="L67" s="144">
        <v>0</v>
      </c>
      <c r="M67" s="144" t="s">
        <v>251</v>
      </c>
      <c r="N67" s="143">
        <v>0</v>
      </c>
      <c r="O67" s="144">
        <v>0</v>
      </c>
      <c r="P67" s="145">
        <v>0</v>
      </c>
      <c r="Q67" s="146" t="s">
        <v>251</v>
      </c>
    </row>
    <row r="68" spans="1:17" ht="16.5" thickBot="1">
      <c r="A68" s="147" t="s">
        <v>385</v>
      </c>
      <c r="B68" s="148">
        <v>890364</v>
      </c>
      <c r="C68" s="149">
        <v>736819222.72000003</v>
      </c>
      <c r="D68" s="149">
        <v>827.55</v>
      </c>
      <c r="E68" s="149">
        <v>674.8</v>
      </c>
      <c r="F68" s="148">
        <v>356945</v>
      </c>
      <c r="G68" s="149">
        <v>227531500.56</v>
      </c>
      <c r="H68" s="149">
        <v>637.44000000000005</v>
      </c>
      <c r="I68" s="149">
        <v>543.98</v>
      </c>
      <c r="J68" s="148">
        <v>80861</v>
      </c>
      <c r="K68" s="149">
        <v>44287904.020000003</v>
      </c>
      <c r="L68" s="149">
        <v>547.70000000000005</v>
      </c>
      <c r="M68" s="149">
        <v>479.23</v>
      </c>
      <c r="N68" s="148">
        <v>7138</v>
      </c>
      <c r="O68" s="149">
        <v>1894329.38</v>
      </c>
      <c r="P68" s="150">
        <v>265.39</v>
      </c>
      <c r="Q68" s="151">
        <v>170.49</v>
      </c>
    </row>
    <row r="72" spans="1:17">
      <c r="B72" s="99"/>
    </row>
  </sheetData>
  <mergeCells count="18">
    <mergeCell ref="A47:Q47"/>
    <mergeCell ref="A49:A50"/>
    <mergeCell ref="B49:E49"/>
    <mergeCell ref="F49:I49"/>
    <mergeCell ref="J49:M49"/>
    <mergeCell ref="N49:Q49"/>
    <mergeCell ref="A24:Q24"/>
    <mergeCell ref="A26:A27"/>
    <mergeCell ref="B26:E26"/>
    <mergeCell ref="F26:I26"/>
    <mergeCell ref="J26:M26"/>
    <mergeCell ref="N26:Q26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F20" sqref="F20"/>
    </sheetView>
  </sheetViews>
  <sheetFormatPr defaultRowHeight="15"/>
  <cols>
    <col min="1" max="1" width="10" style="100" customWidth="1"/>
    <col min="2" max="2" width="20.28515625" style="100" customWidth="1"/>
    <col min="3" max="3" width="27.85546875" style="100" customWidth="1"/>
    <col min="4" max="16" width="9.140625" style="100"/>
    <col min="17" max="17" width="9.140625" style="100" customWidth="1"/>
    <col min="18" max="16384" width="9.140625" style="100"/>
  </cols>
  <sheetData>
    <row r="1" spans="1:4" s="44" customFormat="1" ht="18.75">
      <c r="A1" s="443" t="s">
        <v>745</v>
      </c>
      <c r="B1" s="443"/>
      <c r="C1" s="443"/>
    </row>
    <row r="2" spans="1:4" ht="15.75" thickBot="1">
      <c r="B2" s="10"/>
    </row>
    <row r="3" spans="1:4" s="12" customFormat="1" ht="16.5" thickBot="1">
      <c r="A3" s="300" t="s">
        <v>29</v>
      </c>
      <c r="B3" s="301" t="s">
        <v>373</v>
      </c>
      <c r="C3" s="333" t="s">
        <v>0</v>
      </c>
    </row>
    <row r="4" spans="1:4">
      <c r="A4" s="156">
        <v>1</v>
      </c>
      <c r="B4" s="187" t="s">
        <v>30</v>
      </c>
      <c r="C4" s="159">
        <v>28914</v>
      </c>
    </row>
    <row r="5" spans="1:4">
      <c r="A5" s="161">
        <v>2</v>
      </c>
      <c r="B5" s="55" t="s">
        <v>31</v>
      </c>
      <c r="C5" s="309">
        <v>55983</v>
      </c>
      <c r="D5" s="99"/>
    </row>
    <row r="6" spans="1:4">
      <c r="A6" s="161">
        <v>3</v>
      </c>
      <c r="B6" s="296" t="s">
        <v>635</v>
      </c>
      <c r="C6" s="309">
        <v>9041</v>
      </c>
    </row>
    <row r="7" spans="1:4">
      <c r="A7" s="161">
        <v>4</v>
      </c>
      <c r="B7" s="296" t="s">
        <v>636</v>
      </c>
      <c r="C7" s="309">
        <v>10094</v>
      </c>
    </row>
    <row r="8" spans="1:4">
      <c r="A8" s="161">
        <v>5</v>
      </c>
      <c r="B8" s="296" t="s">
        <v>637</v>
      </c>
      <c r="C8" s="309">
        <v>11499</v>
      </c>
    </row>
    <row r="9" spans="1:4">
      <c r="A9" s="161">
        <v>6</v>
      </c>
      <c r="B9" s="296" t="s">
        <v>638</v>
      </c>
      <c r="C9" s="309">
        <v>14663</v>
      </c>
    </row>
    <row r="10" spans="1:4">
      <c r="A10" s="161">
        <v>7</v>
      </c>
      <c r="B10" s="296" t="s">
        <v>639</v>
      </c>
      <c r="C10" s="309">
        <v>18454</v>
      </c>
    </row>
    <row r="11" spans="1:4">
      <c r="A11" s="161">
        <v>8</v>
      </c>
      <c r="B11" s="296" t="s">
        <v>640</v>
      </c>
      <c r="C11" s="309">
        <v>21956</v>
      </c>
    </row>
    <row r="12" spans="1:4">
      <c r="A12" s="161">
        <v>9</v>
      </c>
      <c r="B12" s="296" t="s">
        <v>641</v>
      </c>
      <c r="C12" s="309">
        <v>25917</v>
      </c>
    </row>
    <row r="13" spans="1:4">
      <c r="A13" s="161">
        <v>10</v>
      </c>
      <c r="B13" s="296" t="s">
        <v>642</v>
      </c>
      <c r="C13" s="309">
        <v>27452</v>
      </c>
    </row>
    <row r="14" spans="1:4">
      <c r="A14" s="161">
        <v>11</v>
      </c>
      <c r="B14" s="296" t="s">
        <v>643</v>
      </c>
      <c r="C14" s="309">
        <v>33348</v>
      </c>
    </row>
    <row r="15" spans="1:4">
      <c r="A15" s="161">
        <v>12</v>
      </c>
      <c r="B15" s="296" t="s">
        <v>644</v>
      </c>
      <c r="C15" s="309">
        <v>37757</v>
      </c>
    </row>
    <row r="16" spans="1:4">
      <c r="A16" s="161">
        <v>13</v>
      </c>
      <c r="B16" s="296" t="s">
        <v>645</v>
      </c>
      <c r="C16" s="309">
        <v>42429</v>
      </c>
    </row>
    <row r="17" spans="1:3">
      <c r="A17" s="161">
        <v>14</v>
      </c>
      <c r="B17" s="296" t="s">
        <v>646</v>
      </c>
      <c r="C17" s="309">
        <v>52379</v>
      </c>
    </row>
    <row r="18" spans="1:3">
      <c r="A18" s="161">
        <v>15</v>
      </c>
      <c r="B18" s="296" t="s">
        <v>647</v>
      </c>
      <c r="C18" s="309">
        <v>62032</v>
      </c>
    </row>
    <row r="19" spans="1:3">
      <c r="A19" s="161">
        <v>16</v>
      </c>
      <c r="B19" s="296" t="s">
        <v>648</v>
      </c>
      <c r="C19" s="309">
        <v>66947</v>
      </c>
    </row>
    <row r="20" spans="1:3">
      <c r="A20" s="161">
        <v>17</v>
      </c>
      <c r="B20" s="296" t="s">
        <v>649</v>
      </c>
      <c r="C20" s="309">
        <v>68987</v>
      </c>
    </row>
    <row r="21" spans="1:3">
      <c r="A21" s="161">
        <v>18</v>
      </c>
      <c r="B21" s="296" t="s">
        <v>650</v>
      </c>
      <c r="C21" s="309">
        <v>67973</v>
      </c>
    </row>
    <row r="22" spans="1:3">
      <c r="A22" s="161">
        <v>19</v>
      </c>
      <c r="B22" s="296" t="s">
        <v>651</v>
      </c>
      <c r="C22" s="309">
        <v>74195</v>
      </c>
    </row>
    <row r="23" spans="1:3">
      <c r="A23" s="161">
        <v>20</v>
      </c>
      <c r="B23" s="296" t="s">
        <v>652</v>
      </c>
      <c r="C23" s="309">
        <v>83480</v>
      </c>
    </row>
    <row r="24" spans="1:3">
      <c r="A24" s="161">
        <v>21</v>
      </c>
      <c r="B24" s="296" t="s">
        <v>653</v>
      </c>
      <c r="C24" s="309">
        <v>90162</v>
      </c>
    </row>
    <row r="25" spans="1:3">
      <c r="A25" s="161">
        <v>22</v>
      </c>
      <c r="B25" s="55" t="s">
        <v>654</v>
      </c>
      <c r="C25" s="309">
        <v>1627570</v>
      </c>
    </row>
    <row r="26" spans="1:3" ht="15.75" thickBot="1">
      <c r="A26" s="334">
        <v>23</v>
      </c>
      <c r="B26" s="335" t="s">
        <v>32</v>
      </c>
      <c r="C26" s="168">
        <v>601</v>
      </c>
    </row>
    <row r="27" spans="1:3" s="12" customFormat="1" ht="16.5" thickBot="1">
      <c r="A27" s="34"/>
      <c r="B27" s="336" t="s">
        <v>5</v>
      </c>
      <c r="C27" s="318">
        <f>SUM(C4:C26)</f>
        <v>2531833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sqref="A1:W1"/>
    </sheetView>
  </sheetViews>
  <sheetFormatPr defaultRowHeight="15"/>
  <cols>
    <col min="1" max="1" width="4.42578125" style="100" customWidth="1"/>
    <col min="2" max="2" width="16.28515625" style="100" customWidth="1"/>
    <col min="3" max="3" width="10.7109375" style="99" customWidth="1"/>
    <col min="4" max="4" width="18.7109375" style="2" customWidth="1"/>
    <col min="5" max="5" width="8" style="2" bestFit="1" customWidth="1"/>
    <col min="6" max="6" width="10.140625" style="99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1.28515625" style="99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10.140625" style="99" bestFit="1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1.140625" style="99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100" bestFit="1" customWidth="1"/>
    <col min="23" max="23" width="12.85546875" style="100" customWidth="1"/>
    <col min="24" max="16384" width="9.140625" style="100"/>
  </cols>
  <sheetData>
    <row r="1" spans="1:23" s="44" customFormat="1" ht="18.75">
      <c r="A1" s="443" t="s">
        <v>746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</row>
    <row r="2" spans="1:23" ht="15.75" customHeight="1" thickBot="1">
      <c r="C2" s="10"/>
    </row>
    <row r="3" spans="1:23" s="44" customFormat="1" ht="14.25" customHeight="1">
      <c r="A3" s="464" t="s">
        <v>29</v>
      </c>
      <c r="B3" s="466" t="s">
        <v>40</v>
      </c>
      <c r="C3" s="460" t="s">
        <v>43</v>
      </c>
      <c r="D3" s="461"/>
      <c r="E3" s="461"/>
      <c r="F3" s="462"/>
      <c r="G3" s="460" t="s">
        <v>44</v>
      </c>
      <c r="H3" s="461"/>
      <c r="I3" s="461"/>
      <c r="J3" s="462"/>
      <c r="K3" s="460" t="s">
        <v>45</v>
      </c>
      <c r="L3" s="461"/>
      <c r="M3" s="461"/>
      <c r="N3" s="462"/>
      <c r="O3" s="460" t="s">
        <v>46</v>
      </c>
      <c r="P3" s="461"/>
      <c r="Q3" s="461"/>
      <c r="R3" s="462"/>
      <c r="S3" s="460" t="s">
        <v>42</v>
      </c>
      <c r="T3" s="461"/>
      <c r="U3" s="461"/>
      <c r="V3" s="461"/>
      <c r="W3" s="462"/>
    </row>
    <row r="4" spans="1:23" s="44" customFormat="1" ht="16.5" thickBot="1">
      <c r="A4" s="465"/>
      <c r="B4" s="467"/>
      <c r="C4" s="152" t="s">
        <v>0</v>
      </c>
      <c r="D4" s="153" t="s">
        <v>41</v>
      </c>
      <c r="E4" s="154" t="s">
        <v>13</v>
      </c>
      <c r="F4" s="155" t="s">
        <v>252</v>
      </c>
      <c r="G4" s="152" t="s">
        <v>0</v>
      </c>
      <c r="H4" s="153" t="s">
        <v>41</v>
      </c>
      <c r="I4" s="154" t="s">
        <v>13</v>
      </c>
      <c r="J4" s="155" t="s">
        <v>252</v>
      </c>
      <c r="K4" s="152" t="s">
        <v>0</v>
      </c>
      <c r="L4" s="153" t="s">
        <v>41</v>
      </c>
      <c r="M4" s="154" t="s">
        <v>13</v>
      </c>
      <c r="N4" s="155" t="s">
        <v>252</v>
      </c>
      <c r="O4" s="152" t="s">
        <v>0</v>
      </c>
      <c r="P4" s="153" t="s">
        <v>41</v>
      </c>
      <c r="Q4" s="154" t="s">
        <v>13</v>
      </c>
      <c r="R4" s="155" t="s">
        <v>252</v>
      </c>
      <c r="S4" s="152" t="s">
        <v>0</v>
      </c>
      <c r="T4" s="153" t="s">
        <v>41</v>
      </c>
      <c r="U4" s="154" t="s">
        <v>13</v>
      </c>
      <c r="V4" s="155" t="s">
        <v>252</v>
      </c>
      <c r="W4" s="154" t="s">
        <v>298</v>
      </c>
    </row>
    <row r="5" spans="1:23">
      <c r="A5" s="156">
        <v>1</v>
      </c>
      <c r="B5" s="157" t="s">
        <v>30</v>
      </c>
      <c r="C5" s="157">
        <v>0</v>
      </c>
      <c r="D5" s="157">
        <v>0</v>
      </c>
      <c r="E5" s="157">
        <v>0</v>
      </c>
      <c r="F5" s="158" t="s">
        <v>251</v>
      </c>
      <c r="G5" s="159">
        <v>26286</v>
      </c>
      <c r="H5" s="160">
        <v>8647634.1699999999</v>
      </c>
      <c r="I5" s="157">
        <v>328.98</v>
      </c>
      <c r="J5" s="158">
        <v>290.64</v>
      </c>
      <c r="K5" s="159">
        <v>2194</v>
      </c>
      <c r="L5" s="160">
        <v>1633458.14</v>
      </c>
      <c r="M5" s="157">
        <v>744.51</v>
      </c>
      <c r="N5" s="158">
        <v>783.3</v>
      </c>
      <c r="O5" s="159">
        <v>434</v>
      </c>
      <c r="P5" s="160">
        <v>340787.73</v>
      </c>
      <c r="Q5" s="157">
        <v>785.23</v>
      </c>
      <c r="R5" s="158">
        <v>783.3</v>
      </c>
      <c r="S5" s="159">
        <v>28914</v>
      </c>
      <c r="T5" s="160">
        <v>10621880.039999999</v>
      </c>
      <c r="U5" s="160">
        <v>367.36</v>
      </c>
      <c r="V5" s="158">
        <v>330.5</v>
      </c>
      <c r="W5" s="31">
        <v>1.1399999999999999</v>
      </c>
    </row>
    <row r="6" spans="1:23">
      <c r="A6" s="161">
        <v>2</v>
      </c>
      <c r="B6" s="162" t="s">
        <v>31</v>
      </c>
      <c r="C6" s="163">
        <v>8041</v>
      </c>
      <c r="D6" s="164">
        <v>10016766.26</v>
      </c>
      <c r="E6" s="162">
        <v>1245.71</v>
      </c>
      <c r="F6" s="165">
        <v>1309.74</v>
      </c>
      <c r="G6" s="163">
        <v>21704</v>
      </c>
      <c r="H6" s="164">
        <v>9964445.0899999999</v>
      </c>
      <c r="I6" s="162">
        <v>459.11</v>
      </c>
      <c r="J6" s="165">
        <v>389.92</v>
      </c>
      <c r="K6" s="163">
        <v>25157</v>
      </c>
      <c r="L6" s="164">
        <v>15388837.439999999</v>
      </c>
      <c r="M6" s="162">
        <v>611.71</v>
      </c>
      <c r="N6" s="165">
        <v>504.26</v>
      </c>
      <c r="O6" s="163">
        <v>1081</v>
      </c>
      <c r="P6" s="164">
        <v>838126.42</v>
      </c>
      <c r="Q6" s="162">
        <v>775.33</v>
      </c>
      <c r="R6" s="165">
        <v>783.3</v>
      </c>
      <c r="S6" s="163">
        <v>55983</v>
      </c>
      <c r="T6" s="164">
        <v>36208175.210000001</v>
      </c>
      <c r="U6" s="164">
        <v>646.77</v>
      </c>
      <c r="V6" s="165">
        <v>525.66</v>
      </c>
      <c r="W6" s="32">
        <v>2.21</v>
      </c>
    </row>
    <row r="7" spans="1:23">
      <c r="A7" s="161">
        <v>3</v>
      </c>
      <c r="B7" s="162" t="s">
        <v>33</v>
      </c>
      <c r="C7" s="163">
        <v>29663</v>
      </c>
      <c r="D7" s="164">
        <v>35688294.759999998</v>
      </c>
      <c r="E7" s="162">
        <v>1203.1199999999999</v>
      </c>
      <c r="F7" s="165">
        <v>1261.81</v>
      </c>
      <c r="G7" s="163">
        <v>17176</v>
      </c>
      <c r="H7" s="164">
        <v>8867279.2300000004</v>
      </c>
      <c r="I7" s="162">
        <v>516.26</v>
      </c>
      <c r="J7" s="165">
        <v>461.48</v>
      </c>
      <c r="K7" s="163">
        <v>16725</v>
      </c>
      <c r="L7" s="164">
        <v>10672784.390000001</v>
      </c>
      <c r="M7" s="162">
        <v>638.13</v>
      </c>
      <c r="N7" s="165">
        <v>533.93000000000006</v>
      </c>
      <c r="O7" s="163">
        <v>187</v>
      </c>
      <c r="P7" s="164">
        <v>143271.54999999999</v>
      </c>
      <c r="Q7" s="162">
        <v>766.16</v>
      </c>
      <c r="R7" s="165">
        <v>783.3</v>
      </c>
      <c r="S7" s="163">
        <v>63751</v>
      </c>
      <c r="T7" s="164">
        <v>55371629.93</v>
      </c>
      <c r="U7" s="164">
        <v>868.56</v>
      </c>
      <c r="V7" s="165">
        <v>783.3</v>
      </c>
      <c r="W7" s="32">
        <v>2.52</v>
      </c>
    </row>
    <row r="8" spans="1:23">
      <c r="A8" s="161">
        <v>4</v>
      </c>
      <c r="B8" s="162" t="s">
        <v>34</v>
      </c>
      <c r="C8" s="163">
        <v>96263</v>
      </c>
      <c r="D8" s="164">
        <v>116506843.67</v>
      </c>
      <c r="E8" s="162">
        <v>1210.3</v>
      </c>
      <c r="F8" s="165">
        <v>1232.79</v>
      </c>
      <c r="G8" s="163">
        <v>25650</v>
      </c>
      <c r="H8" s="164">
        <v>14930342.939999999</v>
      </c>
      <c r="I8" s="162">
        <v>582.08000000000004</v>
      </c>
      <c r="J8" s="165">
        <v>528.16</v>
      </c>
      <c r="K8" s="163">
        <v>24374</v>
      </c>
      <c r="L8" s="164">
        <v>16154949.119999999</v>
      </c>
      <c r="M8" s="162">
        <v>662.79</v>
      </c>
      <c r="N8" s="165">
        <v>556.57000000000005</v>
      </c>
      <c r="O8" s="163">
        <v>143</v>
      </c>
      <c r="P8" s="164">
        <v>110328.05</v>
      </c>
      <c r="Q8" s="162">
        <v>771.52</v>
      </c>
      <c r="R8" s="165">
        <v>783.3</v>
      </c>
      <c r="S8" s="163">
        <v>146430</v>
      </c>
      <c r="T8" s="164">
        <v>147702463.78</v>
      </c>
      <c r="U8" s="164">
        <v>1008.69</v>
      </c>
      <c r="V8" s="165">
        <v>987.99</v>
      </c>
      <c r="W8" s="32">
        <v>5.78</v>
      </c>
    </row>
    <row r="9" spans="1:23">
      <c r="A9" s="161">
        <v>5</v>
      </c>
      <c r="B9" s="162" t="s">
        <v>35</v>
      </c>
      <c r="C9" s="163">
        <v>227431</v>
      </c>
      <c r="D9" s="164">
        <v>276671759</v>
      </c>
      <c r="E9" s="162">
        <v>1216.51</v>
      </c>
      <c r="F9" s="165">
        <v>1282.8700000000001</v>
      </c>
      <c r="G9" s="163">
        <v>34526</v>
      </c>
      <c r="H9" s="164">
        <v>21292868.34</v>
      </c>
      <c r="I9" s="162">
        <v>616.72</v>
      </c>
      <c r="J9" s="165">
        <v>551.34</v>
      </c>
      <c r="K9" s="163">
        <v>30723</v>
      </c>
      <c r="L9" s="164">
        <v>20665419.109999999</v>
      </c>
      <c r="M9" s="162">
        <v>672.64</v>
      </c>
      <c r="N9" s="165">
        <v>562.4</v>
      </c>
      <c r="O9" s="163">
        <v>94</v>
      </c>
      <c r="P9" s="164">
        <v>72274.33</v>
      </c>
      <c r="Q9" s="162">
        <v>768.88</v>
      </c>
      <c r="R9" s="165">
        <v>783.3</v>
      </c>
      <c r="S9" s="163">
        <v>292774</v>
      </c>
      <c r="T9" s="164">
        <v>318702320.77999997</v>
      </c>
      <c r="U9" s="164">
        <v>1088.56</v>
      </c>
      <c r="V9" s="165">
        <v>1097.3499999999999</v>
      </c>
      <c r="W9" s="32">
        <v>11.56</v>
      </c>
    </row>
    <row r="10" spans="1:23">
      <c r="A10" s="161">
        <v>6</v>
      </c>
      <c r="B10" s="162" t="s">
        <v>36</v>
      </c>
      <c r="C10" s="163">
        <v>331904</v>
      </c>
      <c r="D10" s="164">
        <v>377739880.60000002</v>
      </c>
      <c r="E10" s="162">
        <v>1138.0999999999999</v>
      </c>
      <c r="F10" s="165">
        <v>1169.1300000000001</v>
      </c>
      <c r="G10" s="163">
        <v>36266</v>
      </c>
      <c r="H10" s="164">
        <v>24149957.129999999</v>
      </c>
      <c r="I10" s="162">
        <v>665.91</v>
      </c>
      <c r="J10" s="165">
        <v>577.82000000000005</v>
      </c>
      <c r="K10" s="163">
        <v>30068</v>
      </c>
      <c r="L10" s="164">
        <v>19614406.329999998</v>
      </c>
      <c r="M10" s="162">
        <v>652.33000000000004</v>
      </c>
      <c r="N10" s="165">
        <v>549.28</v>
      </c>
      <c r="O10" s="163">
        <v>2941</v>
      </c>
      <c r="P10" s="164">
        <v>782947.54</v>
      </c>
      <c r="Q10" s="162">
        <v>266.22000000000003</v>
      </c>
      <c r="R10" s="165">
        <v>360</v>
      </c>
      <c r="S10" s="163">
        <v>401179</v>
      </c>
      <c r="T10" s="164">
        <v>422287191.60000002</v>
      </c>
      <c r="U10" s="164">
        <v>1052.6199999999999</v>
      </c>
      <c r="V10" s="165">
        <v>1001.98</v>
      </c>
      <c r="W10" s="32">
        <v>15.85</v>
      </c>
    </row>
    <row r="11" spans="1:23">
      <c r="A11" s="161">
        <v>7</v>
      </c>
      <c r="B11" s="162" t="s">
        <v>37</v>
      </c>
      <c r="C11" s="163">
        <v>393810</v>
      </c>
      <c r="D11" s="164">
        <v>388921340.89999998</v>
      </c>
      <c r="E11" s="162">
        <v>987.59</v>
      </c>
      <c r="F11" s="165">
        <v>888.68</v>
      </c>
      <c r="G11" s="163">
        <v>46310</v>
      </c>
      <c r="H11" s="164">
        <v>32320098.469999999</v>
      </c>
      <c r="I11" s="162">
        <v>697.91</v>
      </c>
      <c r="J11" s="165">
        <v>588.33000000000004</v>
      </c>
      <c r="K11" s="163">
        <v>28449</v>
      </c>
      <c r="L11" s="164">
        <v>17653087.239999998</v>
      </c>
      <c r="M11" s="162">
        <v>620.52</v>
      </c>
      <c r="N11" s="165">
        <v>530.1</v>
      </c>
      <c r="O11" s="163">
        <v>3010</v>
      </c>
      <c r="P11" s="164">
        <v>644434.5</v>
      </c>
      <c r="Q11" s="162">
        <v>214.1</v>
      </c>
      <c r="R11" s="165">
        <v>170.18</v>
      </c>
      <c r="S11" s="163">
        <v>471579</v>
      </c>
      <c r="T11" s="164">
        <v>439538961.11000001</v>
      </c>
      <c r="U11" s="164">
        <v>932.06</v>
      </c>
      <c r="V11" s="165">
        <v>799.54</v>
      </c>
      <c r="W11" s="32">
        <v>18.63</v>
      </c>
    </row>
    <row r="12" spans="1:23">
      <c r="A12" s="161">
        <v>8</v>
      </c>
      <c r="B12" s="162" t="s">
        <v>38</v>
      </c>
      <c r="C12" s="163">
        <v>299782</v>
      </c>
      <c r="D12" s="164">
        <v>262503485.75</v>
      </c>
      <c r="E12" s="162">
        <v>875.65</v>
      </c>
      <c r="F12" s="165">
        <v>713.12</v>
      </c>
      <c r="G12" s="163">
        <v>46078</v>
      </c>
      <c r="H12" s="164">
        <v>31601259.66</v>
      </c>
      <c r="I12" s="162">
        <v>685.82</v>
      </c>
      <c r="J12" s="165">
        <v>570.04</v>
      </c>
      <c r="K12" s="163">
        <v>21657</v>
      </c>
      <c r="L12" s="164">
        <v>12537936.24</v>
      </c>
      <c r="M12" s="162">
        <v>578.92999999999995</v>
      </c>
      <c r="N12" s="165">
        <v>501.39</v>
      </c>
      <c r="O12" s="163">
        <v>1779</v>
      </c>
      <c r="P12" s="164">
        <v>243869.33</v>
      </c>
      <c r="Q12" s="162">
        <v>137.08000000000001</v>
      </c>
      <c r="R12" s="165">
        <v>115.46</v>
      </c>
      <c r="S12" s="163">
        <v>369296</v>
      </c>
      <c r="T12" s="164">
        <v>306886550.98000002</v>
      </c>
      <c r="U12" s="164">
        <v>831</v>
      </c>
      <c r="V12" s="165">
        <v>675.6</v>
      </c>
      <c r="W12" s="32">
        <v>14.59</v>
      </c>
    </row>
    <row r="13" spans="1:23">
      <c r="A13" s="161">
        <v>9</v>
      </c>
      <c r="B13" s="162" t="s">
        <v>39</v>
      </c>
      <c r="C13" s="163">
        <v>287637</v>
      </c>
      <c r="D13" s="164">
        <v>232114529.74000001</v>
      </c>
      <c r="E13" s="162">
        <v>806.97</v>
      </c>
      <c r="F13" s="165">
        <v>628.45000000000005</v>
      </c>
      <c r="G13" s="163">
        <v>57976</v>
      </c>
      <c r="H13" s="164">
        <v>39176716.159999996</v>
      </c>
      <c r="I13" s="162">
        <v>675.74</v>
      </c>
      <c r="J13" s="165">
        <v>555.83000000000004</v>
      </c>
      <c r="K13" s="163">
        <v>18043</v>
      </c>
      <c r="L13" s="164">
        <v>9995488.0800000001</v>
      </c>
      <c r="M13" s="162">
        <v>553.98</v>
      </c>
      <c r="N13" s="165">
        <v>479.77</v>
      </c>
      <c r="O13" s="163">
        <v>1438</v>
      </c>
      <c r="P13" s="164">
        <v>184622.07999999999</v>
      </c>
      <c r="Q13" s="162">
        <v>128.38999999999999</v>
      </c>
      <c r="R13" s="165">
        <v>106.73</v>
      </c>
      <c r="S13" s="163">
        <v>365094</v>
      </c>
      <c r="T13" s="164">
        <v>281471356.06</v>
      </c>
      <c r="U13" s="164">
        <v>770.96</v>
      </c>
      <c r="V13" s="165">
        <v>606.95000000000005</v>
      </c>
      <c r="W13" s="32">
        <v>14.42</v>
      </c>
    </row>
    <row r="14" spans="1:23">
      <c r="A14" s="161">
        <v>10</v>
      </c>
      <c r="B14" s="162" t="s">
        <v>47</v>
      </c>
      <c r="C14" s="163">
        <v>171605</v>
      </c>
      <c r="D14" s="164">
        <v>127267130.97</v>
      </c>
      <c r="E14" s="162">
        <v>741.63</v>
      </c>
      <c r="F14" s="165">
        <v>523.31000000000006</v>
      </c>
      <c r="G14" s="163">
        <v>46243</v>
      </c>
      <c r="H14" s="164">
        <v>31206008.390000001</v>
      </c>
      <c r="I14" s="162">
        <v>674.83</v>
      </c>
      <c r="J14" s="165">
        <v>549.52</v>
      </c>
      <c r="K14" s="163">
        <v>9760</v>
      </c>
      <c r="L14" s="164">
        <v>5360734.47</v>
      </c>
      <c r="M14" s="162">
        <v>549.26</v>
      </c>
      <c r="N14" s="165">
        <v>435.04</v>
      </c>
      <c r="O14" s="163">
        <v>680</v>
      </c>
      <c r="P14" s="164">
        <v>87328.65</v>
      </c>
      <c r="Q14" s="162">
        <v>128.41999999999999</v>
      </c>
      <c r="R14" s="165">
        <v>116.14</v>
      </c>
      <c r="S14" s="163">
        <v>228288</v>
      </c>
      <c r="T14" s="164">
        <v>163921202.47999999</v>
      </c>
      <c r="U14" s="164">
        <v>718.05</v>
      </c>
      <c r="V14" s="165">
        <v>527.5</v>
      </c>
      <c r="W14" s="32">
        <v>9.02</v>
      </c>
    </row>
    <row r="15" spans="1:23">
      <c r="A15" s="161">
        <v>11</v>
      </c>
      <c r="B15" s="162" t="s">
        <v>48</v>
      </c>
      <c r="C15" s="163">
        <v>62672</v>
      </c>
      <c r="D15" s="164">
        <v>44374556.25</v>
      </c>
      <c r="E15" s="162">
        <v>708.04</v>
      </c>
      <c r="F15" s="165">
        <v>482.14</v>
      </c>
      <c r="G15" s="163">
        <v>22202</v>
      </c>
      <c r="H15" s="164">
        <v>15073287.84</v>
      </c>
      <c r="I15" s="162">
        <v>678.92</v>
      </c>
      <c r="J15" s="165">
        <v>537.71</v>
      </c>
      <c r="K15" s="163">
        <v>4045</v>
      </c>
      <c r="L15" s="164">
        <v>2186493.61</v>
      </c>
      <c r="M15" s="162">
        <v>540.54</v>
      </c>
      <c r="N15" s="165">
        <v>415.96</v>
      </c>
      <c r="O15" s="163">
        <v>192</v>
      </c>
      <c r="P15" s="164">
        <v>26543.01</v>
      </c>
      <c r="Q15" s="162">
        <v>138.24</v>
      </c>
      <c r="R15" s="165">
        <v>126.01</v>
      </c>
      <c r="S15" s="163">
        <v>89111</v>
      </c>
      <c r="T15" s="164">
        <v>61660880.710000001</v>
      </c>
      <c r="U15" s="164">
        <v>691.96</v>
      </c>
      <c r="V15" s="165">
        <v>519.11</v>
      </c>
      <c r="W15" s="32">
        <v>3.52</v>
      </c>
    </row>
    <row r="16" spans="1:23">
      <c r="A16" s="161">
        <v>12</v>
      </c>
      <c r="B16" s="162" t="s">
        <v>49</v>
      </c>
      <c r="C16" s="163">
        <v>11730</v>
      </c>
      <c r="D16" s="164">
        <v>8238044.0199999996</v>
      </c>
      <c r="E16" s="162">
        <v>702.31</v>
      </c>
      <c r="F16" s="165">
        <v>430.86</v>
      </c>
      <c r="G16" s="163">
        <v>5889</v>
      </c>
      <c r="H16" s="164">
        <v>3965961.39</v>
      </c>
      <c r="I16" s="162">
        <v>673.45</v>
      </c>
      <c r="J16" s="165">
        <v>526.79999999999995</v>
      </c>
      <c r="K16" s="163">
        <v>1183</v>
      </c>
      <c r="L16" s="164">
        <v>621633.51</v>
      </c>
      <c r="M16" s="162">
        <v>525.47</v>
      </c>
      <c r="N16" s="165">
        <v>426.51</v>
      </c>
      <c r="O16" s="163">
        <v>31</v>
      </c>
      <c r="P16" s="164">
        <v>4501.7299999999996</v>
      </c>
      <c r="Q16" s="162">
        <v>145.22</v>
      </c>
      <c r="R16" s="165">
        <v>149.58000000000001</v>
      </c>
      <c r="S16" s="163">
        <v>18833</v>
      </c>
      <c r="T16" s="164">
        <v>12830140.65</v>
      </c>
      <c r="U16" s="164">
        <v>681.26</v>
      </c>
      <c r="V16" s="165">
        <v>482.13</v>
      </c>
      <c r="W16" s="32">
        <v>0.74</v>
      </c>
    </row>
    <row r="17" spans="1:24" ht="15.75" thickBot="1">
      <c r="A17" s="166">
        <v>13</v>
      </c>
      <c r="B17" s="167" t="s">
        <v>32</v>
      </c>
      <c r="C17" s="168">
        <v>558</v>
      </c>
      <c r="D17" s="169">
        <v>519889.4</v>
      </c>
      <c r="E17" s="167">
        <v>931.7</v>
      </c>
      <c r="F17" s="170">
        <v>849.52</v>
      </c>
      <c r="G17" s="168">
        <v>39</v>
      </c>
      <c r="H17" s="169">
        <v>26889.919999999998</v>
      </c>
      <c r="I17" s="167">
        <v>689.49</v>
      </c>
      <c r="J17" s="170">
        <v>578.37</v>
      </c>
      <c r="K17" s="168">
        <v>4</v>
      </c>
      <c r="L17" s="169">
        <v>1420.26</v>
      </c>
      <c r="M17" s="167">
        <v>355.07</v>
      </c>
      <c r="N17" s="170">
        <v>316.11</v>
      </c>
      <c r="O17" s="168">
        <v>0</v>
      </c>
      <c r="P17" s="169">
        <v>0</v>
      </c>
      <c r="Q17" s="167">
        <v>0</v>
      </c>
      <c r="R17" s="170" t="s">
        <v>251</v>
      </c>
      <c r="S17" s="168">
        <v>601</v>
      </c>
      <c r="T17" s="169">
        <v>548199.57999999996</v>
      </c>
      <c r="U17" s="169">
        <v>912.15</v>
      </c>
      <c r="V17" s="170">
        <v>818.57</v>
      </c>
      <c r="W17" s="33">
        <v>0.02</v>
      </c>
    </row>
    <row r="18" spans="1:24" s="12" customFormat="1" ht="16.5" thickBot="1">
      <c r="A18" s="34"/>
      <c r="B18" s="36" t="s">
        <v>385</v>
      </c>
      <c r="C18" s="37">
        <v>1921096</v>
      </c>
      <c r="D18" s="38">
        <v>1880562521.3199999</v>
      </c>
      <c r="E18" s="36">
        <v>978.9</v>
      </c>
      <c r="F18" s="39">
        <v>881.62</v>
      </c>
      <c r="G18" s="37">
        <v>386345</v>
      </c>
      <c r="H18" s="38">
        <v>241222748.72999999</v>
      </c>
      <c r="I18" s="36">
        <v>624.37</v>
      </c>
      <c r="J18" s="39">
        <v>533.22</v>
      </c>
      <c r="K18" s="37">
        <v>212382</v>
      </c>
      <c r="L18" s="38">
        <v>132486647.94</v>
      </c>
      <c r="M18" s="36">
        <v>623.80999999999995</v>
      </c>
      <c r="N18" s="39">
        <v>523.14</v>
      </c>
      <c r="O18" s="37">
        <v>12010</v>
      </c>
      <c r="P18" s="38">
        <v>3479034.92</v>
      </c>
      <c r="Q18" s="36">
        <v>289.68</v>
      </c>
      <c r="R18" s="39">
        <v>174.86</v>
      </c>
      <c r="S18" s="37">
        <v>2531833</v>
      </c>
      <c r="T18" s="38">
        <v>2257750952.9099998</v>
      </c>
      <c r="U18" s="38">
        <v>891.75</v>
      </c>
      <c r="V18" s="36">
        <v>752.72</v>
      </c>
      <c r="W18" s="35">
        <v>100</v>
      </c>
    </row>
    <row r="20" spans="1:24" ht="15" customHeight="1">
      <c r="A20" s="463" t="s">
        <v>655</v>
      </c>
      <c r="B20" s="463"/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63"/>
      <c r="W20" s="463"/>
    </row>
    <row r="21" spans="1:24" ht="15.75" thickBot="1"/>
    <row r="22" spans="1:24" s="171" customFormat="1" ht="15.75">
      <c r="A22" s="464" t="s">
        <v>29</v>
      </c>
      <c r="B22" s="466" t="s">
        <v>40</v>
      </c>
      <c r="C22" s="460" t="s">
        <v>43</v>
      </c>
      <c r="D22" s="461"/>
      <c r="E22" s="461"/>
      <c r="F22" s="462"/>
      <c r="G22" s="460" t="s">
        <v>44</v>
      </c>
      <c r="H22" s="461"/>
      <c r="I22" s="461"/>
      <c r="J22" s="462"/>
      <c r="K22" s="460" t="s">
        <v>45</v>
      </c>
      <c r="L22" s="461"/>
      <c r="M22" s="461"/>
      <c r="N22" s="462"/>
      <c r="O22" s="460" t="s">
        <v>46</v>
      </c>
      <c r="P22" s="461"/>
      <c r="Q22" s="461"/>
      <c r="R22" s="462"/>
      <c r="S22" s="460" t="s">
        <v>42</v>
      </c>
      <c r="T22" s="461"/>
      <c r="U22" s="461"/>
      <c r="V22" s="461"/>
      <c r="W22" s="462"/>
    </row>
    <row r="23" spans="1:24" ht="16.5" thickBot="1">
      <c r="A23" s="465"/>
      <c r="B23" s="467"/>
      <c r="C23" s="152" t="s">
        <v>0</v>
      </c>
      <c r="D23" s="153" t="s">
        <v>41</v>
      </c>
      <c r="E23" s="154" t="s">
        <v>13</v>
      </c>
      <c r="F23" s="155" t="s">
        <v>252</v>
      </c>
      <c r="G23" s="152" t="s">
        <v>0</v>
      </c>
      <c r="H23" s="153" t="s">
        <v>41</v>
      </c>
      <c r="I23" s="154" t="s">
        <v>13</v>
      </c>
      <c r="J23" s="155" t="s">
        <v>252</v>
      </c>
      <c r="K23" s="152" t="s">
        <v>0</v>
      </c>
      <c r="L23" s="153" t="s">
        <v>41</v>
      </c>
      <c r="M23" s="154" t="s">
        <v>13</v>
      </c>
      <c r="N23" s="155" t="s">
        <v>252</v>
      </c>
      <c r="O23" s="152" t="s">
        <v>0</v>
      </c>
      <c r="P23" s="153" t="s">
        <v>41</v>
      </c>
      <c r="Q23" s="154" t="s">
        <v>13</v>
      </c>
      <c r="R23" s="155" t="s">
        <v>252</v>
      </c>
      <c r="S23" s="152" t="s">
        <v>0</v>
      </c>
      <c r="T23" s="153" t="s">
        <v>41</v>
      </c>
      <c r="U23" s="154" t="s">
        <v>13</v>
      </c>
      <c r="V23" s="155" t="s">
        <v>252</v>
      </c>
      <c r="W23" s="154" t="s">
        <v>298</v>
      </c>
    </row>
    <row r="24" spans="1:24" s="171" customFormat="1">
      <c r="A24" s="156">
        <v>1</v>
      </c>
      <c r="B24" s="157" t="s">
        <v>30</v>
      </c>
      <c r="C24" s="157">
        <v>0</v>
      </c>
      <c r="D24" s="157">
        <v>0</v>
      </c>
      <c r="E24" s="157">
        <v>0</v>
      </c>
      <c r="F24" s="158" t="s">
        <v>251</v>
      </c>
      <c r="G24" s="159">
        <v>13155</v>
      </c>
      <c r="H24" s="160">
        <v>4289593.6900000004</v>
      </c>
      <c r="I24" s="157">
        <v>326.08</v>
      </c>
      <c r="J24" s="158">
        <v>287.3</v>
      </c>
      <c r="K24" s="159">
        <v>1277</v>
      </c>
      <c r="L24" s="160">
        <v>948899.9</v>
      </c>
      <c r="M24" s="157">
        <v>743.07</v>
      </c>
      <c r="N24" s="158">
        <v>783.3</v>
      </c>
      <c r="O24" s="159">
        <v>256</v>
      </c>
      <c r="P24" s="160">
        <v>201169.32</v>
      </c>
      <c r="Q24" s="157">
        <v>785.82</v>
      </c>
      <c r="R24" s="158">
        <v>783.3</v>
      </c>
      <c r="S24" s="159">
        <v>14688</v>
      </c>
      <c r="T24" s="160">
        <v>5439662.9100000001</v>
      </c>
      <c r="U24" s="160">
        <v>370.35</v>
      </c>
      <c r="V24" s="158">
        <v>329.51</v>
      </c>
      <c r="W24" s="31">
        <v>1.23</v>
      </c>
      <c r="X24" s="337"/>
    </row>
    <row r="25" spans="1:24">
      <c r="A25" s="161">
        <v>2</v>
      </c>
      <c r="B25" s="162" t="s">
        <v>31</v>
      </c>
      <c r="C25" s="163">
        <v>5262</v>
      </c>
      <c r="D25" s="164">
        <v>6786452.5999999996</v>
      </c>
      <c r="E25" s="162">
        <v>1289.71</v>
      </c>
      <c r="F25" s="165">
        <v>1355.39</v>
      </c>
      <c r="G25" s="163">
        <v>3888</v>
      </c>
      <c r="H25" s="164">
        <v>1904966.9</v>
      </c>
      <c r="I25" s="162">
        <v>489.96</v>
      </c>
      <c r="J25" s="165">
        <v>384</v>
      </c>
      <c r="K25" s="163">
        <v>15895</v>
      </c>
      <c r="L25" s="164">
        <v>9851832.2899999991</v>
      </c>
      <c r="M25" s="162">
        <v>619.80999999999995</v>
      </c>
      <c r="N25" s="165">
        <v>520.53</v>
      </c>
      <c r="O25" s="163">
        <v>656</v>
      </c>
      <c r="P25" s="164">
        <v>508482.98</v>
      </c>
      <c r="Q25" s="162">
        <v>775.13</v>
      </c>
      <c r="R25" s="165">
        <v>783.3</v>
      </c>
      <c r="S25" s="163">
        <v>25701</v>
      </c>
      <c r="T25" s="164">
        <v>19051734.77</v>
      </c>
      <c r="U25" s="164">
        <v>741.28</v>
      </c>
      <c r="V25" s="165">
        <v>599.87</v>
      </c>
      <c r="W25" s="32">
        <v>2.15</v>
      </c>
    </row>
    <row r="26" spans="1:24">
      <c r="A26" s="161">
        <v>3</v>
      </c>
      <c r="B26" s="162" t="s">
        <v>33</v>
      </c>
      <c r="C26" s="163">
        <v>13785</v>
      </c>
      <c r="D26" s="164">
        <v>19404469.41</v>
      </c>
      <c r="E26" s="162">
        <v>1407.65</v>
      </c>
      <c r="F26" s="165">
        <v>1418.99</v>
      </c>
      <c r="G26" s="163">
        <v>2144</v>
      </c>
      <c r="H26" s="164">
        <v>1061332.3600000001</v>
      </c>
      <c r="I26" s="162">
        <v>495.02</v>
      </c>
      <c r="J26" s="165">
        <v>411.59</v>
      </c>
      <c r="K26" s="163">
        <v>10526</v>
      </c>
      <c r="L26" s="164">
        <v>6900171.0999999996</v>
      </c>
      <c r="M26" s="162">
        <v>655.54</v>
      </c>
      <c r="N26" s="165">
        <v>562.19000000000005</v>
      </c>
      <c r="O26" s="163">
        <v>99</v>
      </c>
      <c r="P26" s="164">
        <v>75359.3</v>
      </c>
      <c r="Q26" s="162">
        <v>761.21</v>
      </c>
      <c r="R26" s="165">
        <v>783.3</v>
      </c>
      <c r="S26" s="163">
        <v>26554</v>
      </c>
      <c r="T26" s="164">
        <v>27441332.170000002</v>
      </c>
      <c r="U26" s="164">
        <v>1033.42</v>
      </c>
      <c r="V26" s="165">
        <v>1127.1300000000001</v>
      </c>
      <c r="W26" s="32">
        <v>2.2200000000000002</v>
      </c>
    </row>
    <row r="27" spans="1:24">
      <c r="A27" s="161">
        <v>4</v>
      </c>
      <c r="B27" s="162" t="s">
        <v>34</v>
      </c>
      <c r="C27" s="163">
        <v>38352</v>
      </c>
      <c r="D27" s="164">
        <v>55318036.710000001</v>
      </c>
      <c r="E27" s="162">
        <v>1442.38</v>
      </c>
      <c r="F27" s="165">
        <v>1449.19</v>
      </c>
      <c r="G27" s="163">
        <v>2401</v>
      </c>
      <c r="H27" s="164">
        <v>1259041.4099999999</v>
      </c>
      <c r="I27" s="162">
        <v>524.38</v>
      </c>
      <c r="J27" s="165">
        <v>432.72</v>
      </c>
      <c r="K27" s="163">
        <v>16026</v>
      </c>
      <c r="L27" s="164">
        <v>11219234.560000001</v>
      </c>
      <c r="M27" s="162">
        <v>700.06</v>
      </c>
      <c r="N27" s="165">
        <v>603.5</v>
      </c>
      <c r="O27" s="163">
        <v>70</v>
      </c>
      <c r="P27" s="164">
        <v>53891.25</v>
      </c>
      <c r="Q27" s="162">
        <v>769.88</v>
      </c>
      <c r="R27" s="165">
        <v>783.3</v>
      </c>
      <c r="S27" s="163">
        <v>56849</v>
      </c>
      <c r="T27" s="164">
        <v>67850203.930000007</v>
      </c>
      <c r="U27" s="164">
        <v>1193.52</v>
      </c>
      <c r="V27" s="165">
        <v>1288.6099999999999</v>
      </c>
      <c r="W27" s="32">
        <v>4.75</v>
      </c>
    </row>
    <row r="28" spans="1:24">
      <c r="A28" s="161">
        <v>5</v>
      </c>
      <c r="B28" s="162" t="s">
        <v>35</v>
      </c>
      <c r="C28" s="163">
        <v>127283</v>
      </c>
      <c r="D28" s="164">
        <v>169329322.12</v>
      </c>
      <c r="E28" s="162">
        <v>1330.34</v>
      </c>
      <c r="F28" s="165">
        <v>1344.78</v>
      </c>
      <c r="G28" s="163">
        <v>2360</v>
      </c>
      <c r="H28" s="164">
        <v>1361706.46</v>
      </c>
      <c r="I28" s="162">
        <v>576.99</v>
      </c>
      <c r="J28" s="165">
        <v>473.35</v>
      </c>
      <c r="K28" s="163">
        <v>20446</v>
      </c>
      <c r="L28" s="164">
        <v>14828174.48</v>
      </c>
      <c r="M28" s="162">
        <v>725.24</v>
      </c>
      <c r="N28" s="165">
        <v>630.24</v>
      </c>
      <c r="O28" s="163">
        <v>43</v>
      </c>
      <c r="P28" s="164">
        <v>32247.63</v>
      </c>
      <c r="Q28" s="162">
        <v>749.94</v>
      </c>
      <c r="R28" s="165">
        <v>783.3</v>
      </c>
      <c r="S28" s="163">
        <v>150132</v>
      </c>
      <c r="T28" s="164">
        <v>185551450.69</v>
      </c>
      <c r="U28" s="164">
        <v>1235.92</v>
      </c>
      <c r="V28" s="165">
        <v>1292.1600000000001</v>
      </c>
      <c r="W28" s="32">
        <v>12.55</v>
      </c>
    </row>
    <row r="29" spans="1:24">
      <c r="A29" s="161">
        <v>6</v>
      </c>
      <c r="B29" s="162" t="s">
        <v>36</v>
      </c>
      <c r="C29" s="163">
        <v>192867</v>
      </c>
      <c r="D29" s="164">
        <v>243871912.69999999</v>
      </c>
      <c r="E29" s="162">
        <v>1264.46</v>
      </c>
      <c r="F29" s="165">
        <v>1302.71</v>
      </c>
      <c r="G29" s="163">
        <v>1599</v>
      </c>
      <c r="H29" s="164">
        <v>1012847</v>
      </c>
      <c r="I29" s="162">
        <v>633.42999999999995</v>
      </c>
      <c r="J29" s="165">
        <v>518.11</v>
      </c>
      <c r="K29" s="163">
        <v>19682</v>
      </c>
      <c r="L29" s="164">
        <v>13918273.76</v>
      </c>
      <c r="M29" s="162">
        <v>707.16</v>
      </c>
      <c r="N29" s="165">
        <v>619.16999999999996</v>
      </c>
      <c r="O29" s="163">
        <v>1090</v>
      </c>
      <c r="P29" s="164">
        <v>286860.34000000003</v>
      </c>
      <c r="Q29" s="162">
        <v>263.17</v>
      </c>
      <c r="R29" s="165">
        <v>360</v>
      </c>
      <c r="S29" s="163">
        <v>215238</v>
      </c>
      <c r="T29" s="164">
        <v>259089893.80000001</v>
      </c>
      <c r="U29" s="164">
        <v>1203.74</v>
      </c>
      <c r="V29" s="165">
        <v>1279.74</v>
      </c>
      <c r="W29" s="32">
        <v>17.989999999999998</v>
      </c>
    </row>
    <row r="30" spans="1:24">
      <c r="A30" s="161">
        <v>7</v>
      </c>
      <c r="B30" s="162" t="s">
        <v>37</v>
      </c>
      <c r="C30" s="163">
        <v>221877</v>
      </c>
      <c r="D30" s="164">
        <v>249713866.00999999</v>
      </c>
      <c r="E30" s="162">
        <v>1125.46</v>
      </c>
      <c r="F30" s="165">
        <v>1144.17</v>
      </c>
      <c r="G30" s="163">
        <v>1175</v>
      </c>
      <c r="H30" s="164">
        <v>870152.3</v>
      </c>
      <c r="I30" s="162">
        <v>740.56</v>
      </c>
      <c r="J30" s="165">
        <v>640.46</v>
      </c>
      <c r="K30" s="163">
        <v>17775</v>
      </c>
      <c r="L30" s="164">
        <v>12061495.859999999</v>
      </c>
      <c r="M30" s="162">
        <v>678.57</v>
      </c>
      <c r="N30" s="165">
        <v>600.14</v>
      </c>
      <c r="O30" s="163">
        <v>1163</v>
      </c>
      <c r="P30" s="164">
        <v>243982</v>
      </c>
      <c r="Q30" s="162">
        <v>209.79</v>
      </c>
      <c r="R30" s="165">
        <v>170.33</v>
      </c>
      <c r="S30" s="163">
        <v>241990</v>
      </c>
      <c r="T30" s="164">
        <v>262889496.16999999</v>
      </c>
      <c r="U30" s="164">
        <v>1086.3699999999999</v>
      </c>
      <c r="V30" s="165">
        <v>1066.92</v>
      </c>
      <c r="W30" s="32">
        <v>20.22</v>
      </c>
    </row>
    <row r="31" spans="1:24">
      <c r="A31" s="161">
        <v>8</v>
      </c>
      <c r="B31" s="162" t="s">
        <v>38</v>
      </c>
      <c r="C31" s="163">
        <v>162863</v>
      </c>
      <c r="D31" s="164">
        <v>162372409.80000001</v>
      </c>
      <c r="E31" s="162">
        <v>996.99</v>
      </c>
      <c r="F31" s="165">
        <v>909.2</v>
      </c>
      <c r="G31" s="163">
        <v>800</v>
      </c>
      <c r="H31" s="164">
        <v>614939.25</v>
      </c>
      <c r="I31" s="162">
        <v>768.67</v>
      </c>
      <c r="J31" s="165">
        <v>714.34</v>
      </c>
      <c r="K31" s="163">
        <v>12532</v>
      </c>
      <c r="L31" s="164">
        <v>7982811.4000000004</v>
      </c>
      <c r="M31" s="162">
        <v>636.99</v>
      </c>
      <c r="N31" s="165">
        <v>557.54</v>
      </c>
      <c r="O31" s="163">
        <v>706</v>
      </c>
      <c r="P31" s="164">
        <v>92120.44</v>
      </c>
      <c r="Q31" s="162">
        <v>130.47999999999999</v>
      </c>
      <c r="R31" s="165">
        <v>105.82</v>
      </c>
      <c r="S31" s="163">
        <v>176901</v>
      </c>
      <c r="T31" s="164">
        <v>171062280.88999999</v>
      </c>
      <c r="U31" s="164">
        <v>966.99</v>
      </c>
      <c r="V31" s="165">
        <v>860.65</v>
      </c>
      <c r="W31" s="32">
        <v>14.78</v>
      </c>
    </row>
    <row r="32" spans="1:24">
      <c r="A32" s="161">
        <v>9</v>
      </c>
      <c r="B32" s="162" t="s">
        <v>39</v>
      </c>
      <c r="C32" s="163">
        <v>148285</v>
      </c>
      <c r="D32" s="164">
        <v>136446805.11000001</v>
      </c>
      <c r="E32" s="162">
        <v>920.17</v>
      </c>
      <c r="F32" s="165">
        <v>762.82</v>
      </c>
      <c r="G32" s="163">
        <v>807</v>
      </c>
      <c r="H32" s="164">
        <v>576235.22</v>
      </c>
      <c r="I32" s="162">
        <v>714.05</v>
      </c>
      <c r="J32" s="165">
        <v>680.27</v>
      </c>
      <c r="K32" s="163">
        <v>9888</v>
      </c>
      <c r="L32" s="164">
        <v>6038230.4800000004</v>
      </c>
      <c r="M32" s="162">
        <v>610.66</v>
      </c>
      <c r="N32" s="165">
        <v>522.64</v>
      </c>
      <c r="O32" s="163">
        <v>529</v>
      </c>
      <c r="P32" s="164">
        <v>60992.39</v>
      </c>
      <c r="Q32" s="162">
        <v>115.3</v>
      </c>
      <c r="R32" s="165">
        <v>94.89</v>
      </c>
      <c r="S32" s="163">
        <v>159509</v>
      </c>
      <c r="T32" s="164">
        <v>143122263.19999999</v>
      </c>
      <c r="U32" s="164">
        <v>897.27</v>
      </c>
      <c r="V32" s="165">
        <v>739.72</v>
      </c>
      <c r="W32" s="32">
        <v>13.33</v>
      </c>
    </row>
    <row r="33" spans="1:23">
      <c r="A33" s="161">
        <v>10</v>
      </c>
      <c r="B33" s="162" t="s">
        <v>47</v>
      </c>
      <c r="C33" s="163">
        <v>85720</v>
      </c>
      <c r="D33" s="164">
        <v>72352732.290000007</v>
      </c>
      <c r="E33" s="162">
        <v>844.06</v>
      </c>
      <c r="F33" s="165">
        <v>656.17</v>
      </c>
      <c r="G33" s="163">
        <v>646</v>
      </c>
      <c r="H33" s="164">
        <v>463017.92</v>
      </c>
      <c r="I33" s="162">
        <v>716.75</v>
      </c>
      <c r="J33" s="165">
        <v>704.75</v>
      </c>
      <c r="K33" s="163">
        <v>5132</v>
      </c>
      <c r="L33" s="164">
        <v>3083177.22</v>
      </c>
      <c r="M33" s="162">
        <v>600.77</v>
      </c>
      <c r="N33" s="165">
        <v>514.54999999999995</v>
      </c>
      <c r="O33" s="163">
        <v>215</v>
      </c>
      <c r="P33" s="164">
        <v>23766.2</v>
      </c>
      <c r="Q33" s="162">
        <v>110.54</v>
      </c>
      <c r="R33" s="165">
        <v>104.3</v>
      </c>
      <c r="S33" s="163">
        <v>91713</v>
      </c>
      <c r="T33" s="164">
        <v>75922693.629999995</v>
      </c>
      <c r="U33" s="164">
        <v>827.83</v>
      </c>
      <c r="V33" s="165">
        <v>648.14</v>
      </c>
      <c r="W33" s="32">
        <v>7.66</v>
      </c>
    </row>
    <row r="34" spans="1:23">
      <c r="A34" s="161">
        <v>11</v>
      </c>
      <c r="B34" s="162" t="s">
        <v>48</v>
      </c>
      <c r="C34" s="163">
        <v>29175</v>
      </c>
      <c r="D34" s="164">
        <v>23728336.850000001</v>
      </c>
      <c r="E34" s="162">
        <v>813.31</v>
      </c>
      <c r="F34" s="165">
        <v>628.94000000000005</v>
      </c>
      <c r="G34" s="163">
        <v>313</v>
      </c>
      <c r="H34" s="164">
        <v>211024.83</v>
      </c>
      <c r="I34" s="162">
        <v>674.2</v>
      </c>
      <c r="J34" s="165">
        <v>634.03</v>
      </c>
      <c r="K34" s="163">
        <v>1872</v>
      </c>
      <c r="L34" s="164">
        <v>1104611.43</v>
      </c>
      <c r="M34" s="162">
        <v>590.07000000000005</v>
      </c>
      <c r="N34" s="165">
        <v>497.81</v>
      </c>
      <c r="O34" s="163">
        <v>37</v>
      </c>
      <c r="P34" s="164">
        <v>4988.6400000000003</v>
      </c>
      <c r="Q34" s="162">
        <v>134.83000000000001</v>
      </c>
      <c r="R34" s="165">
        <v>119.07</v>
      </c>
      <c r="S34" s="163">
        <v>31397</v>
      </c>
      <c r="T34" s="164">
        <v>25048961.75</v>
      </c>
      <c r="U34" s="164">
        <v>797.81</v>
      </c>
      <c r="V34" s="165">
        <v>620.33000000000004</v>
      </c>
      <c r="W34" s="32">
        <v>2.62</v>
      </c>
    </row>
    <row r="35" spans="1:23">
      <c r="A35" s="161">
        <v>12</v>
      </c>
      <c r="B35" s="162" t="s">
        <v>49</v>
      </c>
      <c r="C35" s="163">
        <v>4915</v>
      </c>
      <c r="D35" s="164">
        <v>4082142.86</v>
      </c>
      <c r="E35" s="162">
        <v>830.55</v>
      </c>
      <c r="F35" s="165">
        <v>615.13</v>
      </c>
      <c r="G35" s="163">
        <v>110</v>
      </c>
      <c r="H35" s="164">
        <v>65520.38</v>
      </c>
      <c r="I35" s="162">
        <v>595.64</v>
      </c>
      <c r="J35" s="165">
        <v>547.32000000000005</v>
      </c>
      <c r="K35" s="163">
        <v>468</v>
      </c>
      <c r="L35" s="164">
        <v>261043.4</v>
      </c>
      <c r="M35" s="162">
        <v>557.79</v>
      </c>
      <c r="N35" s="165">
        <v>480.89</v>
      </c>
      <c r="O35" s="163">
        <v>8</v>
      </c>
      <c r="P35" s="164">
        <v>845.05</v>
      </c>
      <c r="Q35" s="162">
        <v>105.63</v>
      </c>
      <c r="R35" s="165">
        <v>86.85</v>
      </c>
      <c r="S35" s="163">
        <v>5501</v>
      </c>
      <c r="T35" s="164">
        <v>4409551.6900000004</v>
      </c>
      <c r="U35" s="164">
        <v>801.59</v>
      </c>
      <c r="V35" s="165">
        <v>601.78</v>
      </c>
      <c r="W35" s="32">
        <v>0.46</v>
      </c>
    </row>
    <row r="36" spans="1:23" ht="15.75" thickBot="1">
      <c r="A36" s="166">
        <v>13</v>
      </c>
      <c r="B36" s="167" t="s">
        <v>32</v>
      </c>
      <c r="C36" s="168">
        <v>348</v>
      </c>
      <c r="D36" s="169">
        <v>336812.14</v>
      </c>
      <c r="E36" s="167">
        <v>967.85</v>
      </c>
      <c r="F36" s="170">
        <v>916.03</v>
      </c>
      <c r="G36" s="168">
        <v>2</v>
      </c>
      <c r="H36" s="169">
        <v>870.45</v>
      </c>
      <c r="I36" s="167">
        <v>435.23</v>
      </c>
      <c r="J36" s="170">
        <v>435.23</v>
      </c>
      <c r="K36" s="168">
        <v>2</v>
      </c>
      <c r="L36" s="169">
        <v>788.04</v>
      </c>
      <c r="M36" s="167">
        <v>394.02</v>
      </c>
      <c r="N36" s="170">
        <v>394.02</v>
      </c>
      <c r="O36" s="168">
        <v>0</v>
      </c>
      <c r="P36" s="169">
        <v>0</v>
      </c>
      <c r="Q36" s="167">
        <v>0</v>
      </c>
      <c r="R36" s="170" t="s">
        <v>251</v>
      </c>
      <c r="S36" s="168">
        <v>352</v>
      </c>
      <c r="T36" s="169">
        <v>338470.63</v>
      </c>
      <c r="U36" s="169">
        <v>961.56</v>
      </c>
      <c r="V36" s="170">
        <v>904.29</v>
      </c>
      <c r="W36" s="33">
        <v>0.03</v>
      </c>
    </row>
    <row r="37" spans="1:23" ht="16.5" thickBot="1">
      <c r="A37" s="34"/>
      <c r="B37" s="36" t="s">
        <v>385</v>
      </c>
      <c r="C37" s="37">
        <v>1030732</v>
      </c>
      <c r="D37" s="38">
        <v>1143743298.5999999</v>
      </c>
      <c r="E37" s="36">
        <v>1109.6400000000001</v>
      </c>
      <c r="F37" s="39">
        <v>1119.33</v>
      </c>
      <c r="G37" s="37">
        <v>29400</v>
      </c>
      <c r="H37" s="38">
        <v>13691248.17</v>
      </c>
      <c r="I37" s="36">
        <v>465.69</v>
      </c>
      <c r="J37" s="39">
        <v>384</v>
      </c>
      <c r="K37" s="37">
        <v>131521</v>
      </c>
      <c r="L37" s="38">
        <v>88198743.920000002</v>
      </c>
      <c r="M37" s="36">
        <v>670.61</v>
      </c>
      <c r="N37" s="39">
        <v>585.9</v>
      </c>
      <c r="O37" s="37">
        <v>4872</v>
      </c>
      <c r="P37" s="38">
        <v>1584705.54</v>
      </c>
      <c r="Q37" s="36">
        <v>325.27</v>
      </c>
      <c r="R37" s="39">
        <v>205.71</v>
      </c>
      <c r="S37" s="37">
        <v>1196525</v>
      </c>
      <c r="T37" s="38">
        <v>1247217996.23</v>
      </c>
      <c r="U37" s="38">
        <v>1042.3699999999999</v>
      </c>
      <c r="V37" s="36">
        <v>994.45</v>
      </c>
      <c r="W37" s="35">
        <v>100</v>
      </c>
    </row>
    <row r="39" spans="1:23" ht="15.75">
      <c r="A39" s="463" t="s">
        <v>656</v>
      </c>
      <c r="B39" s="463"/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V39" s="463"/>
      <c r="W39" s="463"/>
    </row>
    <row r="40" spans="1:23" ht="15.75" thickBot="1"/>
    <row r="41" spans="1:23" ht="15.75">
      <c r="A41" s="464" t="s">
        <v>29</v>
      </c>
      <c r="B41" s="466" t="s">
        <v>40</v>
      </c>
      <c r="C41" s="460" t="s">
        <v>43</v>
      </c>
      <c r="D41" s="461"/>
      <c r="E41" s="461"/>
      <c r="F41" s="462"/>
      <c r="G41" s="460" t="s">
        <v>44</v>
      </c>
      <c r="H41" s="461"/>
      <c r="I41" s="461"/>
      <c r="J41" s="462"/>
      <c r="K41" s="460" t="s">
        <v>45</v>
      </c>
      <c r="L41" s="461"/>
      <c r="M41" s="461"/>
      <c r="N41" s="462"/>
      <c r="O41" s="460" t="s">
        <v>46</v>
      </c>
      <c r="P41" s="461"/>
      <c r="Q41" s="461"/>
      <c r="R41" s="462"/>
      <c r="S41" s="460" t="s">
        <v>42</v>
      </c>
      <c r="T41" s="461"/>
      <c r="U41" s="461"/>
      <c r="V41" s="461"/>
      <c r="W41" s="462"/>
    </row>
    <row r="42" spans="1:23" ht="16.5" thickBot="1">
      <c r="A42" s="465"/>
      <c r="B42" s="467"/>
      <c r="C42" s="152" t="s">
        <v>0</v>
      </c>
      <c r="D42" s="153" t="s">
        <v>41</v>
      </c>
      <c r="E42" s="154" t="s">
        <v>13</v>
      </c>
      <c r="F42" s="155" t="s">
        <v>252</v>
      </c>
      <c r="G42" s="152" t="s">
        <v>0</v>
      </c>
      <c r="H42" s="153" t="s">
        <v>41</v>
      </c>
      <c r="I42" s="154" t="s">
        <v>13</v>
      </c>
      <c r="J42" s="155" t="s">
        <v>252</v>
      </c>
      <c r="K42" s="152" t="s">
        <v>0</v>
      </c>
      <c r="L42" s="153" t="s">
        <v>41</v>
      </c>
      <c r="M42" s="154" t="s">
        <v>13</v>
      </c>
      <c r="N42" s="155" t="s">
        <v>252</v>
      </c>
      <c r="O42" s="152" t="s">
        <v>0</v>
      </c>
      <c r="P42" s="153" t="s">
        <v>41</v>
      </c>
      <c r="Q42" s="154" t="s">
        <v>13</v>
      </c>
      <c r="R42" s="155" t="s">
        <v>252</v>
      </c>
      <c r="S42" s="152" t="s">
        <v>0</v>
      </c>
      <c r="T42" s="153" t="s">
        <v>41</v>
      </c>
      <c r="U42" s="154" t="s">
        <v>13</v>
      </c>
      <c r="V42" s="155" t="s">
        <v>252</v>
      </c>
      <c r="W42" s="154" t="s">
        <v>298</v>
      </c>
    </row>
    <row r="43" spans="1:23">
      <c r="A43" s="156">
        <v>1</v>
      </c>
      <c r="B43" s="157" t="s">
        <v>30</v>
      </c>
      <c r="C43" s="157">
        <v>0</v>
      </c>
      <c r="D43" s="157">
        <v>0</v>
      </c>
      <c r="E43" s="157">
        <v>0</v>
      </c>
      <c r="F43" s="158" t="s">
        <v>251</v>
      </c>
      <c r="G43" s="159">
        <v>13131</v>
      </c>
      <c r="H43" s="160">
        <v>4358040.4800000004</v>
      </c>
      <c r="I43" s="157">
        <v>331.89</v>
      </c>
      <c r="J43" s="158">
        <v>295.48</v>
      </c>
      <c r="K43" s="159">
        <v>917</v>
      </c>
      <c r="L43" s="160">
        <v>684558.24</v>
      </c>
      <c r="M43" s="157">
        <v>746.52</v>
      </c>
      <c r="N43" s="158">
        <v>783.3</v>
      </c>
      <c r="O43" s="159">
        <v>178</v>
      </c>
      <c r="P43" s="160">
        <v>139618.41</v>
      </c>
      <c r="Q43" s="157">
        <v>784.37</v>
      </c>
      <c r="R43" s="158">
        <v>783.3</v>
      </c>
      <c r="S43" s="159">
        <v>14226</v>
      </c>
      <c r="T43" s="160">
        <v>5182217.13</v>
      </c>
      <c r="U43" s="160">
        <v>364.28</v>
      </c>
      <c r="V43" s="157">
        <v>332.15</v>
      </c>
      <c r="W43" s="31">
        <v>1.07</v>
      </c>
    </row>
    <row r="44" spans="1:23">
      <c r="A44" s="161">
        <v>2</v>
      </c>
      <c r="B44" s="162" t="s">
        <v>31</v>
      </c>
      <c r="C44" s="163">
        <v>2779</v>
      </c>
      <c r="D44" s="164">
        <v>3230313.66</v>
      </c>
      <c r="E44" s="162">
        <v>1162.4000000000001</v>
      </c>
      <c r="F44" s="165">
        <v>1153.3399999999999</v>
      </c>
      <c r="G44" s="163">
        <v>17816</v>
      </c>
      <c r="H44" s="164">
        <v>8059478.1900000004</v>
      </c>
      <c r="I44" s="162">
        <v>452.37</v>
      </c>
      <c r="J44" s="165">
        <v>393.07</v>
      </c>
      <c r="K44" s="163">
        <v>9262</v>
      </c>
      <c r="L44" s="164">
        <v>5537005.1500000004</v>
      </c>
      <c r="M44" s="162">
        <v>597.82000000000005</v>
      </c>
      <c r="N44" s="165">
        <v>488.57</v>
      </c>
      <c r="O44" s="163">
        <v>425</v>
      </c>
      <c r="P44" s="164">
        <v>329643.44</v>
      </c>
      <c r="Q44" s="162">
        <v>775.63</v>
      </c>
      <c r="R44" s="165">
        <v>783.3</v>
      </c>
      <c r="S44" s="163">
        <v>30282</v>
      </c>
      <c r="T44" s="164">
        <v>17156440.440000001</v>
      </c>
      <c r="U44" s="164">
        <v>566.55999999999995</v>
      </c>
      <c r="V44" s="162">
        <v>473.04</v>
      </c>
      <c r="W44" s="32">
        <v>2.27</v>
      </c>
    </row>
    <row r="45" spans="1:23">
      <c r="A45" s="161">
        <v>3</v>
      </c>
      <c r="B45" s="162" t="s">
        <v>33</v>
      </c>
      <c r="C45" s="163">
        <v>15878</v>
      </c>
      <c r="D45" s="164">
        <v>16283825.35</v>
      </c>
      <c r="E45" s="162">
        <v>1025.56</v>
      </c>
      <c r="F45" s="165">
        <v>1007.93</v>
      </c>
      <c r="G45" s="163">
        <v>15032</v>
      </c>
      <c r="H45" s="164">
        <v>7805946.8700000001</v>
      </c>
      <c r="I45" s="162">
        <v>519.29</v>
      </c>
      <c r="J45" s="165">
        <v>473.53</v>
      </c>
      <c r="K45" s="163">
        <v>6199</v>
      </c>
      <c r="L45" s="164">
        <v>3772613.29</v>
      </c>
      <c r="M45" s="162">
        <v>608.58000000000004</v>
      </c>
      <c r="N45" s="165">
        <v>499.3</v>
      </c>
      <c r="O45" s="163">
        <v>88</v>
      </c>
      <c r="P45" s="164">
        <v>67912.25</v>
      </c>
      <c r="Q45" s="162">
        <v>771.73</v>
      </c>
      <c r="R45" s="165">
        <v>783.3</v>
      </c>
      <c r="S45" s="163">
        <v>37197</v>
      </c>
      <c r="T45" s="164">
        <v>27930297.760000002</v>
      </c>
      <c r="U45" s="164">
        <v>750.88</v>
      </c>
      <c r="V45" s="162">
        <v>690.55</v>
      </c>
      <c r="W45" s="32">
        <v>2.79</v>
      </c>
    </row>
    <row r="46" spans="1:23">
      <c r="A46" s="161">
        <v>4</v>
      </c>
      <c r="B46" s="162" t="s">
        <v>34</v>
      </c>
      <c r="C46" s="163">
        <v>57911</v>
      </c>
      <c r="D46" s="164">
        <v>61188806.960000001</v>
      </c>
      <c r="E46" s="162">
        <v>1056.5999999999999</v>
      </c>
      <c r="F46" s="165">
        <v>1039.8800000000001</v>
      </c>
      <c r="G46" s="163">
        <v>23249</v>
      </c>
      <c r="H46" s="164">
        <v>13671301.529999999</v>
      </c>
      <c r="I46" s="162">
        <v>588.04</v>
      </c>
      <c r="J46" s="165">
        <v>537.70000000000005</v>
      </c>
      <c r="K46" s="163">
        <v>8348</v>
      </c>
      <c r="L46" s="164">
        <v>4935714.5599999996</v>
      </c>
      <c r="M46" s="162">
        <v>591.25</v>
      </c>
      <c r="N46" s="165">
        <v>488.83</v>
      </c>
      <c r="O46" s="163">
        <v>73</v>
      </c>
      <c r="P46" s="164">
        <v>56436.800000000003</v>
      </c>
      <c r="Q46" s="162">
        <v>773.11</v>
      </c>
      <c r="R46" s="165">
        <v>783.3</v>
      </c>
      <c r="S46" s="163">
        <v>89581</v>
      </c>
      <c r="T46" s="164">
        <v>79852259.849999994</v>
      </c>
      <c r="U46" s="164">
        <v>891.4</v>
      </c>
      <c r="V46" s="162">
        <v>846.44</v>
      </c>
      <c r="W46" s="32">
        <v>6.71</v>
      </c>
    </row>
    <row r="47" spans="1:23">
      <c r="A47" s="161">
        <v>5</v>
      </c>
      <c r="B47" s="162" t="s">
        <v>35</v>
      </c>
      <c r="C47" s="163">
        <v>100148</v>
      </c>
      <c r="D47" s="164">
        <v>107342436.88</v>
      </c>
      <c r="E47" s="162">
        <v>1071.8399999999999</v>
      </c>
      <c r="F47" s="165">
        <v>1065.21</v>
      </c>
      <c r="G47" s="163">
        <v>32166</v>
      </c>
      <c r="H47" s="164">
        <v>19931161.879999999</v>
      </c>
      <c r="I47" s="162">
        <v>619.63</v>
      </c>
      <c r="J47" s="165">
        <v>555.31000000000006</v>
      </c>
      <c r="K47" s="163">
        <v>10277</v>
      </c>
      <c r="L47" s="164">
        <v>5837244.6299999999</v>
      </c>
      <c r="M47" s="162">
        <v>567.99</v>
      </c>
      <c r="N47" s="165">
        <v>484.65</v>
      </c>
      <c r="O47" s="163">
        <v>51</v>
      </c>
      <c r="P47" s="164">
        <v>40026.699999999997</v>
      </c>
      <c r="Q47" s="162">
        <v>784.84</v>
      </c>
      <c r="R47" s="165">
        <v>783.3</v>
      </c>
      <c r="S47" s="163">
        <v>142642</v>
      </c>
      <c r="T47" s="164">
        <v>133150870.09</v>
      </c>
      <c r="U47" s="164">
        <v>933.46</v>
      </c>
      <c r="V47" s="162">
        <v>876.47</v>
      </c>
      <c r="W47" s="32">
        <v>10.68</v>
      </c>
    </row>
    <row r="48" spans="1:23">
      <c r="A48" s="161">
        <v>6</v>
      </c>
      <c r="B48" s="162" t="s">
        <v>36</v>
      </c>
      <c r="C48" s="163">
        <v>139037</v>
      </c>
      <c r="D48" s="164">
        <v>133867967.90000001</v>
      </c>
      <c r="E48" s="162">
        <v>962.82</v>
      </c>
      <c r="F48" s="165">
        <v>853.95</v>
      </c>
      <c r="G48" s="163">
        <v>34667</v>
      </c>
      <c r="H48" s="164">
        <v>23137110.129999999</v>
      </c>
      <c r="I48" s="162">
        <v>667.41</v>
      </c>
      <c r="J48" s="165">
        <v>579.11</v>
      </c>
      <c r="K48" s="163">
        <v>10386</v>
      </c>
      <c r="L48" s="164">
        <v>5696132.5700000003</v>
      </c>
      <c r="M48" s="162">
        <v>548.44000000000005</v>
      </c>
      <c r="N48" s="165">
        <v>484.12</v>
      </c>
      <c r="O48" s="163">
        <v>1851</v>
      </c>
      <c r="P48" s="164">
        <v>496087.2</v>
      </c>
      <c r="Q48" s="162">
        <v>268.01</v>
      </c>
      <c r="R48" s="165">
        <v>349.71</v>
      </c>
      <c r="S48" s="163">
        <v>185941</v>
      </c>
      <c r="T48" s="164">
        <v>163197297.80000001</v>
      </c>
      <c r="U48" s="164">
        <v>877.68</v>
      </c>
      <c r="V48" s="162">
        <v>741.19</v>
      </c>
      <c r="W48" s="32">
        <v>13.92</v>
      </c>
    </row>
    <row r="49" spans="1:23">
      <c r="A49" s="161">
        <v>7</v>
      </c>
      <c r="B49" s="162" t="s">
        <v>37</v>
      </c>
      <c r="C49" s="163">
        <v>171933</v>
      </c>
      <c r="D49" s="164">
        <v>139207474.88999999</v>
      </c>
      <c r="E49" s="162">
        <v>809.66</v>
      </c>
      <c r="F49" s="165">
        <v>656.34</v>
      </c>
      <c r="G49" s="163">
        <v>45135</v>
      </c>
      <c r="H49" s="164">
        <v>31449946.170000002</v>
      </c>
      <c r="I49" s="162">
        <v>696.8</v>
      </c>
      <c r="J49" s="165">
        <v>587.84</v>
      </c>
      <c r="K49" s="163">
        <v>10674</v>
      </c>
      <c r="L49" s="164">
        <v>5591591.3799999999</v>
      </c>
      <c r="M49" s="162">
        <v>523.85</v>
      </c>
      <c r="N49" s="165">
        <v>482.24</v>
      </c>
      <c r="O49" s="163">
        <v>1847</v>
      </c>
      <c r="P49" s="164">
        <v>400452.5</v>
      </c>
      <c r="Q49" s="162">
        <v>216.81</v>
      </c>
      <c r="R49" s="165">
        <v>169.98</v>
      </c>
      <c r="S49" s="163">
        <v>229589</v>
      </c>
      <c r="T49" s="164">
        <v>176649464.94</v>
      </c>
      <c r="U49" s="164">
        <v>769.42</v>
      </c>
      <c r="V49" s="162">
        <v>620.14</v>
      </c>
      <c r="W49" s="32">
        <v>17.190000000000001</v>
      </c>
    </row>
    <row r="50" spans="1:23">
      <c r="A50" s="161">
        <v>8</v>
      </c>
      <c r="B50" s="162" t="s">
        <v>38</v>
      </c>
      <c r="C50" s="163">
        <v>136919</v>
      </c>
      <c r="D50" s="164">
        <v>100131075.95</v>
      </c>
      <c r="E50" s="162">
        <v>731.32</v>
      </c>
      <c r="F50" s="165">
        <v>589.70000000000005</v>
      </c>
      <c r="G50" s="163">
        <v>45278</v>
      </c>
      <c r="H50" s="164">
        <v>30986320.41</v>
      </c>
      <c r="I50" s="162">
        <v>684.36</v>
      </c>
      <c r="J50" s="165">
        <v>568.91</v>
      </c>
      <c r="K50" s="163">
        <v>9125</v>
      </c>
      <c r="L50" s="164">
        <v>4555124.84</v>
      </c>
      <c r="M50" s="162">
        <v>499.19</v>
      </c>
      <c r="N50" s="165">
        <v>470.55</v>
      </c>
      <c r="O50" s="163">
        <v>1073</v>
      </c>
      <c r="P50" s="164">
        <v>151748.89000000001</v>
      </c>
      <c r="Q50" s="162">
        <v>141.41999999999999</v>
      </c>
      <c r="R50" s="165">
        <v>119.07</v>
      </c>
      <c r="S50" s="163">
        <v>192395</v>
      </c>
      <c r="T50" s="164">
        <v>135824270.09</v>
      </c>
      <c r="U50" s="164">
        <v>705.97</v>
      </c>
      <c r="V50" s="162">
        <v>573.83000000000004</v>
      </c>
      <c r="W50" s="32">
        <v>14.41</v>
      </c>
    </row>
    <row r="51" spans="1:23">
      <c r="A51" s="161">
        <v>9</v>
      </c>
      <c r="B51" s="162" t="s">
        <v>39</v>
      </c>
      <c r="C51" s="163">
        <v>139352</v>
      </c>
      <c r="D51" s="164">
        <v>95667724.629999995</v>
      </c>
      <c r="E51" s="162">
        <v>686.52</v>
      </c>
      <c r="F51" s="165">
        <v>554.9</v>
      </c>
      <c r="G51" s="163">
        <v>57169</v>
      </c>
      <c r="H51" s="164">
        <v>38600480.939999998</v>
      </c>
      <c r="I51" s="162">
        <v>675.2</v>
      </c>
      <c r="J51" s="165">
        <v>555.5</v>
      </c>
      <c r="K51" s="163">
        <v>8155</v>
      </c>
      <c r="L51" s="164">
        <v>3957257.6</v>
      </c>
      <c r="M51" s="162">
        <v>485.26</v>
      </c>
      <c r="N51" s="165">
        <v>409.69</v>
      </c>
      <c r="O51" s="163">
        <v>909</v>
      </c>
      <c r="P51" s="164">
        <v>123629.69</v>
      </c>
      <c r="Q51" s="162">
        <v>136.01</v>
      </c>
      <c r="R51" s="165">
        <v>114.58</v>
      </c>
      <c r="S51" s="163">
        <v>205585</v>
      </c>
      <c r="T51" s="164">
        <v>138349092.86000001</v>
      </c>
      <c r="U51" s="164">
        <v>672.95</v>
      </c>
      <c r="V51" s="162">
        <v>550.6</v>
      </c>
      <c r="W51" s="32">
        <v>15.4</v>
      </c>
    </row>
    <row r="52" spans="1:23">
      <c r="A52" s="161">
        <v>10</v>
      </c>
      <c r="B52" s="162" t="s">
        <v>47</v>
      </c>
      <c r="C52" s="163">
        <v>85885</v>
      </c>
      <c r="D52" s="164">
        <v>54914398.68</v>
      </c>
      <c r="E52" s="162">
        <v>639.39</v>
      </c>
      <c r="F52" s="165">
        <v>471</v>
      </c>
      <c r="G52" s="163">
        <v>45597</v>
      </c>
      <c r="H52" s="164">
        <v>30742990.469999999</v>
      </c>
      <c r="I52" s="162">
        <v>674.23</v>
      </c>
      <c r="J52" s="165">
        <v>548.28</v>
      </c>
      <c r="K52" s="163">
        <v>4628</v>
      </c>
      <c r="L52" s="164">
        <v>2277557.25</v>
      </c>
      <c r="M52" s="162">
        <v>492.13</v>
      </c>
      <c r="N52" s="165">
        <v>376.7</v>
      </c>
      <c r="O52" s="163">
        <v>465</v>
      </c>
      <c r="P52" s="164">
        <v>63562.45</v>
      </c>
      <c r="Q52" s="162">
        <v>136.69</v>
      </c>
      <c r="R52" s="165">
        <v>122.36</v>
      </c>
      <c r="S52" s="163">
        <v>136575</v>
      </c>
      <c r="T52" s="164">
        <v>87998508.849999994</v>
      </c>
      <c r="U52" s="164">
        <v>644.32000000000005</v>
      </c>
      <c r="V52" s="162">
        <v>478.33</v>
      </c>
      <c r="W52" s="32">
        <v>10.23</v>
      </c>
    </row>
    <row r="53" spans="1:23">
      <c r="A53" s="161">
        <v>11</v>
      </c>
      <c r="B53" s="162" t="s">
        <v>48</v>
      </c>
      <c r="C53" s="163">
        <v>33497</v>
      </c>
      <c r="D53" s="164">
        <v>20646219.399999999</v>
      </c>
      <c r="E53" s="162">
        <v>616.36</v>
      </c>
      <c r="F53" s="165">
        <v>387.6</v>
      </c>
      <c r="G53" s="163">
        <v>21889</v>
      </c>
      <c r="H53" s="164">
        <v>14862263.01</v>
      </c>
      <c r="I53" s="162">
        <v>678.98</v>
      </c>
      <c r="J53" s="165">
        <v>536.73</v>
      </c>
      <c r="K53" s="163">
        <v>2173</v>
      </c>
      <c r="L53" s="164">
        <v>1081882.18</v>
      </c>
      <c r="M53" s="162">
        <v>497.87</v>
      </c>
      <c r="N53" s="165">
        <v>360</v>
      </c>
      <c r="O53" s="163">
        <v>155</v>
      </c>
      <c r="P53" s="164">
        <v>21554.37</v>
      </c>
      <c r="Q53" s="162">
        <v>139.06</v>
      </c>
      <c r="R53" s="165">
        <v>127.7</v>
      </c>
      <c r="S53" s="163">
        <v>57714</v>
      </c>
      <c r="T53" s="164">
        <v>36611918.960000001</v>
      </c>
      <c r="U53" s="164">
        <v>634.37</v>
      </c>
      <c r="V53" s="162">
        <v>452.6</v>
      </c>
      <c r="W53" s="32">
        <v>4.32</v>
      </c>
    </row>
    <row r="54" spans="1:23">
      <c r="A54" s="161">
        <v>12</v>
      </c>
      <c r="B54" s="162" t="s">
        <v>49</v>
      </c>
      <c r="C54" s="163">
        <v>6815</v>
      </c>
      <c r="D54" s="164">
        <v>4155901.16</v>
      </c>
      <c r="E54" s="162">
        <v>609.82000000000005</v>
      </c>
      <c r="F54" s="165">
        <v>360</v>
      </c>
      <c r="G54" s="163">
        <v>5779</v>
      </c>
      <c r="H54" s="164">
        <v>3900441.01</v>
      </c>
      <c r="I54" s="162">
        <v>674.93</v>
      </c>
      <c r="J54" s="165">
        <v>526.79</v>
      </c>
      <c r="K54" s="163">
        <v>715</v>
      </c>
      <c r="L54" s="164">
        <v>360590.11</v>
      </c>
      <c r="M54" s="162">
        <v>504.32</v>
      </c>
      <c r="N54" s="165">
        <v>360</v>
      </c>
      <c r="O54" s="163">
        <v>23</v>
      </c>
      <c r="P54" s="164">
        <v>3656.68</v>
      </c>
      <c r="Q54" s="162">
        <v>158.99</v>
      </c>
      <c r="R54" s="165">
        <v>154.29</v>
      </c>
      <c r="S54" s="163">
        <v>13332</v>
      </c>
      <c r="T54" s="164">
        <v>8420588.9600000009</v>
      </c>
      <c r="U54" s="164">
        <v>631.61</v>
      </c>
      <c r="V54" s="162">
        <v>434.91</v>
      </c>
      <c r="W54" s="32">
        <v>1</v>
      </c>
    </row>
    <row r="55" spans="1:23" ht="15.75" thickBot="1">
      <c r="A55" s="166">
        <v>13</v>
      </c>
      <c r="B55" s="167" t="s">
        <v>32</v>
      </c>
      <c r="C55" s="168">
        <v>210</v>
      </c>
      <c r="D55" s="169">
        <v>183077.26</v>
      </c>
      <c r="E55" s="167">
        <v>871.8</v>
      </c>
      <c r="F55" s="170">
        <v>748.72</v>
      </c>
      <c r="G55" s="168">
        <v>37</v>
      </c>
      <c r="H55" s="169">
        <v>26019.47</v>
      </c>
      <c r="I55" s="167">
        <v>703.23</v>
      </c>
      <c r="J55" s="170">
        <v>578.37</v>
      </c>
      <c r="K55" s="168">
        <v>2</v>
      </c>
      <c r="L55" s="169">
        <v>632.22</v>
      </c>
      <c r="M55" s="167">
        <v>316.11</v>
      </c>
      <c r="N55" s="170">
        <v>316.11</v>
      </c>
      <c r="O55" s="168">
        <v>0</v>
      </c>
      <c r="P55" s="169">
        <v>0</v>
      </c>
      <c r="Q55" s="167">
        <v>0</v>
      </c>
      <c r="R55" s="170" t="s">
        <v>251</v>
      </c>
      <c r="S55" s="168">
        <v>249</v>
      </c>
      <c r="T55" s="169">
        <v>209728.95</v>
      </c>
      <c r="U55" s="169">
        <v>842.28</v>
      </c>
      <c r="V55" s="167">
        <v>722.48</v>
      </c>
      <c r="W55" s="33">
        <v>0.02</v>
      </c>
    </row>
    <row r="56" spans="1:23" ht="16.5" thickBot="1">
      <c r="A56" s="34"/>
      <c r="B56" s="36" t="s">
        <v>385</v>
      </c>
      <c r="C56" s="37">
        <v>890364</v>
      </c>
      <c r="D56" s="38">
        <v>736819222.72000003</v>
      </c>
      <c r="E56" s="36">
        <v>827.55</v>
      </c>
      <c r="F56" s="39">
        <v>674.8</v>
      </c>
      <c r="G56" s="37">
        <v>356945</v>
      </c>
      <c r="H56" s="38">
        <v>227531500.56</v>
      </c>
      <c r="I56" s="36">
        <v>637.44000000000005</v>
      </c>
      <c r="J56" s="39">
        <v>543.98</v>
      </c>
      <c r="K56" s="37">
        <v>80861</v>
      </c>
      <c r="L56" s="38">
        <v>44287904.020000003</v>
      </c>
      <c r="M56" s="36">
        <v>547.70000000000005</v>
      </c>
      <c r="N56" s="39">
        <v>479.23</v>
      </c>
      <c r="O56" s="37">
        <v>7138</v>
      </c>
      <c r="P56" s="38">
        <v>1894329.38</v>
      </c>
      <c r="Q56" s="36">
        <v>265.39</v>
      </c>
      <c r="R56" s="39">
        <v>170.49</v>
      </c>
      <c r="S56" s="37">
        <v>1335308</v>
      </c>
      <c r="T56" s="38">
        <v>1010532956.6799999</v>
      </c>
      <c r="U56" s="38">
        <v>756.78</v>
      </c>
      <c r="V56" s="36">
        <v>610.07000000000005</v>
      </c>
      <c r="W56" s="35">
        <v>100</v>
      </c>
    </row>
  </sheetData>
  <mergeCells count="24">
    <mergeCell ref="A39:W39"/>
    <mergeCell ref="A41:A42"/>
    <mergeCell ref="B41:B42"/>
    <mergeCell ref="C41:F41"/>
    <mergeCell ref="G41:J41"/>
    <mergeCell ref="K41:N41"/>
    <mergeCell ref="O41:R41"/>
    <mergeCell ref="S41:W41"/>
    <mergeCell ref="A20:W20"/>
    <mergeCell ref="A22:A23"/>
    <mergeCell ref="B22:B23"/>
    <mergeCell ref="C22:F22"/>
    <mergeCell ref="G22:J22"/>
    <mergeCell ref="K22:N22"/>
    <mergeCell ref="O22:R22"/>
    <mergeCell ref="S22:W22"/>
    <mergeCell ref="A1:W1"/>
    <mergeCell ref="A3:A4"/>
    <mergeCell ref="B3:B4"/>
    <mergeCell ref="C3:F3"/>
    <mergeCell ref="G3:J3"/>
    <mergeCell ref="K3:N3"/>
    <mergeCell ref="O3:R3"/>
    <mergeCell ref="S3:W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activeCell="F19" sqref="F19"/>
    </sheetView>
  </sheetViews>
  <sheetFormatPr defaultRowHeight="15"/>
  <cols>
    <col min="1" max="1" width="13.5703125" style="100" customWidth="1"/>
    <col min="2" max="2" width="21.140625" style="100" customWidth="1"/>
    <col min="3" max="3" width="12" style="100" customWidth="1"/>
    <col min="4" max="4" width="22.140625" style="100" bestFit="1" customWidth="1"/>
    <col min="5" max="5" width="15.5703125" style="99" customWidth="1"/>
    <col min="6" max="6" width="12.5703125" style="99" customWidth="1"/>
    <col min="7" max="7" width="12.7109375" style="99" customWidth="1"/>
    <col min="8" max="8" width="13.42578125" style="99" customWidth="1"/>
    <col min="9" max="9" width="20.85546875" style="101" customWidth="1"/>
    <col min="10" max="10" width="20" style="101" customWidth="1"/>
    <col min="11" max="11" width="18.42578125" style="101" customWidth="1"/>
    <col min="12" max="12" width="17" style="101" customWidth="1"/>
    <col min="13" max="16384" width="9.140625" style="100"/>
  </cols>
  <sheetData>
    <row r="1" spans="1:12" s="11" customFormat="1" ht="18.75">
      <c r="A1" s="443" t="s">
        <v>747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2" ht="15.75" thickBot="1">
      <c r="A2" s="338"/>
    </row>
    <row r="3" spans="1:12" ht="33" customHeight="1" thickBot="1">
      <c r="A3" s="339" t="s">
        <v>657</v>
      </c>
      <c r="B3" s="340" t="s">
        <v>658</v>
      </c>
      <c r="C3" s="340" t="s">
        <v>476</v>
      </c>
      <c r="D3" s="340" t="s">
        <v>22</v>
      </c>
      <c r="E3" s="340" t="s">
        <v>2</v>
      </c>
      <c r="F3" s="340" t="s">
        <v>3</v>
      </c>
      <c r="G3" s="340" t="s">
        <v>23</v>
      </c>
      <c r="H3" s="340" t="s">
        <v>25</v>
      </c>
      <c r="I3" s="341" t="s">
        <v>659</v>
      </c>
      <c r="J3" s="341" t="s">
        <v>660</v>
      </c>
      <c r="K3" s="341" t="s">
        <v>292</v>
      </c>
      <c r="L3" s="342" t="s">
        <v>661</v>
      </c>
    </row>
    <row r="4" spans="1:12" s="44" customFormat="1" ht="15.75">
      <c r="A4" s="343">
        <v>1</v>
      </c>
      <c r="B4" s="344" t="s">
        <v>662</v>
      </c>
      <c r="C4" s="345" t="s">
        <v>663</v>
      </c>
      <c r="D4" s="344" t="s">
        <v>662</v>
      </c>
      <c r="E4" s="345">
        <v>339270</v>
      </c>
      <c r="F4" s="345">
        <v>107535</v>
      </c>
      <c r="G4" s="345">
        <v>12753</v>
      </c>
      <c r="H4" s="345">
        <v>0</v>
      </c>
      <c r="I4" s="346">
        <v>474667891.94</v>
      </c>
      <c r="J4" s="346">
        <v>4501439.58</v>
      </c>
      <c r="K4" s="346">
        <v>23512131.52</v>
      </c>
      <c r="L4" s="347">
        <v>502681463.04000002</v>
      </c>
    </row>
    <row r="5" spans="1:12">
      <c r="A5" s="348">
        <v>0</v>
      </c>
      <c r="B5" s="349" t="s">
        <v>662</v>
      </c>
      <c r="C5" s="350" t="s">
        <v>484</v>
      </c>
      <c r="D5" s="349" t="s">
        <v>386</v>
      </c>
      <c r="E5" s="41">
        <v>357</v>
      </c>
      <c r="F5" s="41">
        <v>14745</v>
      </c>
      <c r="G5" s="41">
        <v>4597</v>
      </c>
      <c r="H5" s="41">
        <v>0</v>
      </c>
      <c r="I5" s="102">
        <v>8257880.2400000002</v>
      </c>
      <c r="J5" s="102">
        <v>2094.56</v>
      </c>
      <c r="K5" s="102">
        <v>427288.36</v>
      </c>
      <c r="L5" s="253">
        <v>8687263.1600000001</v>
      </c>
    </row>
    <row r="6" spans="1:12" s="12" customFormat="1" ht="15.75">
      <c r="A6" s="351">
        <v>0</v>
      </c>
      <c r="B6" s="349" t="s">
        <v>662</v>
      </c>
      <c r="C6" s="352" t="s">
        <v>485</v>
      </c>
      <c r="D6" s="349" t="s">
        <v>486</v>
      </c>
      <c r="E6" s="352">
        <v>338913</v>
      </c>
      <c r="F6" s="352">
        <v>92790</v>
      </c>
      <c r="G6" s="352">
        <v>8156</v>
      </c>
      <c r="H6" s="352">
        <v>0</v>
      </c>
      <c r="I6" s="353">
        <v>466410011.69999999</v>
      </c>
      <c r="J6" s="353">
        <v>4499345.0199999996</v>
      </c>
      <c r="K6" s="353">
        <v>23084843.16</v>
      </c>
      <c r="L6" s="354">
        <v>493994199.88</v>
      </c>
    </row>
    <row r="7" spans="1:12" s="11" customFormat="1">
      <c r="A7" s="348">
        <v>1</v>
      </c>
      <c r="B7" s="176" t="s">
        <v>582</v>
      </c>
      <c r="C7" s="176" t="s">
        <v>663</v>
      </c>
      <c r="D7" s="176" t="s">
        <v>582</v>
      </c>
      <c r="E7" s="176">
        <v>12568</v>
      </c>
      <c r="F7" s="176">
        <v>2927</v>
      </c>
      <c r="G7" s="176">
        <v>0</v>
      </c>
      <c r="H7" s="176">
        <v>0</v>
      </c>
      <c r="I7" s="189">
        <v>1136389.71</v>
      </c>
      <c r="J7" s="189">
        <v>0</v>
      </c>
      <c r="K7" s="189">
        <v>0</v>
      </c>
      <c r="L7" s="355">
        <v>1136389.71</v>
      </c>
    </row>
    <row r="8" spans="1:12" s="12" customFormat="1" ht="15.75">
      <c r="A8" s="351">
        <v>0</v>
      </c>
      <c r="B8" s="352" t="s">
        <v>582</v>
      </c>
      <c r="C8" s="352" t="s">
        <v>581</v>
      </c>
      <c r="D8" s="352" t="s">
        <v>582</v>
      </c>
      <c r="E8" s="352">
        <v>12568</v>
      </c>
      <c r="F8" s="352">
        <v>2927</v>
      </c>
      <c r="G8" s="352">
        <v>0</v>
      </c>
      <c r="H8" s="352">
        <v>0</v>
      </c>
      <c r="I8" s="353">
        <v>1136389.71</v>
      </c>
      <c r="J8" s="353">
        <v>0</v>
      </c>
      <c r="K8" s="353">
        <v>0</v>
      </c>
      <c r="L8" s="354">
        <v>1136389.71</v>
      </c>
    </row>
    <row r="9" spans="1:12" s="11" customFormat="1">
      <c r="A9" s="348">
        <v>1</v>
      </c>
      <c r="B9" s="176" t="s">
        <v>664</v>
      </c>
      <c r="C9" s="176" t="s">
        <v>663</v>
      </c>
      <c r="D9" s="176" t="s">
        <v>664</v>
      </c>
      <c r="E9" s="176">
        <v>18465</v>
      </c>
      <c r="F9" s="176">
        <v>6359</v>
      </c>
      <c r="G9" s="176">
        <v>0</v>
      </c>
      <c r="H9" s="176">
        <v>0</v>
      </c>
      <c r="I9" s="189">
        <v>2985965.08</v>
      </c>
      <c r="J9" s="189">
        <v>0</v>
      </c>
      <c r="K9" s="189">
        <v>0</v>
      </c>
      <c r="L9" s="355">
        <v>2985965.08</v>
      </c>
    </row>
    <row r="10" spans="1:12" s="12" customFormat="1" ht="15.75">
      <c r="A10" s="351">
        <v>0</v>
      </c>
      <c r="B10" s="352" t="s">
        <v>664</v>
      </c>
      <c r="C10" s="352" t="s">
        <v>583</v>
      </c>
      <c r="D10" s="352" t="s">
        <v>584</v>
      </c>
      <c r="E10" s="352">
        <v>18465</v>
      </c>
      <c r="F10" s="352">
        <v>6359</v>
      </c>
      <c r="G10" s="352">
        <v>0</v>
      </c>
      <c r="H10" s="352">
        <v>0</v>
      </c>
      <c r="I10" s="353">
        <v>2985965.08</v>
      </c>
      <c r="J10" s="353">
        <v>0</v>
      </c>
      <c r="K10" s="353">
        <v>0</v>
      </c>
      <c r="L10" s="354">
        <v>2985965.08</v>
      </c>
    </row>
    <row r="11" spans="1:12" s="11" customFormat="1">
      <c r="A11" s="348">
        <v>1</v>
      </c>
      <c r="B11" s="176" t="s">
        <v>665</v>
      </c>
      <c r="C11" s="176" t="s">
        <v>663</v>
      </c>
      <c r="D11" s="176" t="s">
        <v>665</v>
      </c>
      <c r="E11" s="176">
        <v>51406</v>
      </c>
      <c r="F11" s="176">
        <v>19829</v>
      </c>
      <c r="G11" s="176">
        <v>2332</v>
      </c>
      <c r="H11" s="176">
        <v>159</v>
      </c>
      <c r="I11" s="189">
        <v>72706591.670000002</v>
      </c>
      <c r="J11" s="189">
        <v>2270408.67</v>
      </c>
      <c r="K11" s="189">
        <v>3799189.09</v>
      </c>
      <c r="L11" s="355">
        <v>78776189.430000007</v>
      </c>
    </row>
    <row r="12" spans="1:12">
      <c r="A12" s="348">
        <v>0</v>
      </c>
      <c r="B12" s="41" t="s">
        <v>665</v>
      </c>
      <c r="C12" s="41" t="s">
        <v>507</v>
      </c>
      <c r="D12" s="41" t="s">
        <v>508</v>
      </c>
      <c r="E12" s="41">
        <v>14734</v>
      </c>
      <c r="F12" s="41">
        <v>5825</v>
      </c>
      <c r="G12" s="41">
        <v>702</v>
      </c>
      <c r="H12" s="41">
        <v>0</v>
      </c>
      <c r="I12" s="102">
        <v>14359680.960000001</v>
      </c>
      <c r="J12" s="102">
        <v>260384.77</v>
      </c>
      <c r="K12" s="102">
        <v>774580.56</v>
      </c>
      <c r="L12" s="253">
        <v>15394646.289999999</v>
      </c>
    </row>
    <row r="13" spans="1:12">
      <c r="A13" s="348">
        <v>0</v>
      </c>
      <c r="B13" s="41" t="s">
        <v>665</v>
      </c>
      <c r="C13" s="41" t="s">
        <v>509</v>
      </c>
      <c r="D13" s="41" t="s">
        <v>510</v>
      </c>
      <c r="E13" s="41">
        <v>16393</v>
      </c>
      <c r="F13" s="41">
        <v>7620</v>
      </c>
      <c r="G13" s="41">
        <v>409</v>
      </c>
      <c r="H13" s="41">
        <v>159</v>
      </c>
      <c r="I13" s="102">
        <v>26074524.66</v>
      </c>
      <c r="J13" s="102">
        <v>1385987.62</v>
      </c>
      <c r="K13" s="102">
        <v>1454075.91</v>
      </c>
      <c r="L13" s="253">
        <v>28914588.190000001</v>
      </c>
    </row>
    <row r="14" spans="1:12" s="17" customFormat="1">
      <c r="A14" s="351">
        <v>0</v>
      </c>
      <c r="B14" s="352" t="s">
        <v>665</v>
      </c>
      <c r="C14" s="352" t="s">
        <v>511</v>
      </c>
      <c r="D14" s="352" t="s">
        <v>512</v>
      </c>
      <c r="E14" s="352">
        <v>20279</v>
      </c>
      <c r="F14" s="352">
        <v>6384</v>
      </c>
      <c r="G14" s="352">
        <v>1221</v>
      </c>
      <c r="H14" s="352">
        <v>0</v>
      </c>
      <c r="I14" s="353">
        <v>32272386.050000001</v>
      </c>
      <c r="J14" s="353">
        <v>624036.28</v>
      </c>
      <c r="K14" s="353">
        <v>1570532.62</v>
      </c>
      <c r="L14" s="354">
        <v>34466954.950000003</v>
      </c>
    </row>
    <row r="15" spans="1:12" s="11" customFormat="1">
      <c r="A15" s="348">
        <v>1</v>
      </c>
      <c r="B15" s="176" t="s">
        <v>666</v>
      </c>
      <c r="C15" s="176" t="s">
        <v>663</v>
      </c>
      <c r="D15" s="176" t="s">
        <v>666</v>
      </c>
      <c r="E15" s="176">
        <v>4731</v>
      </c>
      <c r="F15" s="176">
        <v>1484</v>
      </c>
      <c r="G15" s="176">
        <v>404</v>
      </c>
      <c r="H15" s="176">
        <v>0</v>
      </c>
      <c r="I15" s="189">
        <v>7510698.2000000002</v>
      </c>
      <c r="J15" s="189">
        <v>236779.78</v>
      </c>
      <c r="K15" s="189">
        <v>170382.86</v>
      </c>
      <c r="L15" s="355">
        <v>7917860.8399999999</v>
      </c>
    </row>
    <row r="16" spans="1:12">
      <c r="A16" s="348">
        <v>0</v>
      </c>
      <c r="B16" s="41" t="s">
        <v>666</v>
      </c>
      <c r="C16" s="41" t="s">
        <v>513</v>
      </c>
      <c r="D16" s="41" t="s">
        <v>514</v>
      </c>
      <c r="E16" s="41">
        <v>2521</v>
      </c>
      <c r="F16" s="41">
        <v>633</v>
      </c>
      <c r="G16" s="41">
        <v>228</v>
      </c>
      <c r="H16" s="41">
        <v>0</v>
      </c>
      <c r="I16" s="102">
        <v>4221305.59</v>
      </c>
      <c r="J16" s="102">
        <v>219070.78</v>
      </c>
      <c r="K16" s="102">
        <v>27387.55</v>
      </c>
      <c r="L16" s="253">
        <v>4467763.92</v>
      </c>
    </row>
    <row r="17" spans="1:12" s="44" customFormat="1" ht="15.75">
      <c r="A17" s="348">
        <v>0</v>
      </c>
      <c r="B17" s="352" t="s">
        <v>666</v>
      </c>
      <c r="C17" s="352" t="s">
        <v>667</v>
      </c>
      <c r="D17" s="352" t="s">
        <v>668</v>
      </c>
      <c r="E17" s="352">
        <v>498</v>
      </c>
      <c r="F17" s="352">
        <v>166</v>
      </c>
      <c r="G17" s="352">
        <v>54</v>
      </c>
      <c r="H17" s="352">
        <v>0</v>
      </c>
      <c r="I17" s="353">
        <v>600307.87</v>
      </c>
      <c r="J17" s="353">
        <v>3684.59</v>
      </c>
      <c r="K17" s="353">
        <v>29193.27</v>
      </c>
      <c r="L17" s="354">
        <v>633185.73</v>
      </c>
    </row>
    <row r="18" spans="1:12">
      <c r="A18" s="348">
        <v>0</v>
      </c>
      <c r="B18" s="41" t="s">
        <v>666</v>
      </c>
      <c r="C18" s="41" t="s">
        <v>669</v>
      </c>
      <c r="D18" s="41" t="s">
        <v>670</v>
      </c>
      <c r="E18" s="41">
        <v>613</v>
      </c>
      <c r="F18" s="41">
        <v>306</v>
      </c>
      <c r="G18" s="41">
        <v>47</v>
      </c>
      <c r="H18" s="41">
        <v>0</v>
      </c>
      <c r="I18" s="102">
        <v>997482.98</v>
      </c>
      <c r="J18" s="102">
        <v>1016.16</v>
      </c>
      <c r="K18" s="102">
        <v>43966.720000000001</v>
      </c>
      <c r="L18" s="253">
        <v>1042465.86</v>
      </c>
    </row>
    <row r="19" spans="1:12">
      <c r="A19" s="348">
        <v>0</v>
      </c>
      <c r="B19" s="41" t="s">
        <v>666</v>
      </c>
      <c r="C19" s="41" t="s">
        <v>671</v>
      </c>
      <c r="D19" s="41" t="s">
        <v>672</v>
      </c>
      <c r="E19" s="41">
        <v>51</v>
      </c>
      <c r="F19" s="41">
        <v>25</v>
      </c>
      <c r="G19" s="41">
        <v>7</v>
      </c>
      <c r="H19" s="41">
        <v>0</v>
      </c>
      <c r="I19" s="102">
        <v>88300.73</v>
      </c>
      <c r="J19" s="102">
        <v>194.72</v>
      </c>
      <c r="K19" s="102">
        <v>3859.11</v>
      </c>
      <c r="L19" s="253">
        <v>92354.559999999998</v>
      </c>
    </row>
    <row r="20" spans="1:12">
      <c r="A20" s="348">
        <v>0</v>
      </c>
      <c r="B20" s="41" t="s">
        <v>666</v>
      </c>
      <c r="C20" s="41" t="s">
        <v>673</v>
      </c>
      <c r="D20" s="41" t="s">
        <v>674</v>
      </c>
      <c r="E20" s="41">
        <v>962</v>
      </c>
      <c r="F20" s="41">
        <v>306</v>
      </c>
      <c r="G20" s="41">
        <v>61</v>
      </c>
      <c r="H20" s="41">
        <v>0</v>
      </c>
      <c r="I20" s="102">
        <v>1445408.51</v>
      </c>
      <c r="J20" s="102">
        <v>10303.380000000001</v>
      </c>
      <c r="K20" s="102">
        <v>58990.06</v>
      </c>
      <c r="L20" s="253">
        <v>1514701.95</v>
      </c>
    </row>
    <row r="21" spans="1:12">
      <c r="A21" s="348">
        <v>0</v>
      </c>
      <c r="B21" s="41" t="s">
        <v>666</v>
      </c>
      <c r="C21" s="41" t="s">
        <v>675</v>
      </c>
      <c r="D21" s="41" t="s">
        <v>676</v>
      </c>
      <c r="E21" s="41">
        <v>39</v>
      </c>
      <c r="F21" s="41">
        <v>31</v>
      </c>
      <c r="G21" s="41">
        <v>7</v>
      </c>
      <c r="H21" s="41">
        <v>0</v>
      </c>
      <c r="I21" s="102">
        <v>66519.789999999994</v>
      </c>
      <c r="J21" s="102">
        <v>179.08</v>
      </c>
      <c r="K21" s="102">
        <v>3350.63</v>
      </c>
      <c r="L21" s="253">
        <v>70049.5</v>
      </c>
    </row>
    <row r="22" spans="1:12">
      <c r="A22" s="348">
        <v>0</v>
      </c>
      <c r="B22" s="41" t="s">
        <v>666</v>
      </c>
      <c r="C22" s="41" t="s">
        <v>677</v>
      </c>
      <c r="D22" s="41" t="s">
        <v>678</v>
      </c>
      <c r="E22" s="41">
        <v>33</v>
      </c>
      <c r="F22" s="41">
        <v>10</v>
      </c>
      <c r="G22" s="41">
        <v>0</v>
      </c>
      <c r="H22" s="41">
        <v>0</v>
      </c>
      <c r="I22" s="102">
        <v>47611.15</v>
      </c>
      <c r="J22" s="102">
        <v>145.26</v>
      </c>
      <c r="K22" s="102">
        <v>2221.7200000000003</v>
      </c>
      <c r="L22" s="253">
        <v>49978.13</v>
      </c>
    </row>
    <row r="23" spans="1:12" s="17" customFormat="1">
      <c r="A23" s="351">
        <v>0</v>
      </c>
      <c r="B23" s="352" t="s">
        <v>666</v>
      </c>
      <c r="C23" s="352" t="s">
        <v>679</v>
      </c>
      <c r="D23" s="352" t="s">
        <v>680</v>
      </c>
      <c r="E23" s="352">
        <v>14</v>
      </c>
      <c r="F23" s="352">
        <v>7</v>
      </c>
      <c r="G23" s="352">
        <v>0</v>
      </c>
      <c r="H23" s="352">
        <v>0</v>
      </c>
      <c r="I23" s="353">
        <v>43761.58</v>
      </c>
      <c r="J23" s="353">
        <v>2185.81</v>
      </c>
      <c r="K23" s="353">
        <v>1413.8</v>
      </c>
      <c r="L23" s="354">
        <v>47361.19</v>
      </c>
    </row>
    <row r="24" spans="1:12" s="11" customFormat="1">
      <c r="A24" s="348">
        <v>1</v>
      </c>
      <c r="B24" s="176" t="s">
        <v>681</v>
      </c>
      <c r="C24" s="176" t="s">
        <v>663</v>
      </c>
      <c r="D24" s="176" t="s">
        <v>681</v>
      </c>
      <c r="E24" s="176">
        <v>9770</v>
      </c>
      <c r="F24" s="176">
        <v>104</v>
      </c>
      <c r="G24" s="176">
        <v>29</v>
      </c>
      <c r="H24" s="176">
        <v>0</v>
      </c>
      <c r="I24" s="189">
        <v>5526634.1200000001</v>
      </c>
      <c r="J24" s="189">
        <v>230726.68</v>
      </c>
      <c r="K24" s="189">
        <v>312837.72000000003</v>
      </c>
      <c r="L24" s="355">
        <v>6070198.5199999996</v>
      </c>
    </row>
    <row r="25" spans="1:12">
      <c r="A25" s="348">
        <v>0</v>
      </c>
      <c r="B25" s="41" t="s">
        <v>681</v>
      </c>
      <c r="C25" s="41" t="s">
        <v>544</v>
      </c>
      <c r="D25" s="41" t="s">
        <v>345</v>
      </c>
      <c r="E25" s="41">
        <v>6567</v>
      </c>
      <c r="F25" s="41">
        <v>86</v>
      </c>
      <c r="G25" s="41">
        <v>23</v>
      </c>
      <c r="H25" s="41">
        <v>0</v>
      </c>
      <c r="I25" s="102">
        <v>3905815.24</v>
      </c>
      <c r="J25" s="102">
        <v>170760.99</v>
      </c>
      <c r="K25" s="102">
        <v>218351.29</v>
      </c>
      <c r="L25" s="253">
        <v>4294927.5199999996</v>
      </c>
    </row>
    <row r="26" spans="1:12">
      <c r="A26" s="348">
        <v>0</v>
      </c>
      <c r="B26" s="41" t="s">
        <v>681</v>
      </c>
      <c r="C26" s="41" t="s">
        <v>545</v>
      </c>
      <c r="D26" s="41" t="s">
        <v>193</v>
      </c>
      <c r="E26" s="41">
        <v>2752</v>
      </c>
      <c r="F26" s="41">
        <v>0</v>
      </c>
      <c r="G26" s="41">
        <v>0</v>
      </c>
      <c r="H26" s="41">
        <v>0</v>
      </c>
      <c r="I26" s="102">
        <v>1441515.86</v>
      </c>
      <c r="J26" s="102">
        <v>54107.38</v>
      </c>
      <c r="K26" s="102">
        <v>83054.34</v>
      </c>
      <c r="L26" s="253">
        <v>1578677.58</v>
      </c>
    </row>
    <row r="27" spans="1:12" s="17" customFormat="1">
      <c r="A27" s="351">
        <v>0</v>
      </c>
      <c r="B27" s="352" t="s">
        <v>681</v>
      </c>
      <c r="C27" s="352" t="s">
        <v>682</v>
      </c>
      <c r="D27" s="352" t="s">
        <v>246</v>
      </c>
      <c r="E27" s="352">
        <v>451</v>
      </c>
      <c r="F27" s="352">
        <v>18</v>
      </c>
      <c r="G27" s="352">
        <v>6</v>
      </c>
      <c r="H27" s="352">
        <v>0</v>
      </c>
      <c r="I27" s="353">
        <v>179303.02</v>
      </c>
      <c r="J27" s="353">
        <v>5858.31</v>
      </c>
      <c r="K27" s="353">
        <v>11432.09</v>
      </c>
      <c r="L27" s="354">
        <v>196593.42</v>
      </c>
    </row>
    <row r="28" spans="1:12" s="44" customFormat="1" ht="15.75">
      <c r="A28" s="348">
        <v>1</v>
      </c>
      <c r="B28" s="176" t="s">
        <v>327</v>
      </c>
      <c r="C28" s="176" t="s">
        <v>663</v>
      </c>
      <c r="D28" s="176" t="s">
        <v>327</v>
      </c>
      <c r="E28" s="176">
        <v>907157</v>
      </c>
      <c r="F28" s="176">
        <v>261165</v>
      </c>
      <c r="G28" s="176">
        <v>70803</v>
      </c>
      <c r="H28" s="176">
        <v>0</v>
      </c>
      <c r="I28" s="189">
        <v>211703074.69999999</v>
      </c>
      <c r="J28" s="189">
        <v>920728.53</v>
      </c>
      <c r="K28" s="189">
        <v>12636771.84</v>
      </c>
      <c r="L28" s="355">
        <v>225260575.06999999</v>
      </c>
    </row>
    <row r="29" spans="1:12">
      <c r="A29" s="348">
        <v>0</v>
      </c>
      <c r="B29" s="41" t="s">
        <v>327</v>
      </c>
      <c r="C29" s="41" t="s">
        <v>683</v>
      </c>
      <c r="D29" s="41" t="s">
        <v>301</v>
      </c>
      <c r="E29" s="41">
        <v>18</v>
      </c>
      <c r="F29" s="41">
        <v>5</v>
      </c>
      <c r="G29" s="41">
        <v>0</v>
      </c>
      <c r="H29" s="41">
        <v>0</v>
      </c>
      <c r="I29" s="102">
        <v>22435.82</v>
      </c>
      <c r="J29" s="102">
        <v>352.39</v>
      </c>
      <c r="K29" s="102">
        <v>1450.41</v>
      </c>
      <c r="L29" s="253">
        <v>24238.62</v>
      </c>
    </row>
    <row r="30" spans="1:12">
      <c r="A30" s="348">
        <v>0</v>
      </c>
      <c r="B30" s="41" t="s">
        <v>327</v>
      </c>
      <c r="C30" s="41" t="s">
        <v>521</v>
      </c>
      <c r="D30" s="41" t="s">
        <v>522</v>
      </c>
      <c r="E30" s="41">
        <v>4369</v>
      </c>
      <c r="F30" s="41">
        <v>1067</v>
      </c>
      <c r="G30" s="41">
        <v>359</v>
      </c>
      <c r="H30" s="41">
        <v>0</v>
      </c>
      <c r="I30" s="102">
        <v>1811505.07</v>
      </c>
      <c r="J30" s="102">
        <v>56932.81</v>
      </c>
      <c r="K30" s="102">
        <v>105265.87</v>
      </c>
      <c r="L30" s="253">
        <v>1973703.75</v>
      </c>
    </row>
    <row r="31" spans="1:12">
      <c r="A31" s="348">
        <v>0</v>
      </c>
      <c r="B31" s="41" t="s">
        <v>327</v>
      </c>
      <c r="C31" s="41" t="s">
        <v>523</v>
      </c>
      <c r="D31" s="41" t="s">
        <v>524</v>
      </c>
      <c r="E31" s="41">
        <v>25292</v>
      </c>
      <c r="F31" s="41">
        <v>7127</v>
      </c>
      <c r="G31" s="41">
        <v>2997</v>
      </c>
      <c r="H31" s="41">
        <v>0</v>
      </c>
      <c r="I31" s="102">
        <v>7516689.8200000003</v>
      </c>
      <c r="J31" s="102">
        <v>34720.57</v>
      </c>
      <c r="K31" s="102">
        <v>448970.17</v>
      </c>
      <c r="L31" s="253">
        <v>8000380.5599999996</v>
      </c>
    </row>
    <row r="32" spans="1:12" s="44" customFormat="1" ht="15.75">
      <c r="A32" s="348">
        <v>0</v>
      </c>
      <c r="B32" s="352" t="s">
        <v>327</v>
      </c>
      <c r="C32" s="352" t="s">
        <v>684</v>
      </c>
      <c r="D32" s="352" t="s">
        <v>685</v>
      </c>
      <c r="E32" s="352">
        <v>3069</v>
      </c>
      <c r="F32" s="352">
        <v>1184</v>
      </c>
      <c r="G32" s="352">
        <v>339</v>
      </c>
      <c r="H32" s="352">
        <v>0</v>
      </c>
      <c r="I32" s="353">
        <v>796861.97</v>
      </c>
      <c r="J32" s="353">
        <v>2074.7400000000002</v>
      </c>
      <c r="K32" s="353">
        <v>47690.5</v>
      </c>
      <c r="L32" s="354">
        <v>846627.21</v>
      </c>
    </row>
    <row r="33" spans="1:12">
      <c r="A33" s="348">
        <v>0</v>
      </c>
      <c r="B33" s="41" t="s">
        <v>327</v>
      </c>
      <c r="C33" s="41" t="s">
        <v>525</v>
      </c>
      <c r="D33" s="41" t="s">
        <v>526</v>
      </c>
      <c r="E33" s="41">
        <v>2035</v>
      </c>
      <c r="F33" s="41">
        <v>681</v>
      </c>
      <c r="G33" s="41">
        <v>46</v>
      </c>
      <c r="H33" s="41">
        <v>0</v>
      </c>
      <c r="I33" s="102">
        <v>513441.34</v>
      </c>
      <c r="J33" s="102">
        <v>2005.3300000000002</v>
      </c>
      <c r="K33" s="102">
        <v>30686.560000000001</v>
      </c>
      <c r="L33" s="253">
        <v>546133.23</v>
      </c>
    </row>
    <row r="34" spans="1:12">
      <c r="A34" s="348">
        <v>0</v>
      </c>
      <c r="B34" s="41" t="s">
        <v>327</v>
      </c>
      <c r="C34" s="41" t="s">
        <v>527</v>
      </c>
      <c r="D34" s="41" t="s">
        <v>528</v>
      </c>
      <c r="E34" s="41">
        <v>23538</v>
      </c>
      <c r="F34" s="41">
        <v>4453</v>
      </c>
      <c r="G34" s="41">
        <v>260</v>
      </c>
      <c r="H34" s="41">
        <v>0</v>
      </c>
      <c r="I34" s="102">
        <v>7022086.79</v>
      </c>
      <c r="J34" s="102">
        <v>83766.63</v>
      </c>
      <c r="K34" s="102">
        <v>416278.52</v>
      </c>
      <c r="L34" s="253">
        <v>7522131.9400000004</v>
      </c>
    </row>
    <row r="35" spans="1:12">
      <c r="A35" s="348">
        <v>0</v>
      </c>
      <c r="B35" s="41" t="s">
        <v>327</v>
      </c>
      <c r="C35" s="41" t="s">
        <v>529</v>
      </c>
      <c r="D35" s="41" t="s">
        <v>530</v>
      </c>
      <c r="E35" s="41">
        <v>25365</v>
      </c>
      <c r="F35" s="41">
        <v>5996</v>
      </c>
      <c r="G35" s="41">
        <v>282</v>
      </c>
      <c r="H35" s="41">
        <v>0</v>
      </c>
      <c r="I35" s="102">
        <v>6293277.1699999999</v>
      </c>
      <c r="J35" s="102">
        <v>2980.09</v>
      </c>
      <c r="K35" s="102">
        <v>377434.96</v>
      </c>
      <c r="L35" s="253">
        <v>6673692.2199999997</v>
      </c>
    </row>
    <row r="36" spans="1:12">
      <c r="A36" s="348">
        <v>0</v>
      </c>
      <c r="B36" s="41" t="s">
        <v>327</v>
      </c>
      <c r="C36" s="41" t="s">
        <v>531</v>
      </c>
      <c r="D36" s="41" t="s">
        <v>294</v>
      </c>
      <c r="E36" s="41">
        <v>4047</v>
      </c>
      <c r="F36" s="41">
        <v>691</v>
      </c>
      <c r="G36" s="41">
        <v>67</v>
      </c>
      <c r="H36" s="41">
        <v>0</v>
      </c>
      <c r="I36" s="102">
        <v>1653697.73</v>
      </c>
      <c r="J36" s="102">
        <v>64629.62</v>
      </c>
      <c r="K36" s="102">
        <v>95292.41</v>
      </c>
      <c r="L36" s="253">
        <v>1813619.76</v>
      </c>
    </row>
    <row r="37" spans="1:12">
      <c r="A37" s="348">
        <v>0</v>
      </c>
      <c r="B37" s="41" t="s">
        <v>327</v>
      </c>
      <c r="C37" s="41" t="s">
        <v>686</v>
      </c>
      <c r="D37" s="41" t="s">
        <v>687</v>
      </c>
      <c r="E37" s="41">
        <v>2203</v>
      </c>
      <c r="F37" s="41">
        <v>911</v>
      </c>
      <c r="G37" s="41">
        <v>395</v>
      </c>
      <c r="H37" s="41">
        <v>0</v>
      </c>
      <c r="I37" s="102">
        <v>409050.42</v>
      </c>
      <c r="J37" s="102">
        <v>367.29</v>
      </c>
      <c r="K37" s="102">
        <v>24520.45</v>
      </c>
      <c r="L37" s="253">
        <v>433938.16</v>
      </c>
    </row>
    <row r="38" spans="1:12">
      <c r="A38" s="348">
        <v>0</v>
      </c>
      <c r="B38" s="41" t="s">
        <v>327</v>
      </c>
      <c r="C38" s="41" t="s">
        <v>532</v>
      </c>
      <c r="D38" s="41" t="s">
        <v>533</v>
      </c>
      <c r="E38" s="41">
        <v>975</v>
      </c>
      <c r="F38" s="41">
        <v>502</v>
      </c>
      <c r="G38" s="41">
        <v>0</v>
      </c>
      <c r="H38" s="41">
        <v>0</v>
      </c>
      <c r="I38" s="102">
        <v>508958.58</v>
      </c>
      <c r="J38" s="102">
        <v>17346.68</v>
      </c>
      <c r="K38" s="102">
        <v>29496.49</v>
      </c>
      <c r="L38" s="253">
        <v>555801.75</v>
      </c>
    </row>
    <row r="39" spans="1:12">
      <c r="A39" s="348">
        <v>0</v>
      </c>
      <c r="B39" s="41" t="s">
        <v>327</v>
      </c>
      <c r="C39" s="41" t="s">
        <v>534</v>
      </c>
      <c r="D39" s="41" t="s">
        <v>535</v>
      </c>
      <c r="E39" s="41">
        <v>197978</v>
      </c>
      <c r="F39" s="41">
        <v>25336</v>
      </c>
      <c r="G39" s="41">
        <v>1376</v>
      </c>
      <c r="H39" s="41">
        <v>0</v>
      </c>
      <c r="I39" s="102">
        <v>40414260.200000003</v>
      </c>
      <c r="J39" s="102">
        <v>9173.3700000000008</v>
      </c>
      <c r="K39" s="102">
        <v>2424389.63</v>
      </c>
      <c r="L39" s="253">
        <v>42847823.200000003</v>
      </c>
    </row>
    <row r="40" spans="1:12">
      <c r="A40" s="348">
        <v>0</v>
      </c>
      <c r="B40" s="41" t="s">
        <v>327</v>
      </c>
      <c r="C40" s="41" t="s">
        <v>536</v>
      </c>
      <c r="D40" s="41" t="s">
        <v>537</v>
      </c>
      <c r="E40" s="41">
        <v>11887</v>
      </c>
      <c r="F40" s="41">
        <v>3170</v>
      </c>
      <c r="G40" s="41">
        <v>0</v>
      </c>
      <c r="H40" s="41">
        <v>0</v>
      </c>
      <c r="I40" s="102">
        <v>1070311.19</v>
      </c>
      <c r="J40" s="102">
        <v>20.12</v>
      </c>
      <c r="K40" s="102">
        <v>64222.78</v>
      </c>
      <c r="L40" s="253">
        <v>1134554.0900000001</v>
      </c>
    </row>
    <row r="41" spans="1:12">
      <c r="A41" s="348">
        <v>0</v>
      </c>
      <c r="B41" s="41" t="s">
        <v>327</v>
      </c>
      <c r="C41" s="41" t="s">
        <v>538</v>
      </c>
      <c r="D41" s="41" t="s">
        <v>539</v>
      </c>
      <c r="E41" s="41">
        <v>5618</v>
      </c>
      <c r="F41" s="41">
        <v>1137</v>
      </c>
      <c r="G41" s="41">
        <v>68</v>
      </c>
      <c r="H41" s="41">
        <v>0</v>
      </c>
      <c r="I41" s="102">
        <v>674478.62</v>
      </c>
      <c r="J41" s="102">
        <v>65.13</v>
      </c>
      <c r="K41" s="102">
        <v>40461.599999999999</v>
      </c>
      <c r="L41" s="253">
        <v>715005.35</v>
      </c>
    </row>
    <row r="42" spans="1:12">
      <c r="A42" s="348">
        <v>0</v>
      </c>
      <c r="B42" s="41" t="s">
        <v>327</v>
      </c>
      <c r="C42" s="41" t="s">
        <v>540</v>
      </c>
      <c r="D42" s="41" t="s">
        <v>541</v>
      </c>
      <c r="E42" s="41">
        <v>25584</v>
      </c>
      <c r="F42" s="41">
        <v>9069</v>
      </c>
      <c r="G42" s="41">
        <v>830</v>
      </c>
      <c r="H42" s="41">
        <v>0</v>
      </c>
      <c r="I42" s="102">
        <v>3630293.47</v>
      </c>
      <c r="J42" s="102">
        <v>0</v>
      </c>
      <c r="K42" s="102">
        <v>217812.66</v>
      </c>
      <c r="L42" s="253">
        <v>3848106.13</v>
      </c>
    </row>
    <row r="43" spans="1:12">
      <c r="A43" s="348">
        <v>0</v>
      </c>
      <c r="B43" s="41" t="s">
        <v>327</v>
      </c>
      <c r="C43" s="41" t="s">
        <v>542</v>
      </c>
      <c r="D43" s="41" t="s">
        <v>543</v>
      </c>
      <c r="E43" s="41">
        <v>1414</v>
      </c>
      <c r="F43" s="41">
        <v>227</v>
      </c>
      <c r="G43" s="41">
        <v>22</v>
      </c>
      <c r="H43" s="41">
        <v>0</v>
      </c>
      <c r="I43" s="102">
        <v>362497.52</v>
      </c>
      <c r="J43" s="102">
        <v>3312.12</v>
      </c>
      <c r="K43" s="102">
        <v>21551.35</v>
      </c>
      <c r="L43" s="253">
        <v>387360.99</v>
      </c>
    </row>
    <row r="44" spans="1:12">
      <c r="A44" s="348">
        <v>0</v>
      </c>
      <c r="B44" s="41" t="s">
        <v>327</v>
      </c>
      <c r="C44" s="41" t="s">
        <v>546</v>
      </c>
      <c r="D44" s="41" t="s">
        <v>547</v>
      </c>
      <c r="E44" s="41">
        <v>4436</v>
      </c>
      <c r="F44" s="41">
        <v>783</v>
      </c>
      <c r="G44" s="41">
        <v>103</v>
      </c>
      <c r="H44" s="41">
        <v>0</v>
      </c>
      <c r="I44" s="102">
        <v>2491776.21</v>
      </c>
      <c r="J44" s="102">
        <v>159078.76999999999</v>
      </c>
      <c r="K44" s="102">
        <v>139962.71</v>
      </c>
      <c r="L44" s="253">
        <v>2790817.69</v>
      </c>
    </row>
    <row r="45" spans="1:12">
      <c r="A45" s="348">
        <v>0</v>
      </c>
      <c r="B45" s="41" t="s">
        <v>327</v>
      </c>
      <c r="C45" s="41" t="s">
        <v>548</v>
      </c>
      <c r="D45" s="41" t="s">
        <v>549</v>
      </c>
      <c r="E45" s="41">
        <v>6684</v>
      </c>
      <c r="F45" s="41">
        <v>3142</v>
      </c>
      <c r="G45" s="41">
        <v>358</v>
      </c>
      <c r="H45" s="41">
        <v>0</v>
      </c>
      <c r="I45" s="102">
        <v>2201774.86</v>
      </c>
      <c r="J45" s="102">
        <v>15351.31</v>
      </c>
      <c r="K45" s="102">
        <v>126084.45</v>
      </c>
      <c r="L45" s="253">
        <v>2343210.62</v>
      </c>
    </row>
    <row r="46" spans="1:12">
      <c r="A46" s="348">
        <v>0</v>
      </c>
      <c r="B46" s="41" t="s">
        <v>327</v>
      </c>
      <c r="C46" s="41" t="s">
        <v>550</v>
      </c>
      <c r="D46" s="41" t="s">
        <v>551</v>
      </c>
      <c r="E46" s="41">
        <v>376687</v>
      </c>
      <c r="F46" s="41">
        <v>126161</v>
      </c>
      <c r="G46" s="41">
        <v>52249</v>
      </c>
      <c r="H46" s="41">
        <v>0</v>
      </c>
      <c r="I46" s="102">
        <v>84178062.010000005</v>
      </c>
      <c r="J46" s="102">
        <v>16176.4</v>
      </c>
      <c r="K46" s="102">
        <v>5044823.62</v>
      </c>
      <c r="L46" s="253">
        <v>89239062.030000001</v>
      </c>
    </row>
    <row r="47" spans="1:12">
      <c r="A47" s="348">
        <v>0</v>
      </c>
      <c r="B47" s="41" t="s">
        <v>327</v>
      </c>
      <c r="C47" s="41" t="s">
        <v>552</v>
      </c>
      <c r="D47" s="41" t="s">
        <v>553</v>
      </c>
      <c r="E47" s="41">
        <v>32163</v>
      </c>
      <c r="F47" s="41">
        <v>5959</v>
      </c>
      <c r="G47" s="41">
        <v>204</v>
      </c>
      <c r="H47" s="41">
        <v>0</v>
      </c>
      <c r="I47" s="102">
        <v>8631024.6500000004</v>
      </c>
      <c r="J47" s="102">
        <v>52301.04</v>
      </c>
      <c r="K47" s="102">
        <v>514721.72</v>
      </c>
      <c r="L47" s="253">
        <v>9198047.4100000001</v>
      </c>
    </row>
    <row r="48" spans="1:12">
      <c r="A48" s="348">
        <v>0</v>
      </c>
      <c r="B48" s="41" t="s">
        <v>327</v>
      </c>
      <c r="C48" s="41" t="s">
        <v>554</v>
      </c>
      <c r="D48" s="41" t="s">
        <v>555</v>
      </c>
      <c r="E48" s="41">
        <v>470</v>
      </c>
      <c r="F48" s="41">
        <v>46</v>
      </c>
      <c r="G48" s="41">
        <v>1</v>
      </c>
      <c r="H48" s="41">
        <v>0</v>
      </c>
      <c r="I48" s="102">
        <v>111195.55</v>
      </c>
      <c r="J48" s="102">
        <v>945.88</v>
      </c>
      <c r="K48" s="102">
        <v>6614.96</v>
      </c>
      <c r="L48" s="253">
        <v>118756.39</v>
      </c>
    </row>
    <row r="49" spans="1:12">
      <c r="A49" s="348">
        <v>0</v>
      </c>
      <c r="B49" s="41" t="s">
        <v>327</v>
      </c>
      <c r="C49" s="41" t="s">
        <v>688</v>
      </c>
      <c r="D49" s="41" t="s">
        <v>689</v>
      </c>
      <c r="E49" s="41">
        <v>813</v>
      </c>
      <c r="F49" s="41">
        <v>238</v>
      </c>
      <c r="G49" s="41">
        <v>33</v>
      </c>
      <c r="H49" s="41">
        <v>0</v>
      </c>
      <c r="I49" s="102">
        <v>194827.76</v>
      </c>
      <c r="J49" s="102">
        <v>828.04</v>
      </c>
      <c r="K49" s="102">
        <v>11639.65</v>
      </c>
      <c r="L49" s="253">
        <v>207295.45</v>
      </c>
    </row>
    <row r="50" spans="1:12">
      <c r="A50" s="348">
        <v>0</v>
      </c>
      <c r="B50" s="41" t="s">
        <v>327</v>
      </c>
      <c r="C50" s="41" t="s">
        <v>556</v>
      </c>
      <c r="D50" s="41" t="s">
        <v>557</v>
      </c>
      <c r="E50" s="41">
        <v>587</v>
      </c>
      <c r="F50" s="41">
        <v>162</v>
      </c>
      <c r="G50" s="41">
        <v>3</v>
      </c>
      <c r="H50" s="41">
        <v>0</v>
      </c>
      <c r="I50" s="102">
        <v>231554.06</v>
      </c>
      <c r="J50" s="102">
        <v>6578.24</v>
      </c>
      <c r="K50" s="102">
        <v>13498.71</v>
      </c>
      <c r="L50" s="253">
        <v>251631.01</v>
      </c>
    </row>
    <row r="51" spans="1:12">
      <c r="A51" s="348">
        <v>0</v>
      </c>
      <c r="B51" s="41" t="s">
        <v>327</v>
      </c>
      <c r="C51" s="41" t="s">
        <v>558</v>
      </c>
      <c r="D51" s="41" t="s">
        <v>295</v>
      </c>
      <c r="E51" s="41">
        <v>6979</v>
      </c>
      <c r="F51" s="41">
        <v>1765</v>
      </c>
      <c r="G51" s="41">
        <v>613</v>
      </c>
      <c r="H51" s="41">
        <v>0</v>
      </c>
      <c r="I51" s="102">
        <v>1467947.79</v>
      </c>
      <c r="J51" s="102">
        <v>0</v>
      </c>
      <c r="K51" s="102">
        <v>88079.83</v>
      </c>
      <c r="L51" s="253">
        <v>1556027.62</v>
      </c>
    </row>
    <row r="52" spans="1:12">
      <c r="A52" s="348">
        <v>0</v>
      </c>
      <c r="B52" s="41" t="s">
        <v>327</v>
      </c>
      <c r="C52" s="41" t="s">
        <v>559</v>
      </c>
      <c r="D52" s="41" t="s">
        <v>560</v>
      </c>
      <c r="E52" s="41">
        <v>4288</v>
      </c>
      <c r="F52" s="41">
        <v>609</v>
      </c>
      <c r="G52" s="41">
        <v>67</v>
      </c>
      <c r="H52" s="41">
        <v>0</v>
      </c>
      <c r="I52" s="102">
        <v>1928617.87</v>
      </c>
      <c r="J52" s="102">
        <v>82595.199999999997</v>
      </c>
      <c r="K52" s="102">
        <v>110762.12</v>
      </c>
      <c r="L52" s="253">
        <v>2121975.19</v>
      </c>
    </row>
    <row r="53" spans="1:12" s="44" customFormat="1" ht="15.75">
      <c r="A53" s="348">
        <v>0</v>
      </c>
      <c r="B53" s="352" t="s">
        <v>327</v>
      </c>
      <c r="C53" s="352" t="s">
        <v>561</v>
      </c>
      <c r="D53" s="352" t="s">
        <v>296</v>
      </c>
      <c r="E53" s="352">
        <v>23232</v>
      </c>
      <c r="F53" s="352">
        <v>6982</v>
      </c>
      <c r="G53" s="352">
        <v>703</v>
      </c>
      <c r="H53" s="352">
        <v>0</v>
      </c>
      <c r="I53" s="353">
        <v>8559663.1400000006</v>
      </c>
      <c r="J53" s="353">
        <v>166504.74</v>
      </c>
      <c r="K53" s="353">
        <v>503592.08</v>
      </c>
      <c r="L53" s="354">
        <v>9229759.9600000009</v>
      </c>
    </row>
    <row r="54" spans="1:12">
      <c r="A54" s="348">
        <v>0</v>
      </c>
      <c r="B54" s="41" t="s">
        <v>327</v>
      </c>
      <c r="C54" s="41" t="s">
        <v>562</v>
      </c>
      <c r="D54" s="41" t="s">
        <v>297</v>
      </c>
      <c r="E54" s="41">
        <v>22652</v>
      </c>
      <c r="F54" s="41">
        <v>3487</v>
      </c>
      <c r="G54" s="41">
        <v>419</v>
      </c>
      <c r="H54" s="41">
        <v>0</v>
      </c>
      <c r="I54" s="102">
        <v>5805761.4299999997</v>
      </c>
      <c r="J54" s="102">
        <v>74323.34</v>
      </c>
      <c r="K54" s="102">
        <v>343889.81</v>
      </c>
      <c r="L54" s="253">
        <v>6223974.5800000001</v>
      </c>
    </row>
    <row r="55" spans="1:12">
      <c r="A55" s="348">
        <v>0</v>
      </c>
      <c r="B55" s="41" t="s">
        <v>327</v>
      </c>
      <c r="C55" s="41" t="s">
        <v>563</v>
      </c>
      <c r="D55" s="41" t="s">
        <v>564</v>
      </c>
      <c r="E55" s="41">
        <v>7136</v>
      </c>
      <c r="F55" s="41">
        <v>2159</v>
      </c>
      <c r="G55" s="41">
        <v>280</v>
      </c>
      <c r="H55" s="41">
        <v>0</v>
      </c>
      <c r="I55" s="102">
        <v>1373849.78</v>
      </c>
      <c r="J55" s="102">
        <v>2170.79</v>
      </c>
      <c r="K55" s="102">
        <v>82308.83</v>
      </c>
      <c r="L55" s="253">
        <v>1458329.4</v>
      </c>
    </row>
    <row r="56" spans="1:12">
      <c r="A56" s="348">
        <v>0</v>
      </c>
      <c r="B56" s="41" t="s">
        <v>327</v>
      </c>
      <c r="C56" s="41" t="s">
        <v>690</v>
      </c>
      <c r="D56" s="41" t="s">
        <v>691</v>
      </c>
      <c r="E56" s="41">
        <v>461</v>
      </c>
      <c r="F56" s="41">
        <v>185</v>
      </c>
      <c r="G56" s="41">
        <v>45</v>
      </c>
      <c r="H56" s="41">
        <v>0</v>
      </c>
      <c r="I56" s="102">
        <v>149482.82</v>
      </c>
      <c r="J56" s="102">
        <v>2308.6</v>
      </c>
      <c r="K56" s="102">
        <v>8830.61</v>
      </c>
      <c r="L56" s="253">
        <v>160622.03</v>
      </c>
    </row>
    <row r="57" spans="1:12">
      <c r="A57" s="348">
        <v>0</v>
      </c>
      <c r="B57" s="41" t="s">
        <v>327</v>
      </c>
      <c r="C57" s="41" t="s">
        <v>565</v>
      </c>
      <c r="D57" s="41" t="s">
        <v>566</v>
      </c>
      <c r="E57" s="41">
        <v>1439</v>
      </c>
      <c r="F57" s="41">
        <v>352</v>
      </c>
      <c r="G57" s="41">
        <v>12</v>
      </c>
      <c r="H57" s="41">
        <v>0</v>
      </c>
      <c r="I57" s="102">
        <v>521989.01</v>
      </c>
      <c r="J57" s="102">
        <v>15907.33</v>
      </c>
      <c r="K57" s="102">
        <v>30365.35</v>
      </c>
      <c r="L57" s="253">
        <v>568261.69000000006</v>
      </c>
    </row>
    <row r="58" spans="1:12">
      <c r="A58" s="348">
        <v>0</v>
      </c>
      <c r="B58" s="41" t="s">
        <v>327</v>
      </c>
      <c r="C58" s="41" t="s">
        <v>567</v>
      </c>
      <c r="D58" s="41" t="s">
        <v>568</v>
      </c>
      <c r="E58" s="41">
        <v>83997</v>
      </c>
      <c r="F58" s="41">
        <v>46955</v>
      </c>
      <c r="G58" s="41">
        <v>8493</v>
      </c>
      <c r="H58" s="41">
        <v>0</v>
      </c>
      <c r="I58" s="102">
        <v>20821331.02</v>
      </c>
      <c r="J58" s="102">
        <v>33960.81</v>
      </c>
      <c r="K58" s="102">
        <v>1246847.9099999999</v>
      </c>
      <c r="L58" s="253">
        <v>22102139.739999998</v>
      </c>
    </row>
    <row r="59" spans="1:12">
      <c r="A59" s="348">
        <v>0</v>
      </c>
      <c r="B59" s="41" t="s">
        <v>327</v>
      </c>
      <c r="C59" s="41" t="s">
        <v>692</v>
      </c>
      <c r="D59" s="41" t="s">
        <v>693</v>
      </c>
      <c r="E59" s="41">
        <v>180</v>
      </c>
      <c r="F59" s="41">
        <v>188</v>
      </c>
      <c r="G59" s="41">
        <v>114</v>
      </c>
      <c r="H59" s="41">
        <v>0</v>
      </c>
      <c r="I59" s="102">
        <v>31309.26</v>
      </c>
      <c r="J59" s="102">
        <v>111.37</v>
      </c>
      <c r="K59" s="102">
        <v>1871.78</v>
      </c>
      <c r="L59" s="253">
        <v>33292.410000000003</v>
      </c>
    </row>
    <row r="60" spans="1:12" s="17" customFormat="1">
      <c r="A60" s="351">
        <v>0</v>
      </c>
      <c r="B60" s="352" t="s">
        <v>327</v>
      </c>
      <c r="C60" s="352" t="s">
        <v>694</v>
      </c>
      <c r="D60" s="352" t="s">
        <v>695</v>
      </c>
      <c r="E60" s="352">
        <v>863</v>
      </c>
      <c r="F60" s="352">
        <v>222</v>
      </c>
      <c r="G60" s="352">
        <v>0</v>
      </c>
      <c r="H60" s="352">
        <v>0</v>
      </c>
      <c r="I60" s="353">
        <v>20141.23</v>
      </c>
      <c r="J60" s="353">
        <v>0</v>
      </c>
      <c r="K60" s="353">
        <v>1208.57</v>
      </c>
      <c r="L60" s="354">
        <v>21349.8</v>
      </c>
    </row>
    <row r="61" spans="1:12" s="17" customFormat="1">
      <c r="A61" s="351">
        <v>0</v>
      </c>
      <c r="B61" s="352" t="s">
        <v>327</v>
      </c>
      <c r="C61" s="352" t="s">
        <v>569</v>
      </c>
      <c r="D61" s="352" t="s">
        <v>570</v>
      </c>
      <c r="E61" s="352">
        <v>698</v>
      </c>
      <c r="F61" s="352">
        <v>214</v>
      </c>
      <c r="G61" s="352">
        <v>65</v>
      </c>
      <c r="H61" s="352">
        <v>0</v>
      </c>
      <c r="I61" s="353">
        <v>282920.53999999998</v>
      </c>
      <c r="J61" s="353">
        <v>13839.78</v>
      </c>
      <c r="K61" s="353">
        <v>16144.77</v>
      </c>
      <c r="L61" s="354">
        <v>312905.09000000003</v>
      </c>
    </row>
    <row r="62" spans="1:12" s="11" customFormat="1">
      <c r="A62" s="348">
        <v>1</v>
      </c>
      <c r="B62" s="176" t="s">
        <v>488</v>
      </c>
      <c r="C62" s="176" t="s">
        <v>663</v>
      </c>
      <c r="D62" s="176" t="s">
        <v>488</v>
      </c>
      <c r="E62" s="176">
        <v>831086</v>
      </c>
      <c r="F62" s="176">
        <v>323798</v>
      </c>
      <c r="G62" s="176">
        <v>112001</v>
      </c>
      <c r="H62" s="176">
        <v>2050</v>
      </c>
      <c r="I62" s="189">
        <v>875064806.84000003</v>
      </c>
      <c r="J62" s="189">
        <v>6826504.5800000001</v>
      </c>
      <c r="K62" s="189">
        <v>49661284.170000002</v>
      </c>
      <c r="L62" s="355">
        <v>931552595.59000003</v>
      </c>
    </row>
    <row r="63" spans="1:12">
      <c r="A63" s="348">
        <v>0</v>
      </c>
      <c r="B63" s="352" t="s">
        <v>488</v>
      </c>
      <c r="C63" s="352" t="s">
        <v>487</v>
      </c>
      <c r="D63" s="352" t="s">
        <v>488</v>
      </c>
      <c r="E63" s="352">
        <v>546605</v>
      </c>
      <c r="F63" s="352">
        <v>197982</v>
      </c>
      <c r="G63" s="352">
        <v>85429</v>
      </c>
      <c r="H63" s="352">
        <v>0</v>
      </c>
      <c r="I63" s="353">
        <v>514513625.98000002</v>
      </c>
      <c r="J63" s="353">
        <v>1470230.13</v>
      </c>
      <c r="K63" s="353">
        <v>29438113.719999999</v>
      </c>
      <c r="L63" s="354">
        <v>545421969.83000004</v>
      </c>
    </row>
    <row r="64" spans="1:12">
      <c r="A64" s="348">
        <v>0</v>
      </c>
      <c r="B64" s="352" t="s">
        <v>488</v>
      </c>
      <c r="C64" s="352" t="s">
        <v>489</v>
      </c>
      <c r="D64" s="352" t="s">
        <v>490</v>
      </c>
      <c r="E64" s="352">
        <v>9463</v>
      </c>
      <c r="F64" s="352">
        <v>2175</v>
      </c>
      <c r="G64" s="352">
        <v>766</v>
      </c>
      <c r="H64" s="352">
        <v>0</v>
      </c>
      <c r="I64" s="353">
        <v>10338562.789999999</v>
      </c>
      <c r="J64" s="353">
        <v>44292.29</v>
      </c>
      <c r="K64" s="353">
        <v>646932.04</v>
      </c>
      <c r="L64" s="354">
        <v>11029787.119999999</v>
      </c>
    </row>
    <row r="65" spans="1:12" s="44" customFormat="1" ht="15.75">
      <c r="A65" s="348">
        <v>0</v>
      </c>
      <c r="B65" s="352" t="s">
        <v>488</v>
      </c>
      <c r="C65" s="352" t="s">
        <v>696</v>
      </c>
      <c r="D65" s="352" t="s">
        <v>697</v>
      </c>
      <c r="E65" s="352">
        <v>1182</v>
      </c>
      <c r="F65" s="352">
        <v>504</v>
      </c>
      <c r="G65" s="352">
        <v>152</v>
      </c>
      <c r="H65" s="352">
        <v>0</v>
      </c>
      <c r="I65" s="353">
        <v>2606332.86</v>
      </c>
      <c r="J65" s="353">
        <v>210344.88</v>
      </c>
      <c r="K65" s="353">
        <v>174975.72</v>
      </c>
      <c r="L65" s="354">
        <v>2991653.46</v>
      </c>
    </row>
    <row r="66" spans="1:12">
      <c r="A66" s="348">
        <v>0</v>
      </c>
      <c r="B66" s="352" t="s">
        <v>488</v>
      </c>
      <c r="C66" s="352" t="s">
        <v>491</v>
      </c>
      <c r="D66" s="352" t="s">
        <v>492</v>
      </c>
      <c r="E66" s="352">
        <v>1343</v>
      </c>
      <c r="F66" s="352">
        <v>161</v>
      </c>
      <c r="G66" s="352">
        <v>40</v>
      </c>
      <c r="H66" s="352">
        <v>11</v>
      </c>
      <c r="I66" s="353">
        <v>1937496.17</v>
      </c>
      <c r="J66" s="353">
        <v>39313.4</v>
      </c>
      <c r="K66" s="353">
        <v>100664.23</v>
      </c>
      <c r="L66" s="354">
        <v>2077473.8</v>
      </c>
    </row>
    <row r="67" spans="1:12" s="44" customFormat="1" ht="15.75">
      <c r="A67" s="348">
        <v>0</v>
      </c>
      <c r="B67" s="352" t="s">
        <v>488</v>
      </c>
      <c r="C67" s="352" t="s">
        <v>493</v>
      </c>
      <c r="D67" s="352" t="s">
        <v>494</v>
      </c>
      <c r="E67" s="352">
        <v>12472</v>
      </c>
      <c r="F67" s="352">
        <v>2209</v>
      </c>
      <c r="G67" s="352">
        <v>316</v>
      </c>
      <c r="H67" s="352">
        <v>0</v>
      </c>
      <c r="I67" s="353">
        <v>17016686.850000001</v>
      </c>
      <c r="J67" s="353">
        <v>388993.89</v>
      </c>
      <c r="K67" s="353">
        <v>869655.48</v>
      </c>
      <c r="L67" s="354">
        <v>18275336.219999999</v>
      </c>
    </row>
    <row r="68" spans="1:12">
      <c r="A68" s="348">
        <v>0</v>
      </c>
      <c r="B68" s="352" t="s">
        <v>488</v>
      </c>
      <c r="C68" s="352" t="s">
        <v>495</v>
      </c>
      <c r="D68" s="352" t="s">
        <v>496</v>
      </c>
      <c r="E68" s="352">
        <v>5377</v>
      </c>
      <c r="F68" s="352">
        <v>1656</v>
      </c>
      <c r="G68" s="352">
        <v>157</v>
      </c>
      <c r="H68" s="352">
        <v>59</v>
      </c>
      <c r="I68" s="353">
        <v>8158086.4000000004</v>
      </c>
      <c r="J68" s="353">
        <v>177071.01</v>
      </c>
      <c r="K68" s="353">
        <v>452440.72</v>
      </c>
      <c r="L68" s="354">
        <v>8787598.1300000008</v>
      </c>
    </row>
    <row r="69" spans="1:12" s="44" customFormat="1" ht="15.75">
      <c r="A69" s="348">
        <v>0</v>
      </c>
      <c r="B69" s="352" t="s">
        <v>488</v>
      </c>
      <c r="C69" s="352" t="s">
        <v>698</v>
      </c>
      <c r="D69" s="352" t="s">
        <v>699</v>
      </c>
      <c r="E69" s="352">
        <v>2390</v>
      </c>
      <c r="F69" s="352">
        <v>403</v>
      </c>
      <c r="G69" s="352">
        <v>120</v>
      </c>
      <c r="H69" s="352">
        <v>0</v>
      </c>
      <c r="I69" s="353">
        <v>3567103.64</v>
      </c>
      <c r="J69" s="353">
        <v>142762.96</v>
      </c>
      <c r="K69" s="353">
        <v>226626.73</v>
      </c>
      <c r="L69" s="354">
        <v>3936493.33</v>
      </c>
    </row>
    <row r="70" spans="1:12">
      <c r="A70" s="348">
        <v>0</v>
      </c>
      <c r="B70" s="352" t="s">
        <v>488</v>
      </c>
      <c r="C70" s="352" t="s">
        <v>497</v>
      </c>
      <c r="D70" s="352" t="s">
        <v>498</v>
      </c>
      <c r="E70" s="352">
        <v>606</v>
      </c>
      <c r="F70" s="352">
        <v>146</v>
      </c>
      <c r="G70" s="352">
        <v>2</v>
      </c>
      <c r="H70" s="352">
        <v>5</v>
      </c>
      <c r="I70" s="353">
        <v>884762.36</v>
      </c>
      <c r="J70" s="353">
        <v>24718.68</v>
      </c>
      <c r="K70" s="353">
        <v>46181.71</v>
      </c>
      <c r="L70" s="354">
        <v>955662.75</v>
      </c>
    </row>
    <row r="71" spans="1:12" s="44" customFormat="1" ht="15.75">
      <c r="A71" s="348">
        <v>0</v>
      </c>
      <c r="B71" s="352" t="s">
        <v>488</v>
      </c>
      <c r="C71" s="352" t="s">
        <v>499</v>
      </c>
      <c r="D71" s="352" t="s">
        <v>500</v>
      </c>
      <c r="E71" s="352">
        <v>42992</v>
      </c>
      <c r="F71" s="352">
        <v>9423</v>
      </c>
      <c r="G71" s="352">
        <v>1284</v>
      </c>
      <c r="H71" s="352">
        <v>356</v>
      </c>
      <c r="I71" s="353">
        <v>68393998.909999996</v>
      </c>
      <c r="J71" s="353">
        <v>1537863.6800000002</v>
      </c>
      <c r="K71" s="353">
        <v>3561571</v>
      </c>
      <c r="L71" s="354">
        <v>73493433.590000004</v>
      </c>
    </row>
    <row r="72" spans="1:12">
      <c r="A72" s="348">
        <v>0</v>
      </c>
      <c r="B72" s="352" t="s">
        <v>488</v>
      </c>
      <c r="C72" s="352" t="s">
        <v>515</v>
      </c>
      <c r="D72" s="352" t="s">
        <v>516</v>
      </c>
      <c r="E72" s="352">
        <v>24948</v>
      </c>
      <c r="F72" s="352">
        <v>7952</v>
      </c>
      <c r="G72" s="352">
        <v>817</v>
      </c>
      <c r="H72" s="352">
        <v>0</v>
      </c>
      <c r="I72" s="353">
        <v>48441913.520000003</v>
      </c>
      <c r="J72" s="353">
        <v>1834746.76</v>
      </c>
      <c r="K72" s="353">
        <v>2708352</v>
      </c>
      <c r="L72" s="354">
        <v>52985012.280000001</v>
      </c>
    </row>
    <row r="73" spans="1:12" s="12" customFormat="1" ht="15.75">
      <c r="A73" s="351">
        <v>0</v>
      </c>
      <c r="B73" s="352" t="s">
        <v>488</v>
      </c>
      <c r="C73" s="352" t="s">
        <v>517</v>
      </c>
      <c r="D73" s="352" t="s">
        <v>518</v>
      </c>
      <c r="E73" s="352">
        <v>111072</v>
      </c>
      <c r="F73" s="352">
        <v>43610</v>
      </c>
      <c r="G73" s="352">
        <v>13786</v>
      </c>
      <c r="H73" s="352">
        <v>426</v>
      </c>
      <c r="I73" s="353">
        <v>116623572.53</v>
      </c>
      <c r="J73" s="353">
        <v>151581.17000000001</v>
      </c>
      <c r="K73" s="353">
        <v>6540950.1200000001</v>
      </c>
      <c r="L73" s="354">
        <v>123316103.81999999</v>
      </c>
    </row>
    <row r="74" spans="1:12" s="17" customFormat="1">
      <c r="A74" s="351">
        <v>0</v>
      </c>
      <c r="B74" s="352" t="s">
        <v>488</v>
      </c>
      <c r="C74" s="352" t="s">
        <v>519</v>
      </c>
      <c r="D74" s="352" t="s">
        <v>520</v>
      </c>
      <c r="E74" s="352">
        <v>72551</v>
      </c>
      <c r="F74" s="352">
        <v>57574</v>
      </c>
      <c r="G74" s="352">
        <v>9128</v>
      </c>
      <c r="H74" s="352">
        <v>1193</v>
      </c>
      <c r="I74" s="353">
        <v>82497039.769999996</v>
      </c>
      <c r="J74" s="353">
        <v>803822.5</v>
      </c>
      <c r="K74" s="353">
        <v>4890277.7</v>
      </c>
      <c r="L74" s="354">
        <v>88191139.969999999</v>
      </c>
    </row>
    <row r="75" spans="1:12" s="17" customFormat="1">
      <c r="A75" s="351">
        <v>0</v>
      </c>
      <c r="B75" s="352" t="s">
        <v>488</v>
      </c>
      <c r="C75" s="352" t="s">
        <v>700</v>
      </c>
      <c r="D75" s="352" t="s">
        <v>701</v>
      </c>
      <c r="E75" s="352">
        <v>85</v>
      </c>
      <c r="F75" s="352">
        <v>3</v>
      </c>
      <c r="G75" s="352">
        <v>4</v>
      </c>
      <c r="H75" s="352">
        <v>0</v>
      </c>
      <c r="I75" s="353">
        <v>85625.06</v>
      </c>
      <c r="J75" s="353">
        <v>763.23</v>
      </c>
      <c r="K75" s="353">
        <v>4543</v>
      </c>
      <c r="L75" s="354">
        <v>90931.29</v>
      </c>
    </row>
    <row r="76" spans="1:12" s="44" customFormat="1" ht="15.75">
      <c r="A76" s="348">
        <v>1</v>
      </c>
      <c r="B76" s="176" t="s">
        <v>235</v>
      </c>
      <c r="C76" s="176" t="s">
        <v>663</v>
      </c>
      <c r="D76" s="176" t="s">
        <v>235</v>
      </c>
      <c r="E76" s="176">
        <v>5</v>
      </c>
      <c r="F76" s="176">
        <v>0</v>
      </c>
      <c r="G76" s="176">
        <v>0</v>
      </c>
      <c r="H76" s="176">
        <v>2</v>
      </c>
      <c r="I76" s="189">
        <v>7426.43</v>
      </c>
      <c r="J76" s="189">
        <v>382.7</v>
      </c>
      <c r="K76" s="189">
        <v>466.58</v>
      </c>
      <c r="L76" s="355">
        <v>8275.7100000000009</v>
      </c>
    </row>
    <row r="77" spans="1:12" s="17" customFormat="1">
      <c r="A77" s="351">
        <v>0</v>
      </c>
      <c r="B77" s="352" t="s">
        <v>235</v>
      </c>
      <c r="C77" s="352" t="s">
        <v>702</v>
      </c>
      <c r="D77" s="352" t="s">
        <v>703</v>
      </c>
      <c r="E77" s="352">
        <v>5</v>
      </c>
      <c r="F77" s="352">
        <v>0</v>
      </c>
      <c r="G77" s="352">
        <v>0</v>
      </c>
      <c r="H77" s="352">
        <v>2</v>
      </c>
      <c r="I77" s="353">
        <v>7426.43</v>
      </c>
      <c r="J77" s="353">
        <v>382.7</v>
      </c>
      <c r="K77" s="353">
        <v>466.58</v>
      </c>
      <c r="L77" s="354">
        <v>8275.7100000000009</v>
      </c>
    </row>
    <row r="78" spans="1:12" s="11" customFormat="1">
      <c r="A78" s="348">
        <v>1</v>
      </c>
      <c r="B78" s="176" t="s">
        <v>704</v>
      </c>
      <c r="C78" s="176" t="s">
        <v>663</v>
      </c>
      <c r="D78" s="176" t="s">
        <v>704</v>
      </c>
      <c r="E78" s="176">
        <v>12122</v>
      </c>
      <c r="F78" s="176">
        <v>2639</v>
      </c>
      <c r="G78" s="176">
        <v>20</v>
      </c>
      <c r="H78" s="176">
        <v>0</v>
      </c>
      <c r="I78" s="189">
        <v>3476559.86</v>
      </c>
      <c r="J78" s="189">
        <v>0</v>
      </c>
      <c r="K78" s="189">
        <v>84627.56</v>
      </c>
      <c r="L78" s="355">
        <v>3561187.42</v>
      </c>
    </row>
    <row r="79" spans="1:12" s="17" customFormat="1">
      <c r="A79" s="351">
        <v>0</v>
      </c>
      <c r="B79" s="352" t="s">
        <v>704</v>
      </c>
      <c r="C79" s="352" t="s">
        <v>577</v>
      </c>
      <c r="D79" s="352" t="s">
        <v>578</v>
      </c>
      <c r="E79" s="352">
        <v>12122</v>
      </c>
      <c r="F79" s="352">
        <v>2639</v>
      </c>
      <c r="G79" s="352">
        <v>20</v>
      </c>
      <c r="H79" s="352">
        <v>0</v>
      </c>
      <c r="I79" s="353">
        <v>3476559.86</v>
      </c>
      <c r="J79" s="353">
        <v>0</v>
      </c>
      <c r="K79" s="353">
        <v>84627.56</v>
      </c>
      <c r="L79" s="354">
        <v>3561187.42</v>
      </c>
    </row>
    <row r="80" spans="1:12" s="44" customFormat="1" ht="15.75">
      <c r="A80" s="348">
        <v>1</v>
      </c>
      <c r="B80" s="176" t="s">
        <v>576</v>
      </c>
      <c r="C80" s="176" t="s">
        <v>663</v>
      </c>
      <c r="D80" s="176" t="s">
        <v>576</v>
      </c>
      <c r="E80" s="176">
        <v>12568</v>
      </c>
      <c r="F80" s="176">
        <v>2927</v>
      </c>
      <c r="G80" s="176">
        <v>0</v>
      </c>
      <c r="H80" s="176">
        <v>0</v>
      </c>
      <c r="I80" s="189">
        <v>2709193.94</v>
      </c>
      <c r="J80" s="189">
        <v>0</v>
      </c>
      <c r="K80" s="189">
        <v>0</v>
      </c>
      <c r="L80" s="355">
        <v>2709193.94</v>
      </c>
    </row>
    <row r="81" spans="1:12" s="17" customFormat="1">
      <c r="A81" s="351">
        <v>0</v>
      </c>
      <c r="B81" s="352" t="s">
        <v>576</v>
      </c>
      <c r="C81" s="352" t="s">
        <v>575</v>
      </c>
      <c r="D81" s="352" t="s">
        <v>576</v>
      </c>
      <c r="E81" s="352">
        <v>12568</v>
      </c>
      <c r="F81" s="352">
        <v>2927</v>
      </c>
      <c r="G81" s="352">
        <v>0</v>
      </c>
      <c r="H81" s="352">
        <v>0</v>
      </c>
      <c r="I81" s="353">
        <v>2709193.94</v>
      </c>
      <c r="J81" s="353">
        <v>0</v>
      </c>
      <c r="K81" s="353">
        <v>0</v>
      </c>
      <c r="L81" s="354">
        <v>2709193.94</v>
      </c>
    </row>
    <row r="82" spans="1:12" s="11" customFormat="1">
      <c r="A82" s="348">
        <v>1</v>
      </c>
      <c r="B82" s="176" t="s">
        <v>580</v>
      </c>
      <c r="C82" s="176" t="s">
        <v>663</v>
      </c>
      <c r="D82" s="176" t="s">
        <v>580</v>
      </c>
      <c r="E82" s="176">
        <v>236986</v>
      </c>
      <c r="F82" s="176">
        <v>35086</v>
      </c>
      <c r="G82" s="176">
        <v>0</v>
      </c>
      <c r="H82" s="176">
        <v>0</v>
      </c>
      <c r="I82" s="189">
        <v>22930690.100000001</v>
      </c>
      <c r="J82" s="189">
        <v>753.62</v>
      </c>
      <c r="K82" s="189">
        <v>0</v>
      </c>
      <c r="L82" s="355">
        <v>22931443.719999999</v>
      </c>
    </row>
    <row r="83" spans="1:12" s="17" customFormat="1">
      <c r="A83" s="351">
        <v>0</v>
      </c>
      <c r="B83" s="352" t="s">
        <v>580</v>
      </c>
      <c r="C83" s="352" t="s">
        <v>579</v>
      </c>
      <c r="D83" s="352" t="s">
        <v>580</v>
      </c>
      <c r="E83" s="352">
        <v>236986</v>
      </c>
      <c r="F83" s="352">
        <v>35086</v>
      </c>
      <c r="G83" s="352">
        <v>0</v>
      </c>
      <c r="H83" s="352">
        <v>0</v>
      </c>
      <c r="I83" s="353">
        <v>22930690.100000001</v>
      </c>
      <c r="J83" s="353">
        <v>753.62</v>
      </c>
      <c r="K83" s="353">
        <v>0</v>
      </c>
      <c r="L83" s="354">
        <v>22931443.719999999</v>
      </c>
    </row>
    <row r="84" spans="1:12" s="11" customFormat="1">
      <c r="A84" s="348">
        <v>1</v>
      </c>
      <c r="B84" s="176" t="s">
        <v>574</v>
      </c>
      <c r="C84" s="176" t="s">
        <v>663</v>
      </c>
      <c r="D84" s="176" t="s">
        <v>574</v>
      </c>
      <c r="E84" s="176">
        <v>45611</v>
      </c>
      <c r="F84" s="176">
        <v>18471</v>
      </c>
      <c r="G84" s="176">
        <v>0</v>
      </c>
      <c r="H84" s="176">
        <v>0</v>
      </c>
      <c r="I84" s="189">
        <v>7116705.0300000003</v>
      </c>
      <c r="J84" s="189">
        <v>4628.1400000000003</v>
      </c>
      <c r="K84" s="189">
        <v>174885.34</v>
      </c>
      <c r="L84" s="355">
        <v>7296218.5099999998</v>
      </c>
    </row>
    <row r="85" spans="1:12" s="17" customFormat="1">
      <c r="A85" s="351">
        <v>0</v>
      </c>
      <c r="B85" s="352" t="s">
        <v>574</v>
      </c>
      <c r="C85" s="352" t="s">
        <v>573</v>
      </c>
      <c r="D85" s="352" t="s">
        <v>574</v>
      </c>
      <c r="E85" s="352">
        <v>45127</v>
      </c>
      <c r="F85" s="352">
        <v>18396</v>
      </c>
      <c r="G85" s="352">
        <v>0</v>
      </c>
      <c r="H85" s="352">
        <v>0</v>
      </c>
      <c r="I85" s="353">
        <v>6594907.6699999999</v>
      </c>
      <c r="J85" s="353">
        <v>0</v>
      </c>
      <c r="K85" s="353">
        <v>145130.06</v>
      </c>
      <c r="L85" s="354">
        <v>6740037.7300000004</v>
      </c>
    </row>
    <row r="86" spans="1:12" s="17" customFormat="1">
      <c r="A86" s="351">
        <v>0</v>
      </c>
      <c r="B86" s="352" t="s">
        <v>574</v>
      </c>
      <c r="C86" s="352" t="s">
        <v>705</v>
      </c>
      <c r="D86" s="352" t="s">
        <v>236</v>
      </c>
      <c r="E86" s="352">
        <v>83</v>
      </c>
      <c r="F86" s="352">
        <v>47</v>
      </c>
      <c r="G86" s="352">
        <v>0</v>
      </c>
      <c r="H86" s="352">
        <v>0</v>
      </c>
      <c r="I86" s="353">
        <v>114624.71</v>
      </c>
      <c r="J86" s="353">
        <v>761.22</v>
      </c>
      <c r="K86" s="353">
        <v>6118.04</v>
      </c>
      <c r="L86" s="354">
        <v>121503.97</v>
      </c>
    </row>
    <row r="87" spans="1:12" s="12" customFormat="1" ht="15.75">
      <c r="A87" s="351">
        <v>0</v>
      </c>
      <c r="B87" s="352" t="s">
        <v>574</v>
      </c>
      <c r="C87" s="352" t="s">
        <v>706</v>
      </c>
      <c r="D87" s="352" t="s">
        <v>707</v>
      </c>
      <c r="E87" s="352">
        <v>401</v>
      </c>
      <c r="F87" s="352">
        <v>28</v>
      </c>
      <c r="G87" s="352">
        <v>0</v>
      </c>
      <c r="H87" s="352">
        <v>0</v>
      </c>
      <c r="I87" s="353">
        <v>407172.65</v>
      </c>
      <c r="J87" s="353">
        <v>3866.92</v>
      </c>
      <c r="K87" s="353">
        <v>23637.24</v>
      </c>
      <c r="L87" s="354">
        <v>434676.81</v>
      </c>
    </row>
    <row r="88" spans="1:12" s="11" customFormat="1">
      <c r="A88" s="348">
        <v>1</v>
      </c>
      <c r="B88" s="176" t="s">
        <v>572</v>
      </c>
      <c r="C88" s="176" t="s">
        <v>663</v>
      </c>
      <c r="D88" s="176" t="s">
        <v>572</v>
      </c>
      <c r="E88" s="176">
        <v>38985</v>
      </c>
      <c r="F88" s="176">
        <v>20842</v>
      </c>
      <c r="G88" s="176">
        <v>3356</v>
      </c>
      <c r="H88" s="176">
        <v>0</v>
      </c>
      <c r="I88" s="189">
        <v>58920674.079999998</v>
      </c>
      <c r="J88" s="189">
        <v>2050031.15</v>
      </c>
      <c r="K88" s="189">
        <v>3824185.97</v>
      </c>
      <c r="L88" s="355">
        <v>64794891.200000003</v>
      </c>
    </row>
    <row r="89" spans="1:12" s="17" customFormat="1">
      <c r="A89" s="351">
        <v>0</v>
      </c>
      <c r="B89" s="352" t="s">
        <v>572</v>
      </c>
      <c r="C89" s="352" t="s">
        <v>571</v>
      </c>
      <c r="D89" s="352" t="s">
        <v>572</v>
      </c>
      <c r="E89" s="352">
        <v>38985</v>
      </c>
      <c r="F89" s="352">
        <v>20842</v>
      </c>
      <c r="G89" s="352">
        <v>3356</v>
      </c>
      <c r="H89" s="352">
        <v>0</v>
      </c>
      <c r="I89" s="353">
        <v>58920674.079999998</v>
      </c>
      <c r="J89" s="353">
        <v>2050031.15</v>
      </c>
      <c r="K89" s="353">
        <v>3824185.97</v>
      </c>
      <c r="L89" s="354">
        <v>64794891.200000003</v>
      </c>
    </row>
    <row r="90" spans="1:12" s="44" customFormat="1" ht="15.75">
      <c r="A90" s="348">
        <v>1</v>
      </c>
      <c r="B90" s="176" t="s">
        <v>708</v>
      </c>
      <c r="C90" s="176" t="s">
        <v>663</v>
      </c>
      <c r="D90" s="176" t="s">
        <v>708</v>
      </c>
      <c r="E90" s="176">
        <v>197145</v>
      </c>
      <c r="F90" s="176">
        <v>108836</v>
      </c>
      <c r="G90" s="176">
        <v>29008</v>
      </c>
      <c r="H90" s="176">
        <v>3332</v>
      </c>
      <c r="I90" s="189">
        <v>251099426.22</v>
      </c>
      <c r="J90" s="189">
        <v>229231.62</v>
      </c>
      <c r="K90" s="189">
        <v>12241126.119999999</v>
      </c>
      <c r="L90" s="355">
        <v>263569783.96000001</v>
      </c>
    </row>
    <row r="91" spans="1:12">
      <c r="A91" s="348">
        <v>0</v>
      </c>
      <c r="B91" s="352" t="s">
        <v>708</v>
      </c>
      <c r="C91" s="352" t="s">
        <v>709</v>
      </c>
      <c r="D91" s="352" t="s">
        <v>710</v>
      </c>
      <c r="E91" s="352">
        <v>328</v>
      </c>
      <c r="F91" s="352">
        <v>81</v>
      </c>
      <c r="G91" s="352">
        <v>2</v>
      </c>
      <c r="H91" s="352">
        <v>0</v>
      </c>
      <c r="I91" s="353">
        <v>344492.76</v>
      </c>
      <c r="J91" s="353">
        <v>2912.93</v>
      </c>
      <c r="K91" s="353">
        <v>21856.16</v>
      </c>
      <c r="L91" s="354">
        <v>369261.85</v>
      </c>
    </row>
    <row r="92" spans="1:12" s="12" customFormat="1" ht="15.75">
      <c r="A92" s="351">
        <v>0</v>
      </c>
      <c r="B92" s="352" t="s">
        <v>708</v>
      </c>
      <c r="C92" s="352" t="s">
        <v>501</v>
      </c>
      <c r="D92" s="352" t="s">
        <v>502</v>
      </c>
      <c r="E92" s="352">
        <v>194551</v>
      </c>
      <c r="F92" s="352">
        <v>104199</v>
      </c>
      <c r="G92" s="352">
        <v>28754</v>
      </c>
      <c r="H92" s="352">
        <v>3294</v>
      </c>
      <c r="I92" s="353">
        <v>246772878.03</v>
      </c>
      <c r="J92" s="353">
        <v>197128.7</v>
      </c>
      <c r="K92" s="353">
        <v>11970058.02</v>
      </c>
      <c r="L92" s="354">
        <v>258940064.75</v>
      </c>
    </row>
    <row r="93" spans="1:12" s="17" customFormat="1">
      <c r="A93" s="351">
        <v>0</v>
      </c>
      <c r="B93" s="352" t="s">
        <v>708</v>
      </c>
      <c r="C93" s="352" t="s">
        <v>503</v>
      </c>
      <c r="D93" s="352" t="s">
        <v>504</v>
      </c>
      <c r="E93" s="352">
        <v>850</v>
      </c>
      <c r="F93" s="352">
        <v>4000</v>
      </c>
      <c r="G93" s="352">
        <v>193</v>
      </c>
      <c r="H93" s="352">
        <v>32</v>
      </c>
      <c r="I93" s="353">
        <v>2603751.92</v>
      </c>
      <c r="J93" s="353">
        <v>17237.510000000002</v>
      </c>
      <c r="K93" s="353">
        <v>171891.6</v>
      </c>
      <c r="L93" s="354">
        <v>2792881.03</v>
      </c>
    </row>
    <row r="94" spans="1:12" s="17" customFormat="1">
      <c r="A94" s="351">
        <v>0</v>
      </c>
      <c r="B94" s="352" t="s">
        <v>708</v>
      </c>
      <c r="C94" s="352" t="s">
        <v>505</v>
      </c>
      <c r="D94" s="352" t="s">
        <v>506</v>
      </c>
      <c r="E94" s="352">
        <v>1416</v>
      </c>
      <c r="F94" s="352">
        <v>556</v>
      </c>
      <c r="G94" s="352">
        <v>59</v>
      </c>
      <c r="H94" s="352">
        <v>6</v>
      </c>
      <c r="I94" s="353">
        <v>1378303.51</v>
      </c>
      <c r="J94" s="353">
        <v>11952.48</v>
      </c>
      <c r="K94" s="353">
        <v>77320.34</v>
      </c>
      <c r="L94" s="354">
        <v>1467576.33</v>
      </c>
    </row>
    <row r="95" spans="1:12" s="11" customFormat="1">
      <c r="A95" s="348">
        <v>1</v>
      </c>
      <c r="B95" s="356" t="s">
        <v>711</v>
      </c>
      <c r="C95" s="176" t="s">
        <v>663</v>
      </c>
      <c r="D95" s="356" t="s">
        <v>711</v>
      </c>
      <c r="E95" s="176">
        <v>473653</v>
      </c>
      <c r="F95" s="176">
        <v>11813</v>
      </c>
      <c r="G95" s="176">
        <v>86298</v>
      </c>
      <c r="H95" s="176">
        <v>10018</v>
      </c>
      <c r="I95" s="189">
        <v>254388487.02000001</v>
      </c>
      <c r="J95" s="189">
        <v>60932.52</v>
      </c>
      <c r="K95" s="189">
        <v>15009175.460000001</v>
      </c>
      <c r="L95" s="355">
        <v>269458595</v>
      </c>
    </row>
    <row r="96" spans="1:12" s="12" customFormat="1" ht="15.75">
      <c r="A96" s="351">
        <v>0</v>
      </c>
      <c r="B96" s="349" t="s">
        <v>711</v>
      </c>
      <c r="C96" s="352" t="s">
        <v>712</v>
      </c>
      <c r="D96" s="349" t="s">
        <v>711</v>
      </c>
      <c r="E96" s="352">
        <v>473150</v>
      </c>
      <c r="F96" s="352">
        <v>0</v>
      </c>
      <c r="G96" s="352">
        <v>86292</v>
      </c>
      <c r="H96" s="352">
        <v>10018</v>
      </c>
      <c r="I96" s="353">
        <v>251402926.12</v>
      </c>
      <c r="J96" s="353">
        <v>11230.69</v>
      </c>
      <c r="K96" s="353">
        <v>14825005.689999999</v>
      </c>
      <c r="L96" s="354">
        <v>266239162.5</v>
      </c>
    </row>
    <row r="97" spans="1:12" s="12" customFormat="1" ht="15.75">
      <c r="A97" s="351">
        <v>0</v>
      </c>
      <c r="B97" s="349" t="s">
        <v>711</v>
      </c>
      <c r="C97" s="352" t="s">
        <v>713</v>
      </c>
      <c r="D97" s="349" t="s">
        <v>714</v>
      </c>
      <c r="E97" s="352">
        <v>0</v>
      </c>
      <c r="F97" s="352">
        <v>10989</v>
      </c>
      <c r="G97" s="352">
        <v>0</v>
      </c>
      <c r="H97" s="352">
        <v>0</v>
      </c>
      <c r="I97" s="353">
        <v>1958535.81</v>
      </c>
      <c r="J97" s="353">
        <v>0</v>
      </c>
      <c r="K97" s="353">
        <v>117508.93</v>
      </c>
      <c r="L97" s="354">
        <v>2076044.74</v>
      </c>
    </row>
    <row r="98" spans="1:12" s="12" customFormat="1" ht="15.75">
      <c r="A98" s="351">
        <v>0</v>
      </c>
      <c r="B98" s="349" t="s">
        <v>711</v>
      </c>
      <c r="C98" s="352" t="s">
        <v>715</v>
      </c>
      <c r="D98" s="349" t="s">
        <v>716</v>
      </c>
      <c r="E98" s="352">
        <v>503</v>
      </c>
      <c r="F98" s="352">
        <v>65</v>
      </c>
      <c r="G98" s="352">
        <v>6</v>
      </c>
      <c r="H98" s="352">
        <v>0</v>
      </c>
      <c r="I98" s="353">
        <v>779344.52</v>
      </c>
      <c r="J98" s="353">
        <v>49511.96</v>
      </c>
      <c r="K98" s="353">
        <v>51811.5</v>
      </c>
      <c r="L98" s="354">
        <v>880667.98</v>
      </c>
    </row>
    <row r="99" spans="1:12" s="17" customFormat="1">
      <c r="A99" s="351">
        <v>0</v>
      </c>
      <c r="B99" s="349" t="s">
        <v>711</v>
      </c>
      <c r="C99" s="352" t="s">
        <v>717</v>
      </c>
      <c r="D99" s="349" t="s">
        <v>362</v>
      </c>
      <c r="E99" s="352">
        <v>0</v>
      </c>
      <c r="F99" s="352">
        <v>759</v>
      </c>
      <c r="G99" s="352">
        <v>0</v>
      </c>
      <c r="H99" s="352">
        <v>0</v>
      </c>
      <c r="I99" s="353">
        <v>247680.57</v>
      </c>
      <c r="J99" s="353">
        <v>189.87</v>
      </c>
      <c r="K99" s="353">
        <v>14849.34</v>
      </c>
      <c r="L99" s="354">
        <v>262719.78000000003</v>
      </c>
    </row>
    <row r="100" spans="1:12" s="11" customFormat="1">
      <c r="A100" s="357">
        <v>1</v>
      </c>
      <c r="B100" s="229" t="s">
        <v>237</v>
      </c>
      <c r="C100" s="229" t="s">
        <v>663</v>
      </c>
      <c r="D100" s="229" t="s">
        <v>237</v>
      </c>
      <c r="E100" s="176">
        <v>13</v>
      </c>
      <c r="F100" s="176">
        <v>4</v>
      </c>
      <c r="G100" s="176">
        <v>0</v>
      </c>
      <c r="H100" s="176">
        <v>0</v>
      </c>
      <c r="I100" s="189">
        <v>7630.82</v>
      </c>
      <c r="J100" s="189">
        <v>579.15</v>
      </c>
      <c r="K100" s="189">
        <v>0</v>
      </c>
      <c r="L100" s="355">
        <v>8209.9699999999993</v>
      </c>
    </row>
    <row r="101" spans="1:12" s="17" customFormat="1">
      <c r="A101" s="241">
        <v>0</v>
      </c>
      <c r="B101" s="42" t="s">
        <v>237</v>
      </c>
      <c r="C101" s="42" t="s">
        <v>718</v>
      </c>
      <c r="D101" s="42" t="s">
        <v>237</v>
      </c>
      <c r="E101" s="352">
        <v>13</v>
      </c>
      <c r="F101" s="352">
        <v>4</v>
      </c>
      <c r="G101" s="352">
        <v>0</v>
      </c>
      <c r="H101" s="352">
        <v>0</v>
      </c>
      <c r="I101" s="353">
        <v>7630.82</v>
      </c>
      <c r="J101" s="353">
        <v>579.15</v>
      </c>
      <c r="K101" s="353">
        <v>0</v>
      </c>
      <c r="L101" s="354">
        <v>8209.9699999999993</v>
      </c>
    </row>
    <row r="102" spans="1:12" s="11" customFormat="1">
      <c r="A102" s="357">
        <v>1</v>
      </c>
      <c r="B102" s="229" t="s">
        <v>287</v>
      </c>
      <c r="C102" s="229" t="s">
        <v>663</v>
      </c>
      <c r="D102" s="229" t="s">
        <v>287</v>
      </c>
      <c r="E102" s="176">
        <v>3246</v>
      </c>
      <c r="F102" s="176">
        <v>1122</v>
      </c>
      <c r="G102" s="176">
        <v>142</v>
      </c>
      <c r="H102" s="176">
        <v>0</v>
      </c>
      <c r="I102" s="189">
        <v>5792107.1500000004</v>
      </c>
      <c r="J102" s="189">
        <v>419206.35</v>
      </c>
      <c r="K102" s="189">
        <v>339052.02</v>
      </c>
      <c r="L102" s="355">
        <v>6550365.5199999996</v>
      </c>
    </row>
    <row r="103" spans="1:12" ht="15.75" thickBot="1">
      <c r="A103" s="358">
        <v>0</v>
      </c>
      <c r="B103" s="208" t="s">
        <v>287</v>
      </c>
      <c r="C103" s="208" t="s">
        <v>719</v>
      </c>
      <c r="D103" s="208" t="s">
        <v>720</v>
      </c>
      <c r="E103" s="213">
        <v>3246</v>
      </c>
      <c r="F103" s="213">
        <v>1122</v>
      </c>
      <c r="G103" s="213">
        <v>142</v>
      </c>
      <c r="H103" s="213">
        <v>0</v>
      </c>
      <c r="I103" s="210">
        <v>5792107.1500000004</v>
      </c>
      <c r="J103" s="210">
        <v>419206.35</v>
      </c>
      <c r="K103" s="210">
        <v>339052.02</v>
      </c>
      <c r="L103" s="211">
        <v>6550365.5199999996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activeCell="G17" sqref="G17"/>
    </sheetView>
  </sheetViews>
  <sheetFormatPr defaultRowHeight="15"/>
  <cols>
    <col min="1" max="1" width="40.7109375" style="100" customWidth="1"/>
    <col min="2" max="2" width="22.7109375" style="100" customWidth="1"/>
    <col min="3" max="3" width="9.28515625" style="100" customWidth="1"/>
    <col min="4" max="4" width="10.28515625" style="100" customWidth="1"/>
    <col min="5" max="5" width="10" style="100" customWidth="1"/>
    <col min="6" max="6" width="11.140625" style="100" customWidth="1"/>
    <col min="7" max="7" width="12.7109375" style="100" customWidth="1"/>
    <col min="8" max="8" width="10.5703125" style="100" bestFit="1" customWidth="1"/>
    <col min="9" max="9" width="18.28515625" style="100" customWidth="1"/>
    <col min="10" max="10" width="16.140625" style="100" customWidth="1"/>
    <col min="11" max="11" width="16.85546875" style="100" customWidth="1"/>
    <col min="12" max="16384" width="9.140625" style="100"/>
  </cols>
  <sheetData>
    <row r="1" spans="1:11" ht="18.75">
      <c r="A1" s="488" t="s">
        <v>748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>
      <c r="A2" s="362"/>
      <c r="B2" s="362"/>
      <c r="C2" s="362"/>
      <c r="D2" s="362"/>
      <c r="E2" s="362"/>
      <c r="F2" s="362"/>
      <c r="G2" s="362"/>
      <c r="H2" s="362"/>
      <c r="I2" s="362"/>
      <c r="J2" s="362"/>
    </row>
    <row r="3" spans="1:11" ht="31.5">
      <c r="A3" s="359" t="s">
        <v>721</v>
      </c>
      <c r="B3" s="359" t="s">
        <v>749</v>
      </c>
      <c r="C3" s="359" t="s">
        <v>373</v>
      </c>
      <c r="D3" s="359" t="s">
        <v>2</v>
      </c>
      <c r="E3" s="359" t="s">
        <v>3</v>
      </c>
      <c r="F3" s="359" t="s">
        <v>23</v>
      </c>
      <c r="G3" s="359" t="s">
        <v>479</v>
      </c>
      <c r="H3" s="359" t="s">
        <v>334</v>
      </c>
      <c r="I3" s="359" t="s">
        <v>659</v>
      </c>
      <c r="J3" s="359" t="s">
        <v>750</v>
      </c>
      <c r="K3" s="359" t="s">
        <v>428</v>
      </c>
    </row>
    <row r="4" spans="1:11">
      <c r="A4" s="25" t="s">
        <v>485</v>
      </c>
      <c r="B4" s="25" t="s">
        <v>293</v>
      </c>
      <c r="C4" s="25" t="s">
        <v>30</v>
      </c>
      <c r="D4" s="26">
        <v>0</v>
      </c>
      <c r="E4" s="26">
        <v>119</v>
      </c>
      <c r="F4" s="26">
        <v>0</v>
      </c>
      <c r="G4" s="26">
        <v>0</v>
      </c>
      <c r="H4" s="26">
        <v>119</v>
      </c>
      <c r="I4" s="360">
        <v>83585.259999999995</v>
      </c>
      <c r="J4" s="360">
        <v>13707.99</v>
      </c>
      <c r="K4" s="363">
        <v>115.19</v>
      </c>
    </row>
    <row r="5" spans="1:11">
      <c r="A5" s="25" t="s">
        <v>485</v>
      </c>
      <c r="B5" s="25" t="s">
        <v>293</v>
      </c>
      <c r="C5" s="25" t="s">
        <v>31</v>
      </c>
      <c r="D5" s="26">
        <v>9</v>
      </c>
      <c r="E5" s="26">
        <v>58</v>
      </c>
      <c r="F5" s="26">
        <v>50</v>
      </c>
      <c r="G5" s="26">
        <v>0</v>
      </c>
      <c r="H5" s="26">
        <v>117</v>
      </c>
      <c r="I5" s="360">
        <v>209663.8</v>
      </c>
      <c r="J5" s="360">
        <v>38853.67</v>
      </c>
      <c r="K5" s="55">
        <v>332.08</v>
      </c>
    </row>
    <row r="6" spans="1:11">
      <c r="A6" s="25" t="s">
        <v>485</v>
      </c>
      <c r="B6" s="25" t="s">
        <v>293</v>
      </c>
      <c r="C6" s="25" t="s">
        <v>33</v>
      </c>
      <c r="D6" s="26">
        <v>37</v>
      </c>
      <c r="E6" s="26">
        <v>73</v>
      </c>
      <c r="F6" s="26">
        <v>45</v>
      </c>
      <c r="G6" s="26">
        <v>0</v>
      </c>
      <c r="H6" s="26">
        <v>155</v>
      </c>
      <c r="I6" s="360">
        <v>371148.63</v>
      </c>
      <c r="J6" s="360">
        <v>65092.45</v>
      </c>
      <c r="K6" s="55">
        <v>419.95</v>
      </c>
    </row>
    <row r="7" spans="1:11">
      <c r="A7" s="25" t="s">
        <v>485</v>
      </c>
      <c r="B7" s="25" t="s">
        <v>293</v>
      </c>
      <c r="C7" s="25" t="s">
        <v>34</v>
      </c>
      <c r="D7" s="26">
        <v>161</v>
      </c>
      <c r="E7" s="26">
        <v>73</v>
      </c>
      <c r="F7" s="26">
        <v>60</v>
      </c>
      <c r="G7" s="26">
        <v>0</v>
      </c>
      <c r="H7" s="26">
        <v>294</v>
      </c>
      <c r="I7" s="360">
        <v>588169.26</v>
      </c>
      <c r="J7" s="360">
        <v>140667.44</v>
      </c>
      <c r="K7" s="55">
        <v>478.46</v>
      </c>
    </row>
    <row r="8" spans="1:11">
      <c r="A8" s="25" t="s">
        <v>485</v>
      </c>
      <c r="B8" s="25" t="s">
        <v>293</v>
      </c>
      <c r="C8" s="25" t="s">
        <v>35</v>
      </c>
      <c r="D8" s="26">
        <v>452</v>
      </c>
      <c r="E8" s="26">
        <v>148</v>
      </c>
      <c r="F8" s="26">
        <v>33</v>
      </c>
      <c r="G8" s="26">
        <v>0</v>
      </c>
      <c r="H8" s="26">
        <v>633</v>
      </c>
      <c r="I8" s="360">
        <v>1688712.61</v>
      </c>
      <c r="J8" s="360">
        <v>318113.21999999997</v>
      </c>
      <c r="K8" s="55">
        <v>502.55</v>
      </c>
    </row>
    <row r="9" spans="1:11">
      <c r="A9" s="25" t="s">
        <v>485</v>
      </c>
      <c r="B9" s="25" t="s">
        <v>293</v>
      </c>
      <c r="C9" s="25" t="s">
        <v>36</v>
      </c>
      <c r="D9" s="26">
        <v>271</v>
      </c>
      <c r="E9" s="26">
        <v>198</v>
      </c>
      <c r="F9" s="26">
        <v>3</v>
      </c>
      <c r="G9" s="26">
        <v>0</v>
      </c>
      <c r="H9" s="26">
        <v>472</v>
      </c>
      <c r="I9" s="360">
        <v>1112675.6200000001</v>
      </c>
      <c r="J9" s="360">
        <v>209903.49</v>
      </c>
      <c r="K9" s="55">
        <v>444.71</v>
      </c>
    </row>
    <row r="10" spans="1:11">
      <c r="A10" s="25" t="s">
        <v>485</v>
      </c>
      <c r="B10" s="25" t="s">
        <v>293</v>
      </c>
      <c r="C10" s="25" t="s">
        <v>37</v>
      </c>
      <c r="D10" s="26">
        <v>33</v>
      </c>
      <c r="E10" s="26">
        <v>274</v>
      </c>
      <c r="F10" s="26">
        <v>1</v>
      </c>
      <c r="G10" s="26">
        <v>0</v>
      </c>
      <c r="H10" s="26">
        <v>308</v>
      </c>
      <c r="I10" s="360">
        <v>467186.32</v>
      </c>
      <c r="J10" s="360">
        <v>109631.56</v>
      </c>
      <c r="K10" s="55">
        <v>355.95</v>
      </c>
    </row>
    <row r="11" spans="1:11">
      <c r="A11" s="25" t="s">
        <v>485</v>
      </c>
      <c r="B11" s="25" t="s">
        <v>293</v>
      </c>
      <c r="C11" s="25" t="s">
        <v>38</v>
      </c>
      <c r="D11" s="26">
        <v>5</v>
      </c>
      <c r="E11" s="26">
        <v>197</v>
      </c>
      <c r="F11" s="26">
        <v>0</v>
      </c>
      <c r="G11" s="26">
        <v>0</v>
      </c>
      <c r="H11" s="26">
        <v>202</v>
      </c>
      <c r="I11" s="360">
        <v>273350.64</v>
      </c>
      <c r="J11" s="360">
        <v>70026.179999999993</v>
      </c>
      <c r="K11" s="55">
        <v>346.66</v>
      </c>
    </row>
    <row r="12" spans="1:11">
      <c r="A12" s="25" t="s">
        <v>485</v>
      </c>
      <c r="B12" s="25" t="s">
        <v>293</v>
      </c>
      <c r="C12" s="25" t="s">
        <v>39</v>
      </c>
      <c r="D12" s="26">
        <v>3</v>
      </c>
      <c r="E12" s="26">
        <v>194</v>
      </c>
      <c r="F12" s="26">
        <v>0</v>
      </c>
      <c r="G12" s="26">
        <v>0</v>
      </c>
      <c r="H12" s="26">
        <v>197</v>
      </c>
      <c r="I12" s="360">
        <v>232883.68</v>
      </c>
      <c r="J12" s="360">
        <v>66569.279999999999</v>
      </c>
      <c r="K12" s="55">
        <v>337.92</v>
      </c>
    </row>
    <row r="13" spans="1:11">
      <c r="A13" s="25" t="s">
        <v>485</v>
      </c>
      <c r="B13" s="25" t="s">
        <v>293</v>
      </c>
      <c r="C13" s="25" t="s">
        <v>47</v>
      </c>
      <c r="D13" s="26">
        <v>2</v>
      </c>
      <c r="E13" s="26">
        <v>68</v>
      </c>
      <c r="F13" s="26">
        <v>0</v>
      </c>
      <c r="G13" s="26">
        <v>0</v>
      </c>
      <c r="H13" s="26">
        <v>70</v>
      </c>
      <c r="I13" s="360">
        <v>96412.44</v>
      </c>
      <c r="J13" s="360">
        <v>24834.94</v>
      </c>
      <c r="K13" s="55">
        <v>354.78</v>
      </c>
    </row>
    <row r="14" spans="1:11">
      <c r="A14" s="25" t="s">
        <v>485</v>
      </c>
      <c r="B14" s="25" t="s">
        <v>293</v>
      </c>
      <c r="C14" s="25" t="s">
        <v>48</v>
      </c>
      <c r="D14" s="26">
        <v>0</v>
      </c>
      <c r="E14" s="26">
        <v>16</v>
      </c>
      <c r="F14" s="26">
        <v>0</v>
      </c>
      <c r="G14" s="26">
        <v>0</v>
      </c>
      <c r="H14" s="26">
        <v>16</v>
      </c>
      <c r="I14" s="360">
        <v>17954.48</v>
      </c>
      <c r="J14" s="360">
        <v>5443.2</v>
      </c>
      <c r="K14" s="55">
        <v>340.2</v>
      </c>
    </row>
    <row r="15" spans="1:11">
      <c r="A15" s="25" t="s">
        <v>485</v>
      </c>
      <c r="B15" s="25" t="s">
        <v>293</v>
      </c>
      <c r="C15" s="25" t="s">
        <v>49</v>
      </c>
      <c r="D15" s="26">
        <v>0</v>
      </c>
      <c r="E15" s="26">
        <v>3</v>
      </c>
      <c r="F15" s="26">
        <v>0</v>
      </c>
      <c r="G15" s="26">
        <v>0</v>
      </c>
      <c r="H15" s="26">
        <v>3</v>
      </c>
      <c r="I15" s="360">
        <v>2764.8</v>
      </c>
      <c r="J15" s="360">
        <v>1036.8</v>
      </c>
      <c r="K15" s="55">
        <v>345.6</v>
      </c>
    </row>
    <row r="16" spans="1:11">
      <c r="A16" s="25" t="s">
        <v>485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0">
        <v>0</v>
      </c>
      <c r="J16" s="360">
        <v>0</v>
      </c>
      <c r="K16" s="55">
        <v>0</v>
      </c>
    </row>
    <row r="17" spans="1:11">
      <c r="A17" s="25" t="s">
        <v>485</v>
      </c>
      <c r="B17" s="25" t="s">
        <v>293</v>
      </c>
      <c r="C17" s="25" t="s">
        <v>280</v>
      </c>
      <c r="D17" s="26">
        <v>973</v>
      </c>
      <c r="E17" s="26">
        <v>1421</v>
      </c>
      <c r="F17" s="26">
        <v>192</v>
      </c>
      <c r="G17" s="26">
        <v>0</v>
      </c>
      <c r="H17" s="26">
        <v>2586</v>
      </c>
      <c r="I17" s="360">
        <v>5144507.54</v>
      </c>
      <c r="J17" s="360">
        <v>1063880.22</v>
      </c>
      <c r="K17" s="55">
        <v>411.4</v>
      </c>
    </row>
    <row r="18" spans="1:11">
      <c r="A18" s="25" t="s">
        <v>722</v>
      </c>
      <c r="B18" s="25" t="s">
        <v>386</v>
      </c>
      <c r="C18" s="25" t="s">
        <v>30</v>
      </c>
      <c r="D18" s="26">
        <v>0</v>
      </c>
      <c r="E18" s="26">
        <v>15</v>
      </c>
      <c r="F18" s="26">
        <v>0</v>
      </c>
      <c r="G18" s="26">
        <v>0</v>
      </c>
      <c r="H18" s="26">
        <v>15</v>
      </c>
      <c r="I18" s="360">
        <v>12013.96</v>
      </c>
      <c r="J18" s="360">
        <v>1267.2</v>
      </c>
      <c r="K18" s="55">
        <v>84.48</v>
      </c>
    </row>
    <row r="19" spans="1:11">
      <c r="A19" s="25" t="s">
        <v>722</v>
      </c>
      <c r="B19" s="25" t="s">
        <v>386</v>
      </c>
      <c r="C19" s="25" t="s">
        <v>31</v>
      </c>
      <c r="D19" s="26">
        <v>7</v>
      </c>
      <c r="E19" s="26">
        <v>9</v>
      </c>
      <c r="F19" s="26">
        <v>1</v>
      </c>
      <c r="G19" s="26">
        <v>0</v>
      </c>
      <c r="H19" s="26">
        <v>17</v>
      </c>
      <c r="I19" s="360">
        <v>65924.2</v>
      </c>
      <c r="J19" s="360">
        <v>9438.4500000000007</v>
      </c>
      <c r="K19" s="55">
        <v>555.20000000000005</v>
      </c>
    </row>
    <row r="20" spans="1:11">
      <c r="A20" s="25" t="s">
        <v>722</v>
      </c>
      <c r="B20" s="25" t="s">
        <v>386</v>
      </c>
      <c r="C20" s="25" t="s">
        <v>33</v>
      </c>
      <c r="D20" s="26">
        <v>17</v>
      </c>
      <c r="E20" s="26">
        <v>1</v>
      </c>
      <c r="F20" s="26">
        <v>1</v>
      </c>
      <c r="G20" s="26">
        <v>0</v>
      </c>
      <c r="H20" s="26">
        <v>19</v>
      </c>
      <c r="I20" s="360">
        <v>98377.24</v>
      </c>
      <c r="J20" s="360">
        <v>18456.080000000002</v>
      </c>
      <c r="K20" s="55">
        <v>971.37</v>
      </c>
    </row>
    <row r="21" spans="1:11">
      <c r="A21" s="25" t="s">
        <v>722</v>
      </c>
      <c r="B21" s="25" t="s">
        <v>386</v>
      </c>
      <c r="C21" s="25" t="s">
        <v>34</v>
      </c>
      <c r="D21" s="26">
        <v>9</v>
      </c>
      <c r="E21" s="26">
        <v>0</v>
      </c>
      <c r="F21" s="26">
        <v>1</v>
      </c>
      <c r="G21" s="26">
        <v>0</v>
      </c>
      <c r="H21" s="26">
        <v>10</v>
      </c>
      <c r="I21" s="360">
        <v>55278.28</v>
      </c>
      <c r="J21" s="360">
        <v>10954.6</v>
      </c>
      <c r="K21" s="55">
        <v>1095.46</v>
      </c>
    </row>
    <row r="22" spans="1:11">
      <c r="A22" s="25" t="s">
        <v>722</v>
      </c>
      <c r="B22" s="25" t="s">
        <v>386</v>
      </c>
      <c r="C22" s="25" t="s">
        <v>35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360">
        <v>0</v>
      </c>
      <c r="J22" s="360">
        <v>0</v>
      </c>
      <c r="K22" s="55">
        <v>0</v>
      </c>
    </row>
    <row r="23" spans="1:11">
      <c r="A23" s="25" t="s">
        <v>722</v>
      </c>
      <c r="B23" s="25" t="s">
        <v>386</v>
      </c>
      <c r="C23" s="25" t="s">
        <v>36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360">
        <v>0</v>
      </c>
      <c r="J23" s="360">
        <v>0</v>
      </c>
      <c r="K23" s="55">
        <v>0</v>
      </c>
    </row>
    <row r="24" spans="1:11">
      <c r="A24" s="25" t="s">
        <v>722</v>
      </c>
      <c r="B24" s="25" t="s">
        <v>386</v>
      </c>
      <c r="C24" s="25" t="s">
        <v>37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360">
        <v>0</v>
      </c>
      <c r="J24" s="360">
        <v>0</v>
      </c>
      <c r="K24" s="55">
        <v>0</v>
      </c>
    </row>
    <row r="25" spans="1:11">
      <c r="A25" s="25" t="s">
        <v>722</v>
      </c>
      <c r="B25" s="25" t="s">
        <v>386</v>
      </c>
      <c r="C25" s="25" t="s">
        <v>38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360">
        <v>0</v>
      </c>
      <c r="J25" s="360">
        <v>0</v>
      </c>
      <c r="K25" s="55">
        <v>0</v>
      </c>
    </row>
    <row r="26" spans="1:11">
      <c r="A26" s="25" t="s">
        <v>722</v>
      </c>
      <c r="B26" s="25" t="s">
        <v>386</v>
      </c>
      <c r="C26" s="25" t="s">
        <v>39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60">
        <v>0</v>
      </c>
      <c r="J26" s="360">
        <v>0</v>
      </c>
      <c r="K26" s="55">
        <v>0</v>
      </c>
    </row>
    <row r="27" spans="1:11">
      <c r="A27" s="25" t="s">
        <v>722</v>
      </c>
      <c r="B27" s="25" t="s">
        <v>386</v>
      </c>
      <c r="C27" s="25" t="s">
        <v>47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60">
        <v>0</v>
      </c>
      <c r="J27" s="360">
        <v>0</v>
      </c>
      <c r="K27" s="55">
        <v>0</v>
      </c>
    </row>
    <row r="28" spans="1:11">
      <c r="A28" s="25" t="s">
        <v>722</v>
      </c>
      <c r="B28" s="25" t="s">
        <v>386</v>
      </c>
      <c r="C28" s="25" t="s">
        <v>48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0">
        <v>0</v>
      </c>
      <c r="J28" s="360">
        <v>0</v>
      </c>
      <c r="K28" s="55">
        <v>0</v>
      </c>
    </row>
    <row r="29" spans="1:11">
      <c r="A29" s="25" t="s">
        <v>722</v>
      </c>
      <c r="B29" s="25" t="s">
        <v>386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0">
        <v>0</v>
      </c>
      <c r="J29" s="360">
        <v>0</v>
      </c>
      <c r="K29" s="55">
        <v>0</v>
      </c>
    </row>
    <row r="30" spans="1:11">
      <c r="A30" s="25" t="s">
        <v>722</v>
      </c>
      <c r="B30" s="25" t="s">
        <v>386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0">
        <v>0</v>
      </c>
      <c r="J30" s="360">
        <v>0</v>
      </c>
      <c r="K30" s="55">
        <v>0</v>
      </c>
    </row>
    <row r="31" spans="1:11">
      <c r="A31" s="25" t="s">
        <v>722</v>
      </c>
      <c r="B31" s="25" t="s">
        <v>386</v>
      </c>
      <c r="C31" s="25" t="s">
        <v>280</v>
      </c>
      <c r="D31" s="26">
        <v>33</v>
      </c>
      <c r="E31" s="26">
        <v>25</v>
      </c>
      <c r="F31" s="26">
        <v>3</v>
      </c>
      <c r="G31" s="26">
        <v>0</v>
      </c>
      <c r="H31" s="26">
        <v>61</v>
      </c>
      <c r="I31" s="360">
        <v>231593.68</v>
      </c>
      <c r="J31" s="360">
        <v>40116.33</v>
      </c>
      <c r="K31" s="55">
        <v>657.64</v>
      </c>
    </row>
    <row r="32" spans="1:11">
      <c r="A32" s="25" t="s">
        <v>719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0">
        <v>0</v>
      </c>
      <c r="J32" s="360">
        <v>0</v>
      </c>
      <c r="K32" s="55">
        <v>0</v>
      </c>
    </row>
    <row r="33" spans="1:11">
      <c r="A33" s="25" t="s">
        <v>719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0">
        <v>0</v>
      </c>
      <c r="J33" s="360">
        <v>0</v>
      </c>
      <c r="K33" s="55">
        <v>0</v>
      </c>
    </row>
    <row r="34" spans="1:11">
      <c r="A34" s="25" t="s">
        <v>719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0">
        <v>0</v>
      </c>
      <c r="J34" s="360">
        <v>0</v>
      </c>
      <c r="K34" s="55">
        <v>0</v>
      </c>
    </row>
    <row r="35" spans="1:11">
      <c r="A35" s="25" t="s">
        <v>719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0">
        <v>0</v>
      </c>
      <c r="J35" s="360">
        <v>0</v>
      </c>
      <c r="K35" s="55">
        <v>0</v>
      </c>
    </row>
    <row r="36" spans="1:11">
      <c r="A36" s="25" t="s">
        <v>719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0">
        <v>0</v>
      </c>
      <c r="J36" s="360">
        <v>0</v>
      </c>
      <c r="K36" s="55">
        <v>0</v>
      </c>
    </row>
    <row r="37" spans="1:11">
      <c r="A37" s="25" t="s">
        <v>719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0">
        <v>0</v>
      </c>
      <c r="J37" s="360">
        <v>0</v>
      </c>
      <c r="K37" s="55">
        <v>0</v>
      </c>
    </row>
    <row r="38" spans="1:11">
      <c r="A38" s="25" t="s">
        <v>719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0">
        <v>0</v>
      </c>
      <c r="J38" s="360">
        <v>0</v>
      </c>
      <c r="K38" s="55">
        <v>0</v>
      </c>
    </row>
    <row r="39" spans="1:11">
      <c r="A39" s="25" t="s">
        <v>719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0">
        <v>0</v>
      </c>
      <c r="J39" s="360">
        <v>0</v>
      </c>
      <c r="K39" s="55">
        <v>0</v>
      </c>
    </row>
    <row r="40" spans="1:11">
      <c r="A40" s="25" t="s">
        <v>719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0">
        <v>0</v>
      </c>
      <c r="J40" s="360">
        <v>0</v>
      </c>
      <c r="K40" s="55">
        <v>0</v>
      </c>
    </row>
    <row r="41" spans="1:11">
      <c r="A41" s="25" t="s">
        <v>719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0">
        <v>0</v>
      </c>
      <c r="J41" s="360">
        <v>0</v>
      </c>
      <c r="K41" s="55">
        <v>0</v>
      </c>
    </row>
    <row r="42" spans="1:11">
      <c r="A42" s="25" t="s">
        <v>719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0">
        <v>0</v>
      </c>
      <c r="J42" s="360">
        <v>0</v>
      </c>
      <c r="K42" s="55">
        <v>0</v>
      </c>
    </row>
    <row r="43" spans="1:11">
      <c r="A43" s="25" t="s">
        <v>719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0">
        <v>0</v>
      </c>
      <c r="J43" s="360">
        <v>0</v>
      </c>
      <c r="K43" s="55">
        <v>0</v>
      </c>
    </row>
    <row r="44" spans="1:11">
      <c r="A44" s="25" t="s">
        <v>719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0">
        <v>0</v>
      </c>
      <c r="J44" s="360">
        <v>0</v>
      </c>
      <c r="K44" s="55">
        <v>0</v>
      </c>
    </row>
    <row r="45" spans="1:11">
      <c r="A45" s="25" t="s">
        <v>719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0">
        <v>0</v>
      </c>
      <c r="J45" s="360">
        <v>0</v>
      </c>
      <c r="K45" s="55">
        <v>0</v>
      </c>
    </row>
    <row r="46" spans="1:11">
      <c r="A46" s="25" t="s">
        <v>683</v>
      </c>
      <c r="B46" s="25" t="s">
        <v>327</v>
      </c>
      <c r="C46" s="25" t="s">
        <v>30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60">
        <v>0</v>
      </c>
      <c r="J46" s="360">
        <v>0</v>
      </c>
      <c r="K46" s="55">
        <v>0</v>
      </c>
    </row>
    <row r="47" spans="1:11">
      <c r="A47" s="25" t="s">
        <v>683</v>
      </c>
      <c r="B47" s="25" t="s">
        <v>327</v>
      </c>
      <c r="C47" s="25" t="s">
        <v>31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60">
        <v>0</v>
      </c>
      <c r="J47" s="360">
        <v>0</v>
      </c>
      <c r="K47" s="55">
        <v>0</v>
      </c>
    </row>
    <row r="48" spans="1:11">
      <c r="A48" s="25" t="s">
        <v>683</v>
      </c>
      <c r="B48" s="25" t="s">
        <v>327</v>
      </c>
      <c r="C48" s="25" t="s">
        <v>33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60">
        <v>0</v>
      </c>
      <c r="J48" s="360">
        <v>0</v>
      </c>
      <c r="K48" s="55">
        <v>0</v>
      </c>
    </row>
    <row r="49" spans="1:11">
      <c r="A49" s="25" t="s">
        <v>683</v>
      </c>
      <c r="B49" s="25" t="s">
        <v>327</v>
      </c>
      <c r="C49" s="25" t="s">
        <v>34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60">
        <v>0</v>
      </c>
      <c r="J49" s="360">
        <v>0</v>
      </c>
      <c r="K49" s="55">
        <v>0</v>
      </c>
    </row>
    <row r="50" spans="1:11">
      <c r="A50" s="25" t="s">
        <v>683</v>
      </c>
      <c r="B50" s="25" t="s">
        <v>327</v>
      </c>
      <c r="C50" s="25" t="s">
        <v>35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60">
        <v>0</v>
      </c>
      <c r="J50" s="360">
        <v>0</v>
      </c>
      <c r="K50" s="55">
        <v>0</v>
      </c>
    </row>
    <row r="51" spans="1:11">
      <c r="A51" s="25" t="s">
        <v>683</v>
      </c>
      <c r="B51" s="25" t="s">
        <v>327</v>
      </c>
      <c r="C51" s="25" t="s">
        <v>36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60">
        <v>0</v>
      </c>
      <c r="J51" s="360">
        <v>0</v>
      </c>
      <c r="K51" s="55">
        <v>0</v>
      </c>
    </row>
    <row r="52" spans="1:11">
      <c r="A52" s="25" t="s">
        <v>683</v>
      </c>
      <c r="B52" s="25" t="s">
        <v>327</v>
      </c>
      <c r="C52" s="25" t="s">
        <v>37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60">
        <v>0</v>
      </c>
      <c r="J52" s="360">
        <v>0</v>
      </c>
      <c r="K52" s="55">
        <v>0</v>
      </c>
    </row>
    <row r="53" spans="1:11">
      <c r="A53" s="25" t="s">
        <v>683</v>
      </c>
      <c r="B53" s="25" t="s">
        <v>327</v>
      </c>
      <c r="C53" s="25" t="s">
        <v>38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60">
        <v>0</v>
      </c>
      <c r="J53" s="360">
        <v>0</v>
      </c>
      <c r="K53" s="55">
        <v>0</v>
      </c>
    </row>
    <row r="54" spans="1:11">
      <c r="A54" s="25" t="s">
        <v>683</v>
      </c>
      <c r="B54" s="25" t="s">
        <v>327</v>
      </c>
      <c r="C54" s="25" t="s">
        <v>39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60">
        <v>0</v>
      </c>
      <c r="J54" s="360">
        <v>0</v>
      </c>
      <c r="K54" s="55">
        <v>0</v>
      </c>
    </row>
    <row r="55" spans="1:11">
      <c r="A55" s="25" t="s">
        <v>683</v>
      </c>
      <c r="B55" s="25" t="s">
        <v>327</v>
      </c>
      <c r="C55" s="25" t="s">
        <v>47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60">
        <v>0</v>
      </c>
      <c r="J55" s="360">
        <v>0</v>
      </c>
      <c r="K55" s="55">
        <v>0</v>
      </c>
    </row>
    <row r="56" spans="1:11">
      <c r="A56" s="25" t="s">
        <v>683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0">
        <v>0</v>
      </c>
      <c r="J56" s="360">
        <v>0</v>
      </c>
      <c r="K56" s="55">
        <v>0</v>
      </c>
    </row>
    <row r="57" spans="1:11">
      <c r="A57" s="25" t="s">
        <v>683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0">
        <v>0</v>
      </c>
      <c r="J57" s="360">
        <v>0</v>
      </c>
      <c r="K57" s="55">
        <v>0</v>
      </c>
    </row>
    <row r="58" spans="1:11">
      <c r="A58" s="25" t="s">
        <v>683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0">
        <v>0</v>
      </c>
      <c r="J58" s="360">
        <v>0</v>
      </c>
      <c r="K58" s="55">
        <v>0</v>
      </c>
    </row>
    <row r="59" spans="1:11">
      <c r="A59" s="25" t="s">
        <v>683</v>
      </c>
      <c r="B59" s="25" t="s">
        <v>327</v>
      </c>
      <c r="C59" s="25" t="s">
        <v>280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60">
        <v>0</v>
      </c>
      <c r="J59" s="360">
        <v>0</v>
      </c>
      <c r="K59" s="55">
        <v>0</v>
      </c>
    </row>
    <row r="60" spans="1:11">
      <c r="A60" s="25" t="s">
        <v>702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0">
        <v>0</v>
      </c>
      <c r="J60" s="360">
        <v>0</v>
      </c>
      <c r="K60" s="55">
        <v>0</v>
      </c>
    </row>
    <row r="61" spans="1:11">
      <c r="A61" s="25" t="s">
        <v>702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0">
        <v>0</v>
      </c>
      <c r="J61" s="360">
        <v>0</v>
      </c>
      <c r="K61" s="55">
        <v>0</v>
      </c>
    </row>
    <row r="62" spans="1:11">
      <c r="A62" s="25" t="s">
        <v>702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0">
        <v>0</v>
      </c>
      <c r="J62" s="360">
        <v>0</v>
      </c>
      <c r="K62" s="55">
        <v>0</v>
      </c>
    </row>
    <row r="63" spans="1:11">
      <c r="A63" s="25" t="s">
        <v>702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0">
        <v>0</v>
      </c>
      <c r="J63" s="360">
        <v>0</v>
      </c>
      <c r="K63" s="55">
        <v>0</v>
      </c>
    </row>
    <row r="64" spans="1:11">
      <c r="A64" s="25" t="s">
        <v>702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0">
        <v>0</v>
      </c>
      <c r="J64" s="360">
        <v>0</v>
      </c>
      <c r="K64" s="55">
        <v>0</v>
      </c>
    </row>
    <row r="65" spans="1:11">
      <c r="A65" s="25" t="s">
        <v>702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0">
        <v>0</v>
      </c>
      <c r="J65" s="360">
        <v>0</v>
      </c>
      <c r="K65" s="55">
        <v>0</v>
      </c>
    </row>
    <row r="66" spans="1:11">
      <c r="A66" s="25" t="s">
        <v>702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0">
        <v>0</v>
      </c>
      <c r="J66" s="360">
        <v>0</v>
      </c>
      <c r="K66" s="55">
        <v>0</v>
      </c>
    </row>
    <row r="67" spans="1:11">
      <c r="A67" s="25" t="s">
        <v>702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0">
        <v>0</v>
      </c>
      <c r="J67" s="360">
        <v>0</v>
      </c>
      <c r="K67" s="55">
        <v>0</v>
      </c>
    </row>
    <row r="68" spans="1:11">
      <c r="A68" s="25" t="s">
        <v>702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0">
        <v>0</v>
      </c>
      <c r="J68" s="360">
        <v>0</v>
      </c>
      <c r="K68" s="55">
        <v>0</v>
      </c>
    </row>
    <row r="69" spans="1:11">
      <c r="A69" s="25" t="s">
        <v>702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0">
        <v>0</v>
      </c>
      <c r="J69" s="360">
        <v>0</v>
      </c>
      <c r="K69" s="55">
        <v>0</v>
      </c>
    </row>
    <row r="70" spans="1:11">
      <c r="A70" s="25" t="s">
        <v>702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0">
        <v>0</v>
      </c>
      <c r="J70" s="360">
        <v>0</v>
      </c>
      <c r="K70" s="55">
        <v>0</v>
      </c>
    </row>
    <row r="71" spans="1:11">
      <c r="A71" s="25" t="s">
        <v>702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0">
        <v>0</v>
      </c>
      <c r="J71" s="360">
        <v>0</v>
      </c>
      <c r="K71" s="55">
        <v>0</v>
      </c>
    </row>
    <row r="72" spans="1:11">
      <c r="A72" s="25" t="s">
        <v>702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0">
        <v>0</v>
      </c>
      <c r="J72" s="360">
        <v>0</v>
      </c>
      <c r="K72" s="55">
        <v>0</v>
      </c>
    </row>
    <row r="73" spans="1:11">
      <c r="A73" s="25" t="s">
        <v>702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0">
        <v>0</v>
      </c>
      <c r="J73" s="360">
        <v>0</v>
      </c>
      <c r="K73" s="55">
        <v>0</v>
      </c>
    </row>
    <row r="74" spans="1:11">
      <c r="A74" s="55" t="s">
        <v>705</v>
      </c>
      <c r="B74" s="55" t="s">
        <v>236</v>
      </c>
      <c r="C74" s="55" t="s">
        <v>30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</row>
    <row r="75" spans="1:11">
      <c r="A75" s="55" t="s">
        <v>705</v>
      </c>
      <c r="B75" s="55" t="s">
        <v>236</v>
      </c>
      <c r="C75" s="55" t="s">
        <v>31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>
      <c r="A76" s="55" t="s">
        <v>705</v>
      </c>
      <c r="B76" s="55" t="s">
        <v>236</v>
      </c>
      <c r="C76" s="55" t="s">
        <v>33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>
      <c r="A77" s="55" t="s">
        <v>705</v>
      </c>
      <c r="B77" s="55" t="s">
        <v>236</v>
      </c>
      <c r="C77" s="55" t="s">
        <v>34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</row>
    <row r="78" spans="1:11">
      <c r="A78" s="55" t="s">
        <v>705</v>
      </c>
      <c r="B78" s="55" t="s">
        <v>236</v>
      </c>
      <c r="C78" s="55" t="s">
        <v>35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>
      <c r="A79" s="55" t="s">
        <v>705</v>
      </c>
      <c r="B79" s="55" t="s">
        <v>236</v>
      </c>
      <c r="C79" s="55" t="s">
        <v>36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>
      <c r="A80" s="55" t="s">
        <v>705</v>
      </c>
      <c r="B80" s="55" t="s">
        <v>236</v>
      </c>
      <c r="C80" s="55" t="s">
        <v>37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</row>
    <row r="81" spans="1:11">
      <c r="A81" s="55" t="s">
        <v>705</v>
      </c>
      <c r="B81" s="55" t="s">
        <v>236</v>
      </c>
      <c r="C81" s="55" t="s">
        <v>38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1">
      <c r="A82" s="55" t="s">
        <v>705</v>
      </c>
      <c r="B82" s="55" t="s">
        <v>236</v>
      </c>
      <c r="C82" s="55" t="s">
        <v>39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</row>
    <row r="83" spans="1:11">
      <c r="A83" s="55" t="s">
        <v>705</v>
      </c>
      <c r="B83" s="55" t="s">
        <v>236</v>
      </c>
      <c r="C83" s="55" t="s">
        <v>47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1">
      <c r="A84" s="55" t="s">
        <v>705</v>
      </c>
      <c r="B84" s="55" t="s">
        <v>236</v>
      </c>
      <c r="C84" s="55" t="s">
        <v>48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</row>
    <row r="85" spans="1:11">
      <c r="A85" s="55" t="s">
        <v>705</v>
      </c>
      <c r="B85" s="55" t="s">
        <v>236</v>
      </c>
      <c r="C85" s="55" t="s">
        <v>49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</row>
    <row r="86" spans="1:11">
      <c r="A86" s="55" t="s">
        <v>705</v>
      </c>
      <c r="B86" s="55" t="s">
        <v>236</v>
      </c>
      <c r="C86" s="55" t="s">
        <v>242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>
      <c r="A87" s="55" t="s">
        <v>705</v>
      </c>
      <c r="B87" s="55" t="s">
        <v>236</v>
      </c>
      <c r="C87" s="55" t="s">
        <v>280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</row>
  </sheetData>
  <autoFilter ref="A3:K87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tabSelected="1" workbookViewId="0">
      <selection activeCell="I15" sqref="I15"/>
    </sheetView>
  </sheetViews>
  <sheetFormatPr defaultColWidth="15.42578125" defaultRowHeight="15"/>
  <cols>
    <col min="1" max="1" width="25.42578125" style="100" customWidth="1"/>
    <col min="2" max="2" width="22" style="100" bestFit="1" customWidth="1"/>
    <col min="3" max="3" width="9.28515625" style="100" customWidth="1"/>
    <col min="4" max="4" width="9.85546875" style="100" customWidth="1"/>
    <col min="5" max="5" width="9.42578125" style="100" customWidth="1"/>
    <col min="6" max="6" width="10.5703125" style="100" customWidth="1"/>
    <col min="7" max="7" width="11.5703125" style="100" customWidth="1"/>
    <col min="8" max="8" width="13.85546875" style="100" customWidth="1"/>
    <col min="9" max="9" width="23.5703125" style="100" customWidth="1"/>
    <col min="10" max="10" width="15.42578125" style="100"/>
    <col min="11" max="11" width="26.28515625" style="100" customWidth="1"/>
    <col min="12" max="16384" width="15.42578125" style="100"/>
  </cols>
  <sheetData>
    <row r="1" spans="1:11" ht="18.75">
      <c r="A1" s="488" t="s">
        <v>751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>
      <c r="A2" s="362"/>
      <c r="B2" s="362"/>
      <c r="C2" s="362"/>
      <c r="D2" s="362"/>
      <c r="E2" s="362"/>
      <c r="F2" s="362"/>
      <c r="G2" s="362"/>
      <c r="H2" s="362"/>
      <c r="I2" s="362"/>
      <c r="J2" s="362"/>
    </row>
    <row r="3" spans="1:11" ht="31.5">
      <c r="A3" s="359" t="s">
        <v>721</v>
      </c>
      <c r="B3" s="359" t="s">
        <v>749</v>
      </c>
      <c r="C3" s="359" t="s">
        <v>373</v>
      </c>
      <c r="D3" s="359" t="s">
        <v>2</v>
      </c>
      <c r="E3" s="359" t="s">
        <v>3</v>
      </c>
      <c r="F3" s="359" t="s">
        <v>23</v>
      </c>
      <c r="G3" s="359" t="s">
        <v>479</v>
      </c>
      <c r="H3" s="359" t="s">
        <v>334</v>
      </c>
      <c r="I3" s="359" t="s">
        <v>659</v>
      </c>
      <c r="J3" s="359" t="s">
        <v>750</v>
      </c>
      <c r="K3" s="359" t="s">
        <v>428</v>
      </c>
    </row>
    <row r="4" spans="1:11">
      <c r="A4" s="25" t="s">
        <v>485</v>
      </c>
      <c r="B4" s="25" t="s">
        <v>293</v>
      </c>
      <c r="C4" s="25" t="s">
        <v>30</v>
      </c>
      <c r="D4" s="26">
        <v>0</v>
      </c>
      <c r="E4" s="26">
        <v>12</v>
      </c>
      <c r="F4" s="26">
        <v>7</v>
      </c>
      <c r="G4" s="26">
        <v>0</v>
      </c>
      <c r="H4" s="26">
        <v>19</v>
      </c>
      <c r="I4" s="360">
        <v>7901.02</v>
      </c>
      <c r="J4" s="360">
        <v>10397.629999999999</v>
      </c>
      <c r="K4" s="42">
        <v>547.24</v>
      </c>
    </row>
    <row r="5" spans="1:11">
      <c r="A5" s="25" t="s">
        <v>485</v>
      </c>
      <c r="B5" s="25" t="s">
        <v>293</v>
      </c>
      <c r="C5" s="25" t="s">
        <v>31</v>
      </c>
      <c r="D5" s="26">
        <v>4</v>
      </c>
      <c r="E5" s="26">
        <v>6</v>
      </c>
      <c r="F5" s="26">
        <v>155</v>
      </c>
      <c r="G5" s="26">
        <v>0</v>
      </c>
      <c r="H5" s="26">
        <v>165</v>
      </c>
      <c r="I5" s="360">
        <v>65106.400000000001</v>
      </c>
      <c r="J5" s="360">
        <v>81665.039999999994</v>
      </c>
      <c r="K5" s="42">
        <v>494.94</v>
      </c>
    </row>
    <row r="6" spans="1:11">
      <c r="A6" s="25" t="s">
        <v>485</v>
      </c>
      <c r="B6" s="25" t="s">
        <v>293</v>
      </c>
      <c r="C6" s="25" t="s">
        <v>33</v>
      </c>
      <c r="D6" s="26">
        <v>21</v>
      </c>
      <c r="E6" s="26">
        <v>4</v>
      </c>
      <c r="F6" s="26">
        <v>113</v>
      </c>
      <c r="G6" s="26">
        <v>0</v>
      </c>
      <c r="H6" s="26">
        <v>138</v>
      </c>
      <c r="I6" s="360">
        <v>69979.45</v>
      </c>
      <c r="J6" s="360">
        <v>85466.91</v>
      </c>
      <c r="K6" s="42">
        <v>619.33000000000004</v>
      </c>
    </row>
    <row r="7" spans="1:11">
      <c r="A7" s="25" t="s">
        <v>485</v>
      </c>
      <c r="B7" s="25" t="s">
        <v>293</v>
      </c>
      <c r="C7" s="25" t="s">
        <v>34</v>
      </c>
      <c r="D7" s="26">
        <v>81</v>
      </c>
      <c r="E7" s="26">
        <v>6</v>
      </c>
      <c r="F7" s="26">
        <v>101</v>
      </c>
      <c r="G7" s="26">
        <v>0</v>
      </c>
      <c r="H7" s="26">
        <v>188</v>
      </c>
      <c r="I7" s="360">
        <v>129791.12</v>
      </c>
      <c r="J7" s="360">
        <v>155946.54999999999</v>
      </c>
      <c r="K7" s="42">
        <v>829.5</v>
      </c>
    </row>
    <row r="8" spans="1:11">
      <c r="A8" s="25" t="s">
        <v>485</v>
      </c>
      <c r="B8" s="25" t="s">
        <v>293</v>
      </c>
      <c r="C8" s="25" t="s">
        <v>35</v>
      </c>
      <c r="D8" s="26">
        <v>122</v>
      </c>
      <c r="E8" s="26">
        <v>4</v>
      </c>
      <c r="F8" s="26">
        <v>95</v>
      </c>
      <c r="G8" s="26">
        <v>0</v>
      </c>
      <c r="H8" s="26">
        <v>221</v>
      </c>
      <c r="I8" s="360">
        <v>244724.01</v>
      </c>
      <c r="J8" s="360">
        <v>211333.15</v>
      </c>
      <c r="K8" s="42">
        <v>956.26</v>
      </c>
    </row>
    <row r="9" spans="1:11">
      <c r="A9" s="25" t="s">
        <v>485</v>
      </c>
      <c r="B9" s="25" t="s">
        <v>293</v>
      </c>
      <c r="C9" s="25" t="s">
        <v>36</v>
      </c>
      <c r="D9" s="26">
        <v>115</v>
      </c>
      <c r="E9" s="26">
        <v>3</v>
      </c>
      <c r="F9" s="26">
        <v>54</v>
      </c>
      <c r="G9" s="26">
        <v>0</v>
      </c>
      <c r="H9" s="26">
        <v>172</v>
      </c>
      <c r="I9" s="360">
        <v>597919.37</v>
      </c>
      <c r="J9" s="360">
        <v>141893.34</v>
      </c>
      <c r="K9" s="42">
        <v>824.96</v>
      </c>
    </row>
    <row r="10" spans="1:11">
      <c r="A10" s="25" t="s">
        <v>485</v>
      </c>
      <c r="B10" s="25" t="s">
        <v>293</v>
      </c>
      <c r="C10" s="25" t="s">
        <v>37</v>
      </c>
      <c r="D10" s="26">
        <v>60</v>
      </c>
      <c r="E10" s="26">
        <v>5</v>
      </c>
      <c r="F10" s="26">
        <v>15</v>
      </c>
      <c r="G10" s="26">
        <v>0</v>
      </c>
      <c r="H10" s="26">
        <v>80</v>
      </c>
      <c r="I10" s="360">
        <v>326198.92</v>
      </c>
      <c r="J10" s="360">
        <v>65096.51</v>
      </c>
      <c r="K10" s="42">
        <v>813.71</v>
      </c>
    </row>
    <row r="11" spans="1:11">
      <c r="A11" s="25" t="s">
        <v>485</v>
      </c>
      <c r="B11" s="25" t="s">
        <v>293</v>
      </c>
      <c r="C11" s="25" t="s">
        <v>38</v>
      </c>
      <c r="D11" s="26">
        <v>16</v>
      </c>
      <c r="E11" s="26">
        <v>10</v>
      </c>
      <c r="F11" s="26">
        <v>5</v>
      </c>
      <c r="G11" s="26">
        <v>0</v>
      </c>
      <c r="H11" s="26">
        <v>31</v>
      </c>
      <c r="I11" s="360">
        <v>72611.27</v>
      </c>
      <c r="J11" s="360">
        <v>26290.639999999999</v>
      </c>
      <c r="K11" s="42">
        <v>848.09</v>
      </c>
    </row>
    <row r="12" spans="1:11">
      <c r="A12" s="25" t="s">
        <v>485</v>
      </c>
      <c r="B12" s="25" t="s">
        <v>293</v>
      </c>
      <c r="C12" s="25" t="s">
        <v>39</v>
      </c>
      <c r="D12" s="26">
        <v>5</v>
      </c>
      <c r="E12" s="26">
        <v>19</v>
      </c>
      <c r="F12" s="26">
        <v>5</v>
      </c>
      <c r="G12" s="26">
        <v>0</v>
      </c>
      <c r="H12" s="26">
        <v>29</v>
      </c>
      <c r="I12" s="360">
        <v>35175.879999999997</v>
      </c>
      <c r="J12" s="360">
        <v>20023.37</v>
      </c>
      <c r="K12" s="42">
        <v>690.46</v>
      </c>
    </row>
    <row r="13" spans="1:11">
      <c r="A13" s="25" t="s">
        <v>485</v>
      </c>
      <c r="B13" s="25" t="s">
        <v>293</v>
      </c>
      <c r="C13" s="25" t="s">
        <v>47</v>
      </c>
      <c r="D13" s="26">
        <v>2</v>
      </c>
      <c r="E13" s="26">
        <v>17</v>
      </c>
      <c r="F13" s="26">
        <v>3</v>
      </c>
      <c r="G13" s="26">
        <v>0</v>
      </c>
      <c r="H13" s="26">
        <v>22</v>
      </c>
      <c r="I13" s="360">
        <v>65644.23</v>
      </c>
      <c r="J13" s="360">
        <v>13655.96</v>
      </c>
      <c r="K13" s="42">
        <v>620.73</v>
      </c>
    </row>
    <row r="14" spans="1:11">
      <c r="A14" s="25" t="s">
        <v>485</v>
      </c>
      <c r="B14" s="25" t="s">
        <v>293</v>
      </c>
      <c r="C14" s="25" t="s">
        <v>48</v>
      </c>
      <c r="D14" s="26">
        <v>2</v>
      </c>
      <c r="E14" s="26">
        <v>9</v>
      </c>
      <c r="F14" s="26">
        <v>1</v>
      </c>
      <c r="G14" s="26">
        <v>0</v>
      </c>
      <c r="H14" s="26">
        <v>12</v>
      </c>
      <c r="I14" s="360">
        <v>5886.95</v>
      </c>
      <c r="J14" s="360">
        <v>8347.33</v>
      </c>
      <c r="K14" s="42">
        <v>695.61</v>
      </c>
    </row>
    <row r="15" spans="1:11">
      <c r="A15" s="25" t="s">
        <v>485</v>
      </c>
      <c r="B15" s="25" t="s">
        <v>293</v>
      </c>
      <c r="C15" s="25" t="s">
        <v>49</v>
      </c>
      <c r="D15" s="26">
        <v>0</v>
      </c>
      <c r="E15" s="26">
        <v>3</v>
      </c>
      <c r="F15" s="26">
        <v>0</v>
      </c>
      <c r="G15" s="26">
        <v>0</v>
      </c>
      <c r="H15" s="26">
        <v>3</v>
      </c>
      <c r="I15" s="360">
        <v>2557.5</v>
      </c>
      <c r="J15" s="360">
        <v>1541.57</v>
      </c>
      <c r="K15" s="42">
        <v>513.86</v>
      </c>
    </row>
    <row r="16" spans="1:11">
      <c r="A16" s="25" t="s">
        <v>485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0">
        <v>0</v>
      </c>
      <c r="J16" s="360">
        <v>0</v>
      </c>
      <c r="K16" s="42">
        <v>0</v>
      </c>
    </row>
    <row r="17" spans="1:11">
      <c r="A17" s="25" t="s">
        <v>485</v>
      </c>
      <c r="B17" s="25" t="s">
        <v>293</v>
      </c>
      <c r="C17" s="25" t="s">
        <v>280</v>
      </c>
      <c r="D17" s="26">
        <v>428</v>
      </c>
      <c r="E17" s="26">
        <v>98</v>
      </c>
      <c r="F17" s="26">
        <v>554</v>
      </c>
      <c r="G17" s="26">
        <v>0</v>
      </c>
      <c r="H17" s="26">
        <v>1080</v>
      </c>
      <c r="I17" s="360">
        <v>1623496.12</v>
      </c>
      <c r="J17" s="360">
        <v>821658</v>
      </c>
      <c r="K17" s="42">
        <v>760.79</v>
      </c>
    </row>
    <row r="18" spans="1:11">
      <c r="A18" s="25" t="s">
        <v>722</v>
      </c>
      <c r="B18" s="25" t="s">
        <v>386</v>
      </c>
      <c r="C18" s="25" t="s">
        <v>30</v>
      </c>
      <c r="D18" s="26">
        <v>0</v>
      </c>
      <c r="E18" s="26">
        <v>1</v>
      </c>
      <c r="F18" s="26">
        <v>0</v>
      </c>
      <c r="G18" s="26">
        <v>0</v>
      </c>
      <c r="H18" s="26">
        <v>1</v>
      </c>
      <c r="I18" s="360">
        <v>304.79000000000002</v>
      </c>
      <c r="J18" s="360">
        <v>384</v>
      </c>
      <c r="K18" s="42">
        <v>384</v>
      </c>
    </row>
    <row r="19" spans="1:11">
      <c r="A19" s="25" t="s">
        <v>722</v>
      </c>
      <c r="B19" s="25" t="s">
        <v>386</v>
      </c>
      <c r="C19" s="25" t="s">
        <v>31</v>
      </c>
      <c r="D19" s="26">
        <v>0</v>
      </c>
      <c r="E19" s="26">
        <v>2</v>
      </c>
      <c r="F19" s="26">
        <v>1</v>
      </c>
      <c r="G19" s="26">
        <v>0</v>
      </c>
      <c r="H19" s="26">
        <v>3</v>
      </c>
      <c r="I19" s="360">
        <v>11763.34</v>
      </c>
      <c r="J19" s="360">
        <v>2280.06</v>
      </c>
      <c r="K19" s="42">
        <v>760.02</v>
      </c>
    </row>
    <row r="20" spans="1:11">
      <c r="A20" s="25" t="s">
        <v>722</v>
      </c>
      <c r="B20" s="25" t="s">
        <v>386</v>
      </c>
      <c r="C20" s="25" t="s">
        <v>33</v>
      </c>
      <c r="D20" s="26">
        <v>5</v>
      </c>
      <c r="E20" s="26">
        <v>1</v>
      </c>
      <c r="F20" s="26">
        <v>1</v>
      </c>
      <c r="G20" s="26">
        <v>0</v>
      </c>
      <c r="H20" s="26">
        <v>7</v>
      </c>
      <c r="I20" s="360">
        <v>19760.57</v>
      </c>
      <c r="J20" s="360">
        <v>7286.74</v>
      </c>
      <c r="K20" s="42">
        <v>1040.96</v>
      </c>
    </row>
    <row r="21" spans="1:11">
      <c r="A21" s="25" t="s">
        <v>722</v>
      </c>
      <c r="B21" s="25" t="s">
        <v>386</v>
      </c>
      <c r="C21" s="25" t="s">
        <v>34</v>
      </c>
      <c r="D21" s="26">
        <v>8</v>
      </c>
      <c r="E21" s="26">
        <v>1</v>
      </c>
      <c r="F21" s="26">
        <v>0</v>
      </c>
      <c r="G21" s="26">
        <v>0</v>
      </c>
      <c r="H21" s="26">
        <v>9</v>
      </c>
      <c r="I21" s="360">
        <v>38904.76</v>
      </c>
      <c r="J21" s="360">
        <v>13506.1</v>
      </c>
      <c r="K21" s="42">
        <v>1500.68</v>
      </c>
    </row>
    <row r="22" spans="1:11">
      <c r="A22" s="25" t="s">
        <v>722</v>
      </c>
      <c r="B22" s="25" t="s">
        <v>386</v>
      </c>
      <c r="C22" s="25" t="s">
        <v>35</v>
      </c>
      <c r="D22" s="26">
        <v>19</v>
      </c>
      <c r="E22" s="26">
        <v>0</v>
      </c>
      <c r="F22" s="26">
        <v>0</v>
      </c>
      <c r="G22" s="26">
        <v>0</v>
      </c>
      <c r="H22" s="26">
        <v>19</v>
      </c>
      <c r="I22" s="360">
        <v>98176.21</v>
      </c>
      <c r="J22" s="360">
        <v>29830.959999999999</v>
      </c>
      <c r="K22" s="42">
        <v>1570.05</v>
      </c>
    </row>
    <row r="23" spans="1:11">
      <c r="A23" s="25" t="s">
        <v>722</v>
      </c>
      <c r="B23" s="25" t="s">
        <v>386</v>
      </c>
      <c r="C23" s="25" t="s">
        <v>36</v>
      </c>
      <c r="D23" s="26">
        <v>8</v>
      </c>
      <c r="E23" s="26">
        <v>2</v>
      </c>
      <c r="F23" s="26">
        <v>0</v>
      </c>
      <c r="G23" s="26">
        <v>0</v>
      </c>
      <c r="H23" s="26">
        <v>10</v>
      </c>
      <c r="I23" s="360">
        <v>82337.7</v>
      </c>
      <c r="J23" s="360">
        <v>12156.72</v>
      </c>
      <c r="K23" s="42">
        <v>1215.67</v>
      </c>
    </row>
    <row r="24" spans="1:11">
      <c r="A24" s="25" t="s">
        <v>722</v>
      </c>
      <c r="B24" s="25" t="s">
        <v>386</v>
      </c>
      <c r="C24" s="25" t="s">
        <v>37</v>
      </c>
      <c r="D24" s="26">
        <v>1</v>
      </c>
      <c r="E24" s="26">
        <v>0</v>
      </c>
      <c r="F24" s="26">
        <v>1</v>
      </c>
      <c r="G24" s="26">
        <v>0</v>
      </c>
      <c r="H24" s="26">
        <v>2</v>
      </c>
      <c r="I24" s="360">
        <v>28115.5</v>
      </c>
      <c r="J24" s="360">
        <v>2763.19</v>
      </c>
      <c r="K24" s="42">
        <v>1381.6</v>
      </c>
    </row>
    <row r="25" spans="1:11">
      <c r="A25" s="25" t="s">
        <v>722</v>
      </c>
      <c r="B25" s="25" t="s">
        <v>386</v>
      </c>
      <c r="C25" s="25" t="s">
        <v>38</v>
      </c>
      <c r="D25" s="26">
        <v>1</v>
      </c>
      <c r="E25" s="26">
        <v>1</v>
      </c>
      <c r="F25" s="26">
        <v>0</v>
      </c>
      <c r="G25" s="26">
        <v>0</v>
      </c>
      <c r="H25" s="26">
        <v>2</v>
      </c>
      <c r="I25" s="360">
        <v>1855.5</v>
      </c>
      <c r="J25" s="360">
        <v>1750.21</v>
      </c>
      <c r="K25" s="42">
        <v>875.11</v>
      </c>
    </row>
    <row r="26" spans="1:11">
      <c r="A26" s="25" t="s">
        <v>722</v>
      </c>
      <c r="B26" s="25" t="s">
        <v>386</v>
      </c>
      <c r="C26" s="25" t="s">
        <v>39</v>
      </c>
      <c r="D26" s="26">
        <v>1</v>
      </c>
      <c r="E26" s="26">
        <v>0</v>
      </c>
      <c r="F26" s="26">
        <v>0</v>
      </c>
      <c r="G26" s="26">
        <v>0</v>
      </c>
      <c r="H26" s="26">
        <v>1</v>
      </c>
      <c r="I26" s="360">
        <v>3795.2</v>
      </c>
      <c r="J26" s="360">
        <v>1375.78</v>
      </c>
      <c r="K26" s="42">
        <v>1375.78</v>
      </c>
    </row>
    <row r="27" spans="1:11">
      <c r="A27" s="25" t="s">
        <v>722</v>
      </c>
      <c r="B27" s="25" t="s">
        <v>386</v>
      </c>
      <c r="C27" s="25" t="s">
        <v>47</v>
      </c>
      <c r="D27" s="26">
        <v>1</v>
      </c>
      <c r="E27" s="26">
        <v>0</v>
      </c>
      <c r="F27" s="26">
        <v>1</v>
      </c>
      <c r="G27" s="26">
        <v>0</v>
      </c>
      <c r="H27" s="26">
        <v>2</v>
      </c>
      <c r="I27" s="360">
        <v>9876.02</v>
      </c>
      <c r="J27" s="360">
        <v>2603.02</v>
      </c>
      <c r="K27" s="42">
        <v>1301.51</v>
      </c>
    </row>
    <row r="28" spans="1:11">
      <c r="A28" s="25" t="s">
        <v>722</v>
      </c>
      <c r="B28" s="25" t="s">
        <v>386</v>
      </c>
      <c r="C28" s="25" t="s">
        <v>48</v>
      </c>
      <c r="D28" s="26">
        <v>1</v>
      </c>
      <c r="E28" s="26">
        <v>0</v>
      </c>
      <c r="F28" s="26">
        <v>0</v>
      </c>
      <c r="G28" s="26">
        <v>0</v>
      </c>
      <c r="H28" s="26">
        <v>1</v>
      </c>
      <c r="I28" s="360">
        <v>6655.39</v>
      </c>
      <c r="J28" s="360">
        <v>1534.81</v>
      </c>
      <c r="K28" s="42">
        <v>1534.81</v>
      </c>
    </row>
    <row r="29" spans="1:11">
      <c r="A29" s="25" t="s">
        <v>722</v>
      </c>
      <c r="B29" s="25" t="s">
        <v>386</v>
      </c>
      <c r="C29" s="25" t="s">
        <v>49</v>
      </c>
      <c r="D29" s="26">
        <v>0</v>
      </c>
      <c r="E29" s="26">
        <v>1</v>
      </c>
      <c r="F29" s="26">
        <v>0</v>
      </c>
      <c r="G29" s="26">
        <v>0</v>
      </c>
      <c r="H29" s="26">
        <v>1</v>
      </c>
      <c r="I29" s="360">
        <v>748.2</v>
      </c>
      <c r="J29" s="360">
        <v>498.8</v>
      </c>
      <c r="K29" s="42">
        <v>498.8</v>
      </c>
    </row>
    <row r="30" spans="1:11">
      <c r="A30" s="25" t="s">
        <v>722</v>
      </c>
      <c r="B30" s="25" t="s">
        <v>386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0">
        <v>0</v>
      </c>
      <c r="J30" s="360">
        <v>0</v>
      </c>
      <c r="K30" s="42">
        <v>0</v>
      </c>
    </row>
    <row r="31" spans="1:11">
      <c r="A31" s="25" t="s">
        <v>722</v>
      </c>
      <c r="B31" s="25" t="s">
        <v>386</v>
      </c>
      <c r="C31" s="25" t="s">
        <v>280</v>
      </c>
      <c r="D31" s="26">
        <v>45</v>
      </c>
      <c r="E31" s="26">
        <v>9</v>
      </c>
      <c r="F31" s="26">
        <v>4</v>
      </c>
      <c r="G31" s="26">
        <v>0</v>
      </c>
      <c r="H31" s="26">
        <v>58</v>
      </c>
      <c r="I31" s="360">
        <v>302293.18</v>
      </c>
      <c r="J31" s="360">
        <v>75970.39</v>
      </c>
      <c r="K31" s="42">
        <v>1309.83</v>
      </c>
    </row>
    <row r="32" spans="1:11">
      <c r="A32" s="25" t="s">
        <v>719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0">
        <v>0</v>
      </c>
      <c r="J32" s="360">
        <v>0</v>
      </c>
      <c r="K32" s="42">
        <v>0</v>
      </c>
    </row>
    <row r="33" spans="1:11">
      <c r="A33" s="25" t="s">
        <v>719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0">
        <v>0</v>
      </c>
      <c r="J33" s="360">
        <v>0</v>
      </c>
      <c r="K33" s="42">
        <v>0</v>
      </c>
    </row>
    <row r="34" spans="1:11">
      <c r="A34" s="25" t="s">
        <v>719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0">
        <v>0</v>
      </c>
      <c r="J34" s="360">
        <v>0</v>
      </c>
      <c r="K34" s="42">
        <v>0</v>
      </c>
    </row>
    <row r="35" spans="1:11">
      <c r="A35" s="25" t="s">
        <v>719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0">
        <v>0</v>
      </c>
      <c r="J35" s="360">
        <v>0</v>
      </c>
      <c r="K35" s="42">
        <v>0</v>
      </c>
    </row>
    <row r="36" spans="1:11">
      <c r="A36" s="25" t="s">
        <v>719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0">
        <v>0</v>
      </c>
      <c r="J36" s="360">
        <v>0</v>
      </c>
      <c r="K36" s="42">
        <v>0</v>
      </c>
    </row>
    <row r="37" spans="1:11">
      <c r="A37" s="25" t="s">
        <v>719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0">
        <v>0</v>
      </c>
      <c r="J37" s="360">
        <v>0</v>
      </c>
      <c r="K37" s="42">
        <v>0</v>
      </c>
    </row>
    <row r="38" spans="1:11">
      <c r="A38" s="25" t="s">
        <v>719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0">
        <v>0</v>
      </c>
      <c r="J38" s="360">
        <v>0</v>
      </c>
      <c r="K38" s="42">
        <v>0</v>
      </c>
    </row>
    <row r="39" spans="1:11">
      <c r="A39" s="25" t="s">
        <v>719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0">
        <v>0</v>
      </c>
      <c r="J39" s="360">
        <v>0</v>
      </c>
      <c r="K39" s="42">
        <v>0</v>
      </c>
    </row>
    <row r="40" spans="1:11">
      <c r="A40" s="25" t="s">
        <v>719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0">
        <v>0</v>
      </c>
      <c r="J40" s="360">
        <v>0</v>
      </c>
      <c r="K40" s="42">
        <v>0</v>
      </c>
    </row>
    <row r="41" spans="1:11">
      <c r="A41" s="25" t="s">
        <v>719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0">
        <v>0</v>
      </c>
      <c r="J41" s="360">
        <v>0</v>
      </c>
      <c r="K41" s="42">
        <v>0</v>
      </c>
    </row>
    <row r="42" spans="1:11">
      <c r="A42" s="25" t="s">
        <v>719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0">
        <v>0</v>
      </c>
      <c r="J42" s="360">
        <v>0</v>
      </c>
      <c r="K42" s="42">
        <v>0</v>
      </c>
    </row>
    <row r="43" spans="1:11">
      <c r="A43" s="25" t="s">
        <v>719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0">
        <v>0</v>
      </c>
      <c r="J43" s="360">
        <v>0</v>
      </c>
      <c r="K43" s="42">
        <v>0</v>
      </c>
    </row>
    <row r="44" spans="1:11">
      <c r="A44" s="25" t="s">
        <v>719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0">
        <v>0</v>
      </c>
      <c r="J44" s="360">
        <v>0</v>
      </c>
      <c r="K44" s="42">
        <v>0</v>
      </c>
    </row>
    <row r="45" spans="1:11">
      <c r="A45" s="25" t="s">
        <v>719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0">
        <v>0</v>
      </c>
      <c r="J45" s="360">
        <v>0</v>
      </c>
      <c r="K45" s="42">
        <v>0</v>
      </c>
    </row>
    <row r="46" spans="1:11">
      <c r="A46" s="25" t="s">
        <v>683</v>
      </c>
      <c r="B46" s="25" t="s">
        <v>327</v>
      </c>
      <c r="C46" s="25" t="s">
        <v>30</v>
      </c>
      <c r="D46" s="26">
        <v>0</v>
      </c>
      <c r="E46" s="26">
        <v>8</v>
      </c>
      <c r="F46" s="26">
        <v>0</v>
      </c>
      <c r="G46" s="26">
        <v>0</v>
      </c>
      <c r="H46" s="26">
        <v>8</v>
      </c>
      <c r="I46" s="360">
        <v>0</v>
      </c>
      <c r="J46" s="360">
        <v>983.08</v>
      </c>
      <c r="K46" s="42">
        <v>122.89</v>
      </c>
    </row>
    <row r="47" spans="1:11">
      <c r="A47" s="25" t="s">
        <v>683</v>
      </c>
      <c r="B47" s="25" t="s">
        <v>327</v>
      </c>
      <c r="C47" s="25" t="s">
        <v>31</v>
      </c>
      <c r="D47" s="26">
        <v>0</v>
      </c>
      <c r="E47" s="26">
        <v>5</v>
      </c>
      <c r="F47" s="26">
        <v>5</v>
      </c>
      <c r="G47" s="26">
        <v>0</v>
      </c>
      <c r="H47" s="26">
        <v>10</v>
      </c>
      <c r="I47" s="360">
        <v>4611.76</v>
      </c>
      <c r="J47" s="360">
        <v>1606.6</v>
      </c>
      <c r="K47" s="42">
        <v>160.66</v>
      </c>
    </row>
    <row r="48" spans="1:11">
      <c r="A48" s="25" t="s">
        <v>683</v>
      </c>
      <c r="B48" s="25" t="s">
        <v>327</v>
      </c>
      <c r="C48" s="25" t="s">
        <v>33</v>
      </c>
      <c r="D48" s="26">
        <v>8</v>
      </c>
      <c r="E48" s="26">
        <v>5</v>
      </c>
      <c r="F48" s="26">
        <v>10</v>
      </c>
      <c r="G48" s="26">
        <v>0</v>
      </c>
      <c r="H48" s="26">
        <v>23</v>
      </c>
      <c r="I48" s="360">
        <v>1338.4</v>
      </c>
      <c r="J48" s="360">
        <v>6062.47</v>
      </c>
      <c r="K48" s="42">
        <v>263.59000000000003</v>
      </c>
    </row>
    <row r="49" spans="1:11">
      <c r="A49" s="25" t="s">
        <v>683</v>
      </c>
      <c r="B49" s="25" t="s">
        <v>327</v>
      </c>
      <c r="C49" s="25" t="s">
        <v>34</v>
      </c>
      <c r="D49" s="26">
        <v>139</v>
      </c>
      <c r="E49" s="26">
        <v>4</v>
      </c>
      <c r="F49" s="26">
        <v>11</v>
      </c>
      <c r="G49" s="26">
        <v>0</v>
      </c>
      <c r="H49" s="26">
        <v>154</v>
      </c>
      <c r="I49" s="360">
        <v>7424.68</v>
      </c>
      <c r="J49" s="360">
        <v>41911.9</v>
      </c>
      <c r="K49" s="42">
        <v>272.16000000000003</v>
      </c>
    </row>
    <row r="50" spans="1:11">
      <c r="A50" s="25" t="s">
        <v>683</v>
      </c>
      <c r="B50" s="25" t="s">
        <v>327</v>
      </c>
      <c r="C50" s="25" t="s">
        <v>35</v>
      </c>
      <c r="D50" s="26">
        <v>211</v>
      </c>
      <c r="E50" s="26">
        <v>5</v>
      </c>
      <c r="F50" s="26">
        <v>12</v>
      </c>
      <c r="G50" s="26">
        <v>0</v>
      </c>
      <c r="H50" s="26">
        <v>228</v>
      </c>
      <c r="I50" s="360">
        <v>2115.25</v>
      </c>
      <c r="J50" s="360">
        <v>55903.88</v>
      </c>
      <c r="K50" s="42">
        <v>245.19</v>
      </c>
    </row>
    <row r="51" spans="1:11">
      <c r="A51" s="25" t="s">
        <v>683</v>
      </c>
      <c r="B51" s="25" t="s">
        <v>327</v>
      </c>
      <c r="C51" s="25" t="s">
        <v>36</v>
      </c>
      <c r="D51" s="26">
        <v>232</v>
      </c>
      <c r="E51" s="26">
        <v>2</v>
      </c>
      <c r="F51" s="26">
        <v>4</v>
      </c>
      <c r="G51" s="26">
        <v>0</v>
      </c>
      <c r="H51" s="26">
        <v>238</v>
      </c>
      <c r="I51" s="360">
        <v>17331.060000000001</v>
      </c>
      <c r="J51" s="360">
        <v>59124.91</v>
      </c>
      <c r="K51" s="42">
        <v>248.42</v>
      </c>
    </row>
    <row r="52" spans="1:11">
      <c r="A52" s="25" t="s">
        <v>683</v>
      </c>
      <c r="B52" s="25" t="s">
        <v>327</v>
      </c>
      <c r="C52" s="25" t="s">
        <v>37</v>
      </c>
      <c r="D52" s="26">
        <v>68</v>
      </c>
      <c r="E52" s="26">
        <v>0</v>
      </c>
      <c r="F52" s="26">
        <v>0</v>
      </c>
      <c r="G52" s="26">
        <v>0</v>
      </c>
      <c r="H52" s="26">
        <v>68</v>
      </c>
      <c r="I52" s="360">
        <v>2534.44</v>
      </c>
      <c r="J52" s="360">
        <v>18008.669999999998</v>
      </c>
      <c r="K52" s="42">
        <v>264.83</v>
      </c>
    </row>
    <row r="53" spans="1:11">
      <c r="A53" s="25" t="s">
        <v>683</v>
      </c>
      <c r="B53" s="25" t="s">
        <v>327</v>
      </c>
      <c r="C53" s="25" t="s">
        <v>38</v>
      </c>
      <c r="D53" s="26">
        <v>8</v>
      </c>
      <c r="E53" s="26">
        <v>0</v>
      </c>
      <c r="F53" s="26">
        <v>0</v>
      </c>
      <c r="G53" s="26">
        <v>0</v>
      </c>
      <c r="H53" s="26">
        <v>8</v>
      </c>
      <c r="I53" s="360">
        <v>0</v>
      </c>
      <c r="J53" s="360">
        <v>2083.5500000000002</v>
      </c>
      <c r="K53" s="42">
        <v>260.44</v>
      </c>
    </row>
    <row r="54" spans="1:11">
      <c r="A54" s="25" t="s">
        <v>683</v>
      </c>
      <c r="B54" s="25" t="s">
        <v>327</v>
      </c>
      <c r="C54" s="25" t="s">
        <v>39</v>
      </c>
      <c r="D54" s="26">
        <v>1</v>
      </c>
      <c r="E54" s="26">
        <v>0</v>
      </c>
      <c r="F54" s="26">
        <v>0</v>
      </c>
      <c r="G54" s="26">
        <v>0</v>
      </c>
      <c r="H54" s="26">
        <v>1</v>
      </c>
      <c r="I54" s="360">
        <v>0</v>
      </c>
      <c r="J54" s="360">
        <v>253.2</v>
      </c>
      <c r="K54" s="42">
        <v>253.2</v>
      </c>
    </row>
    <row r="55" spans="1:11">
      <c r="A55" s="25" t="s">
        <v>683</v>
      </c>
      <c r="B55" s="25" t="s">
        <v>327</v>
      </c>
      <c r="C55" s="25" t="s">
        <v>47</v>
      </c>
      <c r="D55" s="26">
        <v>1</v>
      </c>
      <c r="E55" s="26">
        <v>1</v>
      </c>
      <c r="F55" s="26">
        <v>0</v>
      </c>
      <c r="G55" s="26">
        <v>0</v>
      </c>
      <c r="H55" s="26">
        <v>2</v>
      </c>
      <c r="I55" s="360">
        <v>0</v>
      </c>
      <c r="J55" s="360">
        <v>337.45</v>
      </c>
      <c r="K55" s="42">
        <v>168.73</v>
      </c>
    </row>
    <row r="56" spans="1:11">
      <c r="A56" s="25" t="s">
        <v>683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0">
        <v>0</v>
      </c>
      <c r="J56" s="360">
        <v>0</v>
      </c>
      <c r="K56" s="42">
        <v>0</v>
      </c>
    </row>
    <row r="57" spans="1:11">
      <c r="A57" s="25" t="s">
        <v>683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0">
        <v>0</v>
      </c>
      <c r="J57" s="360">
        <v>0</v>
      </c>
      <c r="K57" s="42">
        <v>0</v>
      </c>
    </row>
    <row r="58" spans="1:11">
      <c r="A58" s="25" t="s">
        <v>683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0">
        <v>0</v>
      </c>
      <c r="J58" s="360">
        <v>0</v>
      </c>
      <c r="K58" s="42">
        <v>0</v>
      </c>
    </row>
    <row r="59" spans="1:11">
      <c r="A59" s="25" t="s">
        <v>683</v>
      </c>
      <c r="B59" s="25" t="s">
        <v>327</v>
      </c>
      <c r="C59" s="25" t="s">
        <v>280</v>
      </c>
      <c r="D59" s="26">
        <v>668</v>
      </c>
      <c r="E59" s="26">
        <v>30</v>
      </c>
      <c r="F59" s="26">
        <v>42</v>
      </c>
      <c r="G59" s="26">
        <v>0</v>
      </c>
      <c r="H59" s="26">
        <v>740</v>
      </c>
      <c r="I59" s="360">
        <v>35355.589999999997</v>
      </c>
      <c r="J59" s="360">
        <v>186275.71</v>
      </c>
      <c r="K59" s="42">
        <v>251.72</v>
      </c>
    </row>
    <row r="60" spans="1:11">
      <c r="A60" s="25" t="s">
        <v>702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0">
        <v>0</v>
      </c>
      <c r="J60" s="360">
        <v>0</v>
      </c>
      <c r="K60" s="42">
        <v>0</v>
      </c>
    </row>
    <row r="61" spans="1:11">
      <c r="A61" s="25" t="s">
        <v>702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0">
        <v>0</v>
      </c>
      <c r="J61" s="360">
        <v>0</v>
      </c>
      <c r="K61" s="42">
        <v>0</v>
      </c>
    </row>
    <row r="62" spans="1:11">
      <c r="A62" s="25" t="s">
        <v>702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0">
        <v>0</v>
      </c>
      <c r="J62" s="360">
        <v>0</v>
      </c>
      <c r="K62" s="42">
        <v>0</v>
      </c>
    </row>
    <row r="63" spans="1:11">
      <c r="A63" s="25" t="s">
        <v>702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0">
        <v>0</v>
      </c>
      <c r="J63" s="360">
        <v>0</v>
      </c>
      <c r="K63" s="42">
        <v>0</v>
      </c>
    </row>
    <row r="64" spans="1:11">
      <c r="A64" s="25" t="s">
        <v>702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0">
        <v>0</v>
      </c>
      <c r="J64" s="360">
        <v>0</v>
      </c>
      <c r="K64" s="42">
        <v>0</v>
      </c>
    </row>
    <row r="65" spans="1:11">
      <c r="A65" s="25" t="s">
        <v>702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0">
        <v>0</v>
      </c>
      <c r="J65" s="360">
        <v>0</v>
      </c>
      <c r="K65" s="42">
        <v>0</v>
      </c>
    </row>
    <row r="66" spans="1:11">
      <c r="A66" s="25" t="s">
        <v>702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0">
        <v>0</v>
      </c>
      <c r="J66" s="360">
        <v>0</v>
      </c>
      <c r="K66" s="42">
        <v>0</v>
      </c>
    </row>
    <row r="67" spans="1:11">
      <c r="A67" s="25" t="s">
        <v>702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0">
        <v>0</v>
      </c>
      <c r="J67" s="360">
        <v>0</v>
      </c>
      <c r="K67" s="42">
        <v>0</v>
      </c>
    </row>
    <row r="68" spans="1:11">
      <c r="A68" s="25" t="s">
        <v>702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0">
        <v>0</v>
      </c>
      <c r="J68" s="360">
        <v>0</v>
      </c>
      <c r="K68" s="42">
        <v>0</v>
      </c>
    </row>
    <row r="69" spans="1:11">
      <c r="A69" s="25" t="s">
        <v>702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0">
        <v>0</v>
      </c>
      <c r="J69" s="360">
        <v>0</v>
      </c>
      <c r="K69" s="42">
        <v>0</v>
      </c>
    </row>
    <row r="70" spans="1:11">
      <c r="A70" s="25" t="s">
        <v>702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0">
        <v>0</v>
      </c>
      <c r="J70" s="360">
        <v>0</v>
      </c>
      <c r="K70" s="42">
        <v>0</v>
      </c>
    </row>
    <row r="71" spans="1:11">
      <c r="A71" s="25" t="s">
        <v>702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0">
        <v>0</v>
      </c>
      <c r="J71" s="360">
        <v>0</v>
      </c>
      <c r="K71" s="42">
        <v>0</v>
      </c>
    </row>
    <row r="72" spans="1:11">
      <c r="A72" s="25" t="s">
        <v>702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0">
        <v>0</v>
      </c>
      <c r="J72" s="360">
        <v>0</v>
      </c>
      <c r="K72" s="42">
        <v>0</v>
      </c>
    </row>
    <row r="73" spans="1:11">
      <c r="A73" s="25" t="s">
        <v>702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0">
        <v>0</v>
      </c>
      <c r="J73" s="360">
        <v>0</v>
      </c>
      <c r="K73" s="42">
        <v>0</v>
      </c>
    </row>
    <row r="74" spans="1:11">
      <c r="A74" s="25" t="s">
        <v>705</v>
      </c>
      <c r="B74" s="25" t="s">
        <v>236</v>
      </c>
      <c r="C74" s="25" t="s">
        <v>30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360">
        <v>0</v>
      </c>
      <c r="J74" s="360">
        <v>0</v>
      </c>
      <c r="K74" s="42">
        <v>0</v>
      </c>
    </row>
    <row r="75" spans="1:11">
      <c r="A75" s="25" t="s">
        <v>705</v>
      </c>
      <c r="B75" s="25" t="s">
        <v>236</v>
      </c>
      <c r="C75" s="25" t="s">
        <v>31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360">
        <v>0</v>
      </c>
      <c r="J75" s="360">
        <v>0</v>
      </c>
      <c r="K75" s="42">
        <v>0</v>
      </c>
    </row>
    <row r="76" spans="1:11">
      <c r="A76" s="25" t="s">
        <v>705</v>
      </c>
      <c r="B76" s="25" t="s">
        <v>236</v>
      </c>
      <c r="C76" s="25" t="s">
        <v>33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60">
        <v>0</v>
      </c>
      <c r="J76" s="360">
        <v>0</v>
      </c>
      <c r="K76" s="42">
        <v>0</v>
      </c>
    </row>
    <row r="77" spans="1:11">
      <c r="A77" s="25" t="s">
        <v>705</v>
      </c>
      <c r="B77" s="25" t="s">
        <v>236</v>
      </c>
      <c r="C77" s="25" t="s">
        <v>34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360">
        <v>0</v>
      </c>
      <c r="J77" s="360">
        <v>0</v>
      </c>
      <c r="K77" s="42">
        <v>0</v>
      </c>
    </row>
    <row r="78" spans="1:11">
      <c r="A78" s="25" t="s">
        <v>705</v>
      </c>
      <c r="B78" s="25" t="s">
        <v>236</v>
      </c>
      <c r="C78" s="25" t="s">
        <v>35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60">
        <v>0</v>
      </c>
      <c r="J78" s="360">
        <v>0</v>
      </c>
      <c r="K78" s="42">
        <v>0</v>
      </c>
    </row>
    <row r="79" spans="1:11">
      <c r="A79" s="25" t="s">
        <v>705</v>
      </c>
      <c r="B79" s="25" t="s">
        <v>236</v>
      </c>
      <c r="C79" s="25" t="s">
        <v>36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360">
        <v>0</v>
      </c>
      <c r="J79" s="360">
        <v>0</v>
      </c>
      <c r="K79" s="42">
        <v>0</v>
      </c>
    </row>
    <row r="80" spans="1:11">
      <c r="A80" s="25" t="s">
        <v>705</v>
      </c>
      <c r="B80" s="25" t="s">
        <v>236</v>
      </c>
      <c r="C80" s="25" t="s">
        <v>37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360">
        <v>0</v>
      </c>
      <c r="J80" s="360">
        <v>0</v>
      </c>
      <c r="K80" s="42">
        <v>0</v>
      </c>
    </row>
    <row r="81" spans="1:11">
      <c r="A81" s="25" t="s">
        <v>705</v>
      </c>
      <c r="B81" s="25" t="s">
        <v>236</v>
      </c>
      <c r="C81" s="25" t="s">
        <v>38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60">
        <v>0</v>
      </c>
      <c r="J81" s="360">
        <v>0</v>
      </c>
      <c r="K81" s="42">
        <v>0</v>
      </c>
    </row>
    <row r="82" spans="1:11">
      <c r="A82" s="25" t="s">
        <v>705</v>
      </c>
      <c r="B82" s="25" t="s">
        <v>236</v>
      </c>
      <c r="C82" s="25" t="s">
        <v>39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360">
        <v>0</v>
      </c>
      <c r="J82" s="360">
        <v>0</v>
      </c>
      <c r="K82" s="42">
        <v>0</v>
      </c>
    </row>
    <row r="83" spans="1:11">
      <c r="A83" s="25" t="s">
        <v>705</v>
      </c>
      <c r="B83" s="25" t="s">
        <v>236</v>
      </c>
      <c r="C83" s="25" t="s">
        <v>47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360">
        <v>0</v>
      </c>
      <c r="J83" s="360">
        <v>0</v>
      </c>
      <c r="K83" s="42">
        <v>0</v>
      </c>
    </row>
    <row r="84" spans="1:11">
      <c r="A84" s="25" t="s">
        <v>705</v>
      </c>
      <c r="B84" s="25" t="s">
        <v>236</v>
      </c>
      <c r="C84" s="25" t="s">
        <v>48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360">
        <v>0</v>
      </c>
      <c r="J84" s="360">
        <v>0</v>
      </c>
      <c r="K84" s="42">
        <v>0</v>
      </c>
    </row>
    <row r="85" spans="1:11">
      <c r="A85" s="25" t="s">
        <v>705</v>
      </c>
      <c r="B85" s="25" t="s">
        <v>236</v>
      </c>
      <c r="C85" s="25" t="s">
        <v>49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360">
        <v>0</v>
      </c>
      <c r="J85" s="360">
        <v>0</v>
      </c>
      <c r="K85" s="42">
        <v>0</v>
      </c>
    </row>
    <row r="86" spans="1:11">
      <c r="A86" s="25" t="s">
        <v>705</v>
      </c>
      <c r="B86" s="25" t="s">
        <v>236</v>
      </c>
      <c r="C86" s="25" t="s">
        <v>242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360">
        <v>0</v>
      </c>
      <c r="J86" s="360">
        <v>0</v>
      </c>
      <c r="K86" s="42">
        <v>0</v>
      </c>
    </row>
    <row r="87" spans="1:11">
      <c r="A87" s="25" t="s">
        <v>705</v>
      </c>
      <c r="B87" s="25" t="s">
        <v>236</v>
      </c>
      <c r="C87" s="25" t="s">
        <v>280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360">
        <v>0</v>
      </c>
      <c r="J87" s="360">
        <v>0</v>
      </c>
      <c r="K87" s="42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sqref="A1:E1"/>
    </sheetView>
  </sheetViews>
  <sheetFormatPr defaultRowHeight="15"/>
  <cols>
    <col min="1" max="1" width="14.42578125" style="100" customWidth="1"/>
    <col min="2" max="2" width="24.85546875" style="100" customWidth="1"/>
    <col min="3" max="3" width="22.140625" style="100" customWidth="1"/>
    <col min="4" max="4" width="13.42578125" style="100" customWidth="1"/>
    <col min="5" max="5" width="11.5703125" style="100" bestFit="1" customWidth="1"/>
    <col min="6" max="16384" width="9.140625" style="100"/>
  </cols>
  <sheetData>
    <row r="1" spans="1:5" ht="18.75">
      <c r="A1" s="498" t="s">
        <v>752</v>
      </c>
      <c r="B1" s="498"/>
      <c r="C1" s="498"/>
      <c r="D1" s="498"/>
      <c r="E1" s="498"/>
    </row>
    <row r="2" spans="1:5" ht="16.5" thickBot="1">
      <c r="A2" s="364"/>
      <c r="B2" s="364"/>
      <c r="C2" s="364"/>
      <c r="D2" s="364"/>
    </row>
    <row r="3" spans="1:5" ht="16.5" thickBot="1">
      <c r="A3" s="365" t="s">
        <v>723</v>
      </c>
      <c r="B3" s="366" t="s">
        <v>724</v>
      </c>
      <c r="C3" s="367" t="s">
        <v>725</v>
      </c>
      <c r="D3" s="368" t="s">
        <v>726</v>
      </c>
      <c r="E3" s="368" t="s">
        <v>252</v>
      </c>
    </row>
    <row r="4" spans="1:5">
      <c r="A4" s="369" t="s">
        <v>727</v>
      </c>
      <c r="B4" s="370">
        <v>200551</v>
      </c>
      <c r="C4" s="371">
        <v>2289715.39</v>
      </c>
      <c r="D4" s="372">
        <v>11.42</v>
      </c>
      <c r="E4" s="372">
        <v>12</v>
      </c>
    </row>
    <row r="5" spans="1:5">
      <c r="A5" s="373" t="s">
        <v>728</v>
      </c>
      <c r="B5" s="374">
        <v>0</v>
      </c>
      <c r="C5" s="375" t="s">
        <v>251</v>
      </c>
      <c r="D5" s="376" t="s">
        <v>251</v>
      </c>
      <c r="E5" s="376" t="s">
        <v>251</v>
      </c>
    </row>
    <row r="6" spans="1:5">
      <c r="A6" s="373" t="s">
        <v>729</v>
      </c>
      <c r="B6" s="374">
        <v>0</v>
      </c>
      <c r="C6" s="375" t="s">
        <v>251</v>
      </c>
      <c r="D6" s="376" t="s">
        <v>251</v>
      </c>
      <c r="E6" s="376" t="s">
        <v>251</v>
      </c>
    </row>
    <row r="7" spans="1:5">
      <c r="A7" s="373" t="s">
        <v>730</v>
      </c>
      <c r="B7" s="374">
        <v>0</v>
      </c>
      <c r="C7" s="375" t="s">
        <v>251</v>
      </c>
      <c r="D7" s="376" t="s">
        <v>251</v>
      </c>
      <c r="E7" s="376" t="s">
        <v>251</v>
      </c>
    </row>
    <row r="8" spans="1:5">
      <c r="A8" s="373" t="s">
        <v>731</v>
      </c>
      <c r="B8" s="374">
        <v>0</v>
      </c>
      <c r="C8" s="375" t="s">
        <v>251</v>
      </c>
      <c r="D8" s="376" t="s">
        <v>251</v>
      </c>
      <c r="E8" s="376" t="s">
        <v>251</v>
      </c>
    </row>
    <row r="9" spans="1:5">
      <c r="A9" s="373" t="s">
        <v>732</v>
      </c>
      <c r="B9" s="374">
        <v>0</v>
      </c>
      <c r="C9" s="375" t="s">
        <v>251</v>
      </c>
      <c r="D9" s="376" t="s">
        <v>251</v>
      </c>
      <c r="E9" s="376" t="s">
        <v>251</v>
      </c>
    </row>
    <row r="10" spans="1:5">
      <c r="A10" s="373" t="s">
        <v>733</v>
      </c>
      <c r="B10" s="374">
        <v>0</v>
      </c>
      <c r="C10" s="375" t="s">
        <v>251</v>
      </c>
      <c r="D10" s="376" t="s">
        <v>251</v>
      </c>
      <c r="E10" s="376" t="s">
        <v>251</v>
      </c>
    </row>
    <row r="11" spans="1:5" ht="15.75" thickBot="1">
      <c r="A11" s="377" t="s">
        <v>734</v>
      </c>
      <c r="B11" s="378">
        <v>0</v>
      </c>
      <c r="C11" s="379" t="s">
        <v>251</v>
      </c>
      <c r="D11" s="380" t="s">
        <v>251</v>
      </c>
      <c r="E11" s="380" t="s">
        <v>251</v>
      </c>
    </row>
    <row r="12" spans="1:5" ht="16.5" thickBot="1">
      <c r="A12" s="381" t="s">
        <v>5</v>
      </c>
      <c r="B12" s="382">
        <f>SUM(B4:B11)</f>
        <v>200551</v>
      </c>
      <c r="C12" s="383">
        <f>SUM(C4:C11)</f>
        <v>2289715.39</v>
      </c>
      <c r="D12" s="384"/>
      <c r="E12" s="38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11"/>
  <sheetViews>
    <sheetView workbookViewId="0">
      <selection activeCell="F11" sqref="F11"/>
    </sheetView>
  </sheetViews>
  <sheetFormatPr defaultRowHeight="15"/>
  <cols>
    <col min="1" max="1" width="4.5703125" style="18" customWidth="1"/>
    <col min="2" max="2" width="9" style="100" customWidth="1"/>
    <col min="3" max="3" width="21" style="100" customWidth="1"/>
    <col min="4" max="4" width="9.5703125" style="100" bestFit="1" customWidth="1"/>
    <col min="5" max="5" width="15.5703125" style="100" bestFit="1" customWidth="1"/>
    <col min="6" max="6" width="13" style="100" customWidth="1"/>
    <col min="7" max="7" width="9.140625" style="100" customWidth="1"/>
    <col min="8" max="8" width="14.28515625" style="100" customWidth="1"/>
    <col min="9" max="9" width="15.5703125" style="100" customWidth="1"/>
    <col min="10" max="10" width="9.5703125" style="100" bestFit="1" customWidth="1"/>
    <col min="11" max="11" width="14.140625" style="100" customWidth="1"/>
    <col min="12" max="12" width="13.7109375" style="100" customWidth="1"/>
    <col min="13" max="13" width="8.5703125" style="100" bestFit="1" customWidth="1"/>
    <col min="14" max="14" width="15" style="100" customWidth="1"/>
    <col min="15" max="15" width="14.5703125" style="100" customWidth="1"/>
    <col min="16" max="16" width="12.5703125" style="100" customWidth="1"/>
    <col min="17" max="17" width="17.28515625" style="100" customWidth="1"/>
    <col min="18" max="18" width="15.7109375" style="100" customWidth="1"/>
    <col min="19" max="19" width="15.140625" style="100" customWidth="1"/>
    <col min="20" max="16384" width="9.140625" style="100"/>
  </cols>
  <sheetData>
    <row r="1" spans="1:22" s="275" customFormat="1" ht="15" customHeight="1">
      <c r="A1" s="443" t="s">
        <v>753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</row>
    <row r="2" spans="1:22" ht="15.75" thickBot="1"/>
    <row r="3" spans="1:22" s="385" customFormat="1" ht="23.25" customHeight="1" thickBot="1">
      <c r="A3" s="468" t="s">
        <v>9</v>
      </c>
      <c r="B3" s="468" t="s">
        <v>735</v>
      </c>
      <c r="C3" s="468" t="s">
        <v>241</v>
      </c>
      <c r="D3" s="470" t="s">
        <v>2</v>
      </c>
      <c r="E3" s="471"/>
      <c r="F3" s="472"/>
      <c r="G3" s="470" t="s">
        <v>3</v>
      </c>
      <c r="H3" s="471"/>
      <c r="I3" s="472"/>
      <c r="J3" s="470" t="s">
        <v>23</v>
      </c>
      <c r="K3" s="471"/>
      <c r="L3" s="472"/>
      <c r="M3" s="470" t="s">
        <v>4</v>
      </c>
      <c r="N3" s="471"/>
      <c r="O3" s="472"/>
      <c r="P3" s="473" t="s">
        <v>286</v>
      </c>
      <c r="Q3" s="473" t="s">
        <v>343</v>
      </c>
      <c r="R3" s="473" t="s">
        <v>344</v>
      </c>
      <c r="S3" s="473" t="s">
        <v>351</v>
      </c>
    </row>
    <row r="4" spans="1:22" s="385" customFormat="1" ht="52.5" customHeight="1" thickBot="1">
      <c r="A4" s="469"/>
      <c r="B4" s="469"/>
      <c r="C4" s="469"/>
      <c r="D4" s="188" t="s">
        <v>0</v>
      </c>
      <c r="E4" s="190" t="s">
        <v>349</v>
      </c>
      <c r="F4" s="191" t="s">
        <v>350</v>
      </c>
      <c r="G4" s="188" t="s">
        <v>0</v>
      </c>
      <c r="H4" s="190" t="s">
        <v>349</v>
      </c>
      <c r="I4" s="191" t="s">
        <v>350</v>
      </c>
      <c r="J4" s="188" t="s">
        <v>0</v>
      </c>
      <c r="K4" s="190" t="s">
        <v>349</v>
      </c>
      <c r="L4" s="191" t="s">
        <v>350</v>
      </c>
      <c r="M4" s="188" t="s">
        <v>0</v>
      </c>
      <c r="N4" s="190" t="s">
        <v>349</v>
      </c>
      <c r="O4" s="191" t="s">
        <v>350</v>
      </c>
      <c r="P4" s="474"/>
      <c r="Q4" s="474"/>
      <c r="R4" s="474"/>
      <c r="S4" s="474"/>
      <c r="U4" s="100"/>
      <c r="V4" s="100"/>
    </row>
    <row r="5" spans="1:22">
      <c r="A5" s="386">
        <v>1</v>
      </c>
      <c r="B5" s="387" t="s">
        <v>485</v>
      </c>
      <c r="C5" s="387" t="s">
        <v>293</v>
      </c>
      <c r="D5" s="388">
        <v>3871</v>
      </c>
      <c r="E5" s="389">
        <v>40649715.590000004</v>
      </c>
      <c r="F5" s="389">
        <v>3102894.83</v>
      </c>
      <c r="G5" s="388">
        <v>2328</v>
      </c>
      <c r="H5" s="389">
        <v>8462618.0800000001</v>
      </c>
      <c r="I5" s="389">
        <v>939897.16</v>
      </c>
      <c r="J5" s="388">
        <v>2284</v>
      </c>
      <c r="K5" s="389">
        <v>5257893.6100000003</v>
      </c>
      <c r="L5" s="389">
        <v>1358511.94</v>
      </c>
      <c r="M5" s="388">
        <v>249</v>
      </c>
      <c r="N5" s="389">
        <v>1271988.67</v>
      </c>
      <c r="O5" s="389">
        <v>188383.65</v>
      </c>
      <c r="P5" s="390">
        <v>8732</v>
      </c>
      <c r="Q5" s="391">
        <v>55642215.950000003</v>
      </c>
      <c r="R5" s="391">
        <v>5589687.5800000001</v>
      </c>
      <c r="S5" s="392">
        <v>640.14</v>
      </c>
      <c r="T5" s="337"/>
    </row>
    <row r="6" spans="1:22">
      <c r="A6" s="393">
        <v>2</v>
      </c>
      <c r="B6" s="233" t="s">
        <v>722</v>
      </c>
      <c r="C6" s="233" t="s">
        <v>386</v>
      </c>
      <c r="D6" s="56">
        <v>123</v>
      </c>
      <c r="E6" s="394">
        <v>1165570.22</v>
      </c>
      <c r="F6" s="394">
        <v>137255.23000000001</v>
      </c>
      <c r="G6" s="56">
        <v>636</v>
      </c>
      <c r="H6" s="394">
        <v>3173319.23</v>
      </c>
      <c r="I6" s="394">
        <v>317924.31</v>
      </c>
      <c r="J6" s="56">
        <v>13</v>
      </c>
      <c r="K6" s="394">
        <v>46097.87</v>
      </c>
      <c r="L6" s="394">
        <v>8179.08</v>
      </c>
      <c r="M6" s="56" t="s">
        <v>251</v>
      </c>
      <c r="N6" s="394" t="s">
        <v>251</v>
      </c>
      <c r="O6" s="394" t="s">
        <v>251</v>
      </c>
      <c r="P6" s="395">
        <v>772</v>
      </c>
      <c r="Q6" s="396">
        <v>4384987.32</v>
      </c>
      <c r="R6" s="396">
        <v>463358.62</v>
      </c>
      <c r="S6" s="397">
        <v>600.21</v>
      </c>
      <c r="T6" s="337"/>
    </row>
    <row r="7" spans="1:22">
      <c r="A7" s="393">
        <v>3</v>
      </c>
      <c r="B7" s="233" t="s">
        <v>736</v>
      </c>
      <c r="C7" s="233" t="s">
        <v>358</v>
      </c>
      <c r="D7" s="56" t="s">
        <v>251</v>
      </c>
      <c r="E7" s="394" t="s">
        <v>251</v>
      </c>
      <c r="F7" s="394" t="s">
        <v>251</v>
      </c>
      <c r="G7" s="56" t="s">
        <v>251</v>
      </c>
      <c r="H7" s="394" t="s">
        <v>251</v>
      </c>
      <c r="I7" s="394" t="s">
        <v>251</v>
      </c>
      <c r="J7" s="56" t="s">
        <v>251</v>
      </c>
      <c r="K7" s="394" t="s">
        <v>251</v>
      </c>
      <c r="L7" s="394" t="s">
        <v>251</v>
      </c>
      <c r="M7" s="56">
        <v>238</v>
      </c>
      <c r="N7" s="394">
        <v>763465.53</v>
      </c>
      <c r="O7" s="394">
        <v>53289.03</v>
      </c>
      <c r="P7" s="395">
        <v>238</v>
      </c>
      <c r="Q7" s="396">
        <v>763465.53</v>
      </c>
      <c r="R7" s="396">
        <v>53289.03</v>
      </c>
      <c r="S7" s="397">
        <v>223.9</v>
      </c>
      <c r="T7" s="337"/>
    </row>
    <row r="8" spans="1:22">
      <c r="A8" s="393">
        <v>4</v>
      </c>
      <c r="B8" s="233" t="s">
        <v>719</v>
      </c>
      <c r="C8" s="233" t="s">
        <v>287</v>
      </c>
      <c r="D8" s="56">
        <v>2</v>
      </c>
      <c r="E8" s="394" t="s">
        <v>251</v>
      </c>
      <c r="F8" s="394">
        <v>2183.66</v>
      </c>
      <c r="G8" s="56">
        <v>5</v>
      </c>
      <c r="H8" s="394">
        <v>6018.62</v>
      </c>
      <c r="I8" s="394">
        <v>3136.12</v>
      </c>
      <c r="J8" s="56" t="s">
        <v>251</v>
      </c>
      <c r="K8" s="394" t="s">
        <v>251</v>
      </c>
      <c r="L8" s="394" t="s">
        <v>251</v>
      </c>
      <c r="M8" s="56" t="s">
        <v>251</v>
      </c>
      <c r="N8" s="394" t="s">
        <v>251</v>
      </c>
      <c r="O8" s="394" t="s">
        <v>251</v>
      </c>
      <c r="P8" s="395">
        <v>7</v>
      </c>
      <c r="Q8" s="396">
        <v>6018.62</v>
      </c>
      <c r="R8" s="396">
        <v>5319.78</v>
      </c>
      <c r="S8" s="397">
        <v>759.97</v>
      </c>
      <c r="T8" s="337"/>
    </row>
    <row r="9" spans="1:22">
      <c r="A9" s="393">
        <v>5</v>
      </c>
      <c r="B9" s="233" t="s">
        <v>683</v>
      </c>
      <c r="C9" s="233" t="s">
        <v>327</v>
      </c>
      <c r="D9" s="56">
        <v>4028</v>
      </c>
      <c r="E9" s="394">
        <v>20732698.359999999</v>
      </c>
      <c r="F9" s="394">
        <v>732953.4</v>
      </c>
      <c r="G9" s="56">
        <v>2829</v>
      </c>
      <c r="H9" s="394">
        <v>4833474.1500000004</v>
      </c>
      <c r="I9" s="394">
        <v>340092.58</v>
      </c>
      <c r="J9" s="56">
        <v>666</v>
      </c>
      <c r="K9" s="394">
        <v>267045.64</v>
      </c>
      <c r="L9" s="394">
        <v>143020.04</v>
      </c>
      <c r="M9" s="56" t="s">
        <v>251</v>
      </c>
      <c r="N9" s="394" t="s">
        <v>251</v>
      </c>
      <c r="O9" s="394" t="s">
        <v>251</v>
      </c>
      <c r="P9" s="395">
        <v>7523</v>
      </c>
      <c r="Q9" s="396">
        <v>25833218.149999999</v>
      </c>
      <c r="R9" s="396">
        <v>1216066.02</v>
      </c>
      <c r="S9" s="397">
        <v>161.65</v>
      </c>
      <c r="T9" s="337"/>
    </row>
    <row r="10" spans="1:22" ht="15.75" thickBot="1">
      <c r="A10" s="398">
        <v>6</v>
      </c>
      <c r="B10" s="399" t="s">
        <v>573</v>
      </c>
      <c r="C10" s="399" t="s">
        <v>285</v>
      </c>
      <c r="D10" s="400">
        <v>210</v>
      </c>
      <c r="E10" s="401">
        <v>61095.86</v>
      </c>
      <c r="F10" s="401">
        <v>24271.15</v>
      </c>
      <c r="G10" s="400">
        <v>656</v>
      </c>
      <c r="H10" s="401">
        <v>123917.82</v>
      </c>
      <c r="I10" s="401">
        <v>35210.980000000003</v>
      </c>
      <c r="J10" s="400" t="s">
        <v>251</v>
      </c>
      <c r="K10" s="401" t="s">
        <v>251</v>
      </c>
      <c r="L10" s="401" t="s">
        <v>251</v>
      </c>
      <c r="M10" s="400" t="s">
        <v>251</v>
      </c>
      <c r="N10" s="401" t="s">
        <v>251</v>
      </c>
      <c r="O10" s="401" t="s">
        <v>251</v>
      </c>
      <c r="P10" s="402">
        <v>866</v>
      </c>
      <c r="Q10" s="403">
        <v>185013.68</v>
      </c>
      <c r="R10" s="403">
        <v>59482.13</v>
      </c>
      <c r="S10" s="404">
        <v>68.69</v>
      </c>
      <c r="T10" s="337"/>
    </row>
    <row r="11" spans="1:22"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99"/>
      <c r="Q11" s="406"/>
      <c r="R11" s="406"/>
      <c r="S11" s="101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S10"/>
  <sheetViews>
    <sheetView topLeftCell="G1" workbookViewId="0">
      <selection activeCell="P13" sqref="P13"/>
    </sheetView>
  </sheetViews>
  <sheetFormatPr defaultRowHeight="15"/>
  <cols>
    <col min="1" max="1" width="4.5703125" style="100" customWidth="1"/>
    <col min="2" max="2" width="14.42578125" style="100" customWidth="1"/>
    <col min="3" max="3" width="14.140625" style="100" customWidth="1"/>
    <col min="4" max="4" width="16.140625" style="100" customWidth="1"/>
    <col min="5" max="5" width="14.28515625" style="100" customWidth="1"/>
    <col min="6" max="6" width="14.5703125" style="100" bestFit="1" customWidth="1"/>
    <col min="7" max="7" width="14.42578125" style="100" customWidth="1"/>
    <col min="8" max="8" width="15" style="100" customWidth="1"/>
    <col min="9" max="9" width="14.28515625" style="100" customWidth="1"/>
    <col min="10" max="10" width="15.42578125" style="100" customWidth="1"/>
    <col min="11" max="11" width="15.140625" style="100" customWidth="1"/>
    <col min="12" max="12" width="16" style="100" customWidth="1"/>
    <col min="13" max="13" width="15.85546875" style="100" customWidth="1"/>
    <col min="14" max="14" width="15.140625" style="100" customWidth="1"/>
    <col min="15" max="15" width="12.85546875" style="100" customWidth="1"/>
    <col min="16" max="16" width="16" style="100" customWidth="1"/>
    <col min="17" max="17" width="13.5703125" style="100" customWidth="1"/>
    <col min="18" max="18" width="12.28515625" style="100" customWidth="1"/>
    <col min="19" max="16384" width="9.140625" style="100"/>
  </cols>
  <sheetData>
    <row r="1" spans="1:19" ht="18.75">
      <c r="A1" s="230" t="s">
        <v>368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1"/>
      <c r="R1" s="231"/>
    </row>
    <row r="2" spans="1:19" ht="15.75">
      <c r="A2" s="463" t="s">
        <v>420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</row>
    <row r="3" spans="1:19" ht="15.75" thickBot="1"/>
    <row r="4" spans="1:19" ht="16.5" customHeight="1" thickBot="1">
      <c r="A4" s="468" t="s">
        <v>9</v>
      </c>
      <c r="B4" s="468" t="s">
        <v>241</v>
      </c>
      <c r="C4" s="470" t="s">
        <v>2</v>
      </c>
      <c r="D4" s="471"/>
      <c r="E4" s="472"/>
      <c r="F4" s="470" t="s">
        <v>3</v>
      </c>
      <c r="G4" s="471"/>
      <c r="H4" s="472"/>
      <c r="I4" s="470" t="s">
        <v>23</v>
      </c>
      <c r="J4" s="471"/>
      <c r="K4" s="472"/>
      <c r="L4" s="470" t="s">
        <v>4</v>
      </c>
      <c r="M4" s="471"/>
      <c r="N4" s="472"/>
      <c r="O4" s="473" t="s">
        <v>286</v>
      </c>
      <c r="P4" s="473" t="s">
        <v>343</v>
      </c>
      <c r="Q4" s="473" t="s">
        <v>344</v>
      </c>
      <c r="R4" s="473" t="s">
        <v>351</v>
      </c>
    </row>
    <row r="5" spans="1:19" ht="63.75" thickBot="1">
      <c r="A5" s="475"/>
      <c r="B5" s="469"/>
      <c r="C5" s="188" t="s">
        <v>0</v>
      </c>
      <c r="D5" s="190" t="s">
        <v>349</v>
      </c>
      <c r="E5" s="191" t="s">
        <v>350</v>
      </c>
      <c r="F5" s="188" t="s">
        <v>0</v>
      </c>
      <c r="G5" s="190" t="s">
        <v>349</v>
      </c>
      <c r="H5" s="191" t="s">
        <v>350</v>
      </c>
      <c r="I5" s="188" t="s">
        <v>0</v>
      </c>
      <c r="J5" s="190" t="s">
        <v>349</v>
      </c>
      <c r="K5" s="191" t="s">
        <v>350</v>
      </c>
      <c r="L5" s="188" t="s">
        <v>0</v>
      </c>
      <c r="M5" s="190" t="s">
        <v>349</v>
      </c>
      <c r="N5" s="191" t="s">
        <v>350</v>
      </c>
      <c r="O5" s="474"/>
      <c r="P5" s="474"/>
      <c r="Q5" s="474"/>
      <c r="R5" s="474"/>
    </row>
    <row r="6" spans="1:19">
      <c r="A6" s="226">
        <v>1</v>
      </c>
      <c r="B6" s="187" t="s">
        <v>293</v>
      </c>
      <c r="C6" s="212">
        <v>428</v>
      </c>
      <c r="D6" s="173">
        <v>1049288.6399999999</v>
      </c>
      <c r="E6" s="173">
        <v>455783.3</v>
      </c>
      <c r="F6" s="172">
        <v>98</v>
      </c>
      <c r="G6" s="173">
        <v>81627.16</v>
      </c>
      <c r="H6" s="173">
        <v>56185.78</v>
      </c>
      <c r="I6" s="172">
        <v>554</v>
      </c>
      <c r="J6" s="173">
        <v>492580.32</v>
      </c>
      <c r="K6" s="173">
        <v>309688.92</v>
      </c>
      <c r="L6" s="172" t="s">
        <v>251</v>
      </c>
      <c r="M6" s="173" t="s">
        <v>251</v>
      </c>
      <c r="N6" s="173" t="s">
        <v>251</v>
      </c>
      <c r="O6" s="212">
        <v>1080</v>
      </c>
      <c r="P6" s="173">
        <v>1623496.12</v>
      </c>
      <c r="Q6" s="173">
        <v>821658</v>
      </c>
      <c r="R6" s="174">
        <v>760.79</v>
      </c>
    </row>
    <row r="7" spans="1:19">
      <c r="A7" s="227">
        <v>2</v>
      </c>
      <c r="B7" s="55" t="s">
        <v>386</v>
      </c>
      <c r="C7" s="41">
        <v>45</v>
      </c>
      <c r="D7" s="102">
        <v>276079.78999999998</v>
      </c>
      <c r="E7" s="102">
        <v>67634.070000000007</v>
      </c>
      <c r="F7" s="175">
        <v>9</v>
      </c>
      <c r="G7" s="102">
        <v>8898.17</v>
      </c>
      <c r="H7" s="102">
        <v>5450.68</v>
      </c>
      <c r="I7" s="175">
        <v>4</v>
      </c>
      <c r="J7" s="102">
        <v>17315.22</v>
      </c>
      <c r="K7" s="102">
        <v>2885.64</v>
      </c>
      <c r="L7" s="175" t="s">
        <v>251</v>
      </c>
      <c r="M7" s="102" t="s">
        <v>251</v>
      </c>
      <c r="N7" s="175" t="s">
        <v>251</v>
      </c>
      <c r="O7" s="41">
        <v>58</v>
      </c>
      <c r="P7" s="102">
        <v>302293.18</v>
      </c>
      <c r="Q7" s="102">
        <v>75970.39</v>
      </c>
      <c r="R7" s="253">
        <v>1309.83</v>
      </c>
    </row>
    <row r="8" spans="1:19" ht="15.75" thickBot="1">
      <c r="A8" s="228">
        <v>3</v>
      </c>
      <c r="B8" s="208" t="s">
        <v>327</v>
      </c>
      <c r="C8" s="213">
        <v>668</v>
      </c>
      <c r="D8" s="210">
        <v>26552.86</v>
      </c>
      <c r="E8" s="210">
        <v>170241.42</v>
      </c>
      <c r="F8" s="209">
        <v>30</v>
      </c>
      <c r="G8" s="210">
        <v>3873.27</v>
      </c>
      <c r="H8" s="210">
        <v>4334.8500000000004</v>
      </c>
      <c r="I8" s="209">
        <v>42</v>
      </c>
      <c r="J8" s="210">
        <v>4929.46</v>
      </c>
      <c r="K8" s="210">
        <v>11699.44</v>
      </c>
      <c r="L8" s="208" t="s">
        <v>251</v>
      </c>
      <c r="M8" s="208" t="s">
        <v>251</v>
      </c>
      <c r="N8" s="208" t="s">
        <v>251</v>
      </c>
      <c r="O8" s="213">
        <v>740</v>
      </c>
      <c r="P8" s="210">
        <v>35355.589999999997</v>
      </c>
      <c r="Q8" s="210">
        <v>186275.71</v>
      </c>
      <c r="R8" s="211">
        <v>251.72</v>
      </c>
    </row>
    <row r="9" spans="1:19">
      <c r="B9" s="66" t="s">
        <v>5</v>
      </c>
      <c r="C9" s="176">
        <f>SUM(C6:C8)</f>
        <v>1141</v>
      </c>
      <c r="D9" s="189">
        <f t="shared" ref="D9:Q9" si="0">SUM(D6:D8)</f>
        <v>1351921.29</v>
      </c>
      <c r="E9" s="189">
        <f t="shared" si="0"/>
        <v>693658.79</v>
      </c>
      <c r="F9" s="229">
        <f t="shared" si="0"/>
        <v>137</v>
      </c>
      <c r="G9" s="189">
        <f t="shared" si="0"/>
        <v>94398.6</v>
      </c>
      <c r="H9" s="189">
        <f t="shared" si="0"/>
        <v>65971.31</v>
      </c>
      <c r="I9" s="229">
        <f t="shared" si="0"/>
        <v>600</v>
      </c>
      <c r="J9" s="189">
        <f t="shared" si="0"/>
        <v>514825.00000000006</v>
      </c>
      <c r="K9" s="189">
        <f t="shared" si="0"/>
        <v>324274</v>
      </c>
      <c r="L9" s="229">
        <f t="shared" si="0"/>
        <v>0</v>
      </c>
      <c r="M9" s="229">
        <f t="shared" si="0"/>
        <v>0</v>
      </c>
      <c r="N9" s="229">
        <f t="shared" si="0"/>
        <v>0</v>
      </c>
      <c r="O9" s="176">
        <f t="shared" si="0"/>
        <v>1878</v>
      </c>
      <c r="P9" s="189">
        <f t="shared" si="0"/>
        <v>1961144.8900000001</v>
      </c>
      <c r="Q9" s="189">
        <f t="shared" si="0"/>
        <v>1083904.1000000001</v>
      </c>
      <c r="R9" s="189"/>
    </row>
    <row r="10" spans="1:19">
      <c r="D10" s="99"/>
      <c r="G10" s="99"/>
    </row>
  </sheetData>
  <mergeCells count="11">
    <mergeCell ref="B4:B5"/>
    <mergeCell ref="C4:E4"/>
    <mergeCell ref="F4:H4"/>
    <mergeCell ref="A2:S2"/>
    <mergeCell ref="I4:K4"/>
    <mergeCell ref="L4:N4"/>
    <mergeCell ref="R4:R5"/>
    <mergeCell ref="O4:O5"/>
    <mergeCell ref="A4:A5"/>
    <mergeCell ref="Q4:Q5"/>
    <mergeCell ref="P4:P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F18" sqref="F18"/>
    </sheetView>
  </sheetViews>
  <sheetFormatPr defaultRowHeight="15"/>
  <cols>
    <col min="1" max="1" width="4.7109375" style="18" customWidth="1"/>
    <col min="2" max="2" width="9.7109375" style="100" customWidth="1"/>
    <col min="3" max="3" width="19.140625" style="100" customWidth="1"/>
    <col min="4" max="4" width="16.28515625" style="100" customWidth="1"/>
    <col min="5" max="5" width="16.7109375" style="100" customWidth="1"/>
    <col min="6" max="6" width="12.7109375" style="101" customWidth="1"/>
    <col min="7" max="7" width="14.5703125" style="100" customWidth="1"/>
    <col min="8" max="8" width="11.7109375" style="100" customWidth="1"/>
    <col min="9" max="9" width="12.7109375" style="100" customWidth="1"/>
    <col min="10" max="10" width="12" style="100" customWidth="1"/>
    <col min="11" max="11" width="11.5703125" style="100" customWidth="1"/>
    <col min="12" max="12" width="15.85546875" style="100" customWidth="1"/>
    <col min="13" max="16384" width="9.140625" style="100"/>
  </cols>
  <sheetData>
    <row r="1" spans="1:12" s="12" customFormat="1" ht="15.75" customHeight="1">
      <c r="A1" s="443" t="s">
        <v>754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2" ht="15.75" customHeight="1" thickBot="1"/>
    <row r="3" spans="1:12" ht="15.75" thickBot="1">
      <c r="A3" s="499" t="s">
        <v>9</v>
      </c>
      <c r="B3" s="501" t="s">
        <v>735</v>
      </c>
      <c r="C3" s="503" t="s">
        <v>241</v>
      </c>
      <c r="D3" s="505" t="s">
        <v>2</v>
      </c>
      <c r="E3" s="506"/>
      <c r="F3" s="505" t="s">
        <v>3</v>
      </c>
      <c r="G3" s="506"/>
      <c r="H3" s="505" t="s">
        <v>23</v>
      </c>
      <c r="I3" s="506"/>
      <c r="J3" s="505" t="s">
        <v>4</v>
      </c>
      <c r="K3" s="506"/>
      <c r="L3" s="507" t="s">
        <v>286</v>
      </c>
    </row>
    <row r="4" spans="1:12" ht="15.75" thickBot="1">
      <c r="A4" s="500"/>
      <c r="B4" s="502"/>
      <c r="C4" s="504"/>
      <c r="D4" s="407" t="s">
        <v>0</v>
      </c>
      <c r="E4" s="408" t="s">
        <v>27</v>
      </c>
      <c r="F4" s="407" t="s">
        <v>0</v>
      </c>
      <c r="G4" s="408" t="s">
        <v>27</v>
      </c>
      <c r="H4" s="407" t="s">
        <v>0</v>
      </c>
      <c r="I4" s="408" t="s">
        <v>27</v>
      </c>
      <c r="J4" s="407" t="s">
        <v>0</v>
      </c>
      <c r="K4" s="408" t="s">
        <v>27</v>
      </c>
      <c r="L4" s="508"/>
    </row>
    <row r="5" spans="1:12">
      <c r="A5" s="409">
        <v>1</v>
      </c>
      <c r="B5" s="410" t="s">
        <v>485</v>
      </c>
      <c r="C5" s="411" t="s">
        <v>293</v>
      </c>
      <c r="D5" s="411" t="s">
        <v>251</v>
      </c>
      <c r="E5" s="411" t="s">
        <v>251</v>
      </c>
      <c r="F5" s="412">
        <v>13</v>
      </c>
      <c r="G5" s="413">
        <v>10692.22</v>
      </c>
      <c r="H5" s="410" t="s">
        <v>251</v>
      </c>
      <c r="I5" s="413" t="s">
        <v>251</v>
      </c>
      <c r="J5" s="411" t="s">
        <v>251</v>
      </c>
      <c r="K5" s="411" t="s">
        <v>251</v>
      </c>
      <c r="L5" s="414">
        <v>13</v>
      </c>
    </row>
    <row r="6" spans="1:12">
      <c r="A6" s="415">
        <v>2</v>
      </c>
      <c r="B6" s="416" t="s">
        <v>722</v>
      </c>
      <c r="C6" s="42" t="s">
        <v>386</v>
      </c>
      <c r="D6" s="42" t="s">
        <v>251</v>
      </c>
      <c r="E6" s="42" t="s">
        <v>251</v>
      </c>
      <c r="F6" s="352">
        <v>3</v>
      </c>
      <c r="G6" s="353">
        <v>1166.3499999999999</v>
      </c>
      <c r="H6" s="416" t="s">
        <v>251</v>
      </c>
      <c r="I6" s="353" t="s">
        <v>251</v>
      </c>
      <c r="J6" s="42" t="s">
        <v>251</v>
      </c>
      <c r="K6" s="42" t="s">
        <v>251</v>
      </c>
      <c r="L6" s="417">
        <v>3</v>
      </c>
    </row>
    <row r="7" spans="1:12">
      <c r="A7" s="415">
        <v>3</v>
      </c>
      <c r="B7" s="416" t="s">
        <v>683</v>
      </c>
      <c r="C7" s="42" t="s">
        <v>327</v>
      </c>
      <c r="D7" s="42" t="s">
        <v>251</v>
      </c>
      <c r="E7" s="42" t="s">
        <v>251</v>
      </c>
      <c r="F7" s="352">
        <v>5</v>
      </c>
      <c r="G7" s="353">
        <v>1070.27</v>
      </c>
      <c r="H7" s="416" t="s">
        <v>251</v>
      </c>
      <c r="I7" s="353" t="s">
        <v>251</v>
      </c>
      <c r="J7" s="42" t="s">
        <v>251</v>
      </c>
      <c r="K7" s="42" t="s">
        <v>251</v>
      </c>
      <c r="L7" s="417">
        <v>5</v>
      </c>
    </row>
    <row r="8" spans="1:12" ht="15.75" thickBot="1">
      <c r="A8" s="166">
        <v>4</v>
      </c>
      <c r="B8" s="208" t="s">
        <v>573</v>
      </c>
      <c r="C8" s="208" t="s">
        <v>285</v>
      </c>
      <c r="D8" s="208" t="s">
        <v>251</v>
      </c>
      <c r="E8" s="208" t="s">
        <v>251</v>
      </c>
      <c r="F8" s="213">
        <v>8</v>
      </c>
      <c r="G8" s="210">
        <v>294.23</v>
      </c>
      <c r="H8" s="208" t="s">
        <v>251</v>
      </c>
      <c r="I8" s="208" t="s">
        <v>251</v>
      </c>
      <c r="J8" s="208" t="s">
        <v>251</v>
      </c>
      <c r="K8" s="208" t="s">
        <v>251</v>
      </c>
      <c r="L8" s="418">
        <v>8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E25" sqref="E25"/>
    </sheetView>
  </sheetViews>
  <sheetFormatPr defaultRowHeight="15"/>
  <cols>
    <col min="1" max="1" width="4.7109375" style="17" customWidth="1"/>
    <col min="2" max="2" width="9.7109375" style="17" customWidth="1"/>
    <col min="3" max="3" width="22" style="17" bestFit="1" customWidth="1"/>
    <col min="4" max="4" width="11.28515625" style="419" customWidth="1"/>
    <col min="5" max="5" width="11.7109375" style="419" bestFit="1" customWidth="1"/>
    <col min="6" max="6" width="15.140625" style="361" customWidth="1"/>
    <col min="7" max="7" width="13.85546875" style="17" customWidth="1"/>
    <col min="8" max="12" width="11.28515625" style="17" customWidth="1"/>
    <col min="13" max="16384" width="9.140625" style="17"/>
  </cols>
  <sheetData>
    <row r="1" spans="1:12" ht="16.5" customHeight="1">
      <c r="A1" s="443" t="s">
        <v>755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2" ht="15.75" thickBot="1"/>
    <row r="3" spans="1:12" ht="22.5" customHeight="1" thickBot="1">
      <c r="A3" s="499" t="s">
        <v>9</v>
      </c>
      <c r="B3" s="501" t="s">
        <v>735</v>
      </c>
      <c r="C3" s="503" t="s">
        <v>241</v>
      </c>
      <c r="D3" s="505" t="s">
        <v>2</v>
      </c>
      <c r="E3" s="506"/>
      <c r="F3" s="505" t="s">
        <v>3</v>
      </c>
      <c r="G3" s="506"/>
      <c r="H3" s="505" t="s">
        <v>23</v>
      </c>
      <c r="I3" s="506"/>
      <c r="J3" s="505" t="s">
        <v>4</v>
      </c>
      <c r="K3" s="506"/>
      <c r="L3" s="507" t="s">
        <v>286</v>
      </c>
    </row>
    <row r="4" spans="1:12" ht="24" customHeight="1" thickBot="1">
      <c r="A4" s="500"/>
      <c r="B4" s="502"/>
      <c r="C4" s="504"/>
      <c r="D4" s="407" t="s">
        <v>0</v>
      </c>
      <c r="E4" s="408" t="s">
        <v>27</v>
      </c>
      <c r="F4" s="407" t="s">
        <v>0</v>
      </c>
      <c r="G4" s="408" t="s">
        <v>27</v>
      </c>
      <c r="H4" s="407" t="s">
        <v>0</v>
      </c>
      <c r="I4" s="408" t="s">
        <v>27</v>
      </c>
      <c r="J4" s="407" t="s">
        <v>0</v>
      </c>
      <c r="K4" s="408" t="s">
        <v>27</v>
      </c>
      <c r="L4" s="509"/>
    </row>
    <row r="5" spans="1:12">
      <c r="A5" s="420">
        <v>1</v>
      </c>
      <c r="B5" s="421" t="s">
        <v>485</v>
      </c>
      <c r="C5" s="422" t="s">
        <v>293</v>
      </c>
      <c r="D5" s="423">
        <v>4369</v>
      </c>
      <c r="E5" s="424">
        <v>2488104.63</v>
      </c>
      <c r="F5" s="425">
        <v>1560</v>
      </c>
      <c r="G5" s="424">
        <v>718732.03</v>
      </c>
      <c r="H5" s="423">
        <v>817</v>
      </c>
      <c r="I5" s="424">
        <v>518936.83</v>
      </c>
      <c r="J5" s="426">
        <v>31</v>
      </c>
      <c r="K5" s="426">
        <v>49619.02</v>
      </c>
      <c r="L5" s="427">
        <v>6777</v>
      </c>
    </row>
    <row r="6" spans="1:12">
      <c r="A6" s="428">
        <v>2</v>
      </c>
      <c r="B6" s="429" t="s">
        <v>722</v>
      </c>
      <c r="C6" s="430" t="s">
        <v>386</v>
      </c>
      <c r="D6" s="431">
        <v>521</v>
      </c>
      <c r="E6" s="432">
        <v>504083.99</v>
      </c>
      <c r="F6" s="433">
        <v>436</v>
      </c>
      <c r="G6" s="432">
        <v>256628.36</v>
      </c>
      <c r="H6" s="431">
        <v>73</v>
      </c>
      <c r="I6" s="432">
        <v>36402.65</v>
      </c>
      <c r="J6" s="434" t="s">
        <v>251</v>
      </c>
      <c r="K6" s="432" t="s">
        <v>251</v>
      </c>
      <c r="L6" s="435">
        <v>1030</v>
      </c>
    </row>
    <row r="7" spans="1:12">
      <c r="A7" s="428">
        <v>3</v>
      </c>
      <c r="B7" s="429" t="s">
        <v>736</v>
      </c>
      <c r="C7" s="430" t="s">
        <v>358</v>
      </c>
      <c r="D7" s="431">
        <v>197</v>
      </c>
      <c r="E7" s="432">
        <v>66680.399999999994</v>
      </c>
      <c r="F7" s="433" t="s">
        <v>251</v>
      </c>
      <c r="G7" s="432" t="s">
        <v>251</v>
      </c>
      <c r="H7" s="431" t="s">
        <v>251</v>
      </c>
      <c r="I7" s="432" t="s">
        <v>251</v>
      </c>
      <c r="J7" s="431">
        <v>24</v>
      </c>
      <c r="K7" s="432">
        <v>3942.36</v>
      </c>
      <c r="L7" s="435">
        <v>221</v>
      </c>
    </row>
    <row r="8" spans="1:12">
      <c r="A8" s="428">
        <v>4</v>
      </c>
      <c r="B8" s="429" t="s">
        <v>719</v>
      </c>
      <c r="C8" s="430" t="s">
        <v>287</v>
      </c>
      <c r="D8" s="431">
        <v>5</v>
      </c>
      <c r="E8" s="432">
        <v>3835.88</v>
      </c>
      <c r="F8" s="433">
        <v>4</v>
      </c>
      <c r="G8" s="432">
        <v>2439.73</v>
      </c>
      <c r="H8" s="431" t="s">
        <v>251</v>
      </c>
      <c r="I8" s="432" t="s">
        <v>251</v>
      </c>
      <c r="J8" s="434" t="s">
        <v>251</v>
      </c>
      <c r="K8" s="432" t="s">
        <v>251</v>
      </c>
      <c r="L8" s="435">
        <v>9</v>
      </c>
    </row>
    <row r="9" spans="1:12">
      <c r="A9" s="428">
        <v>5</v>
      </c>
      <c r="B9" s="429" t="s">
        <v>683</v>
      </c>
      <c r="C9" s="430" t="s">
        <v>327</v>
      </c>
      <c r="D9" s="431">
        <v>1860</v>
      </c>
      <c r="E9" s="432">
        <v>318052.7</v>
      </c>
      <c r="F9" s="433">
        <v>800</v>
      </c>
      <c r="G9" s="432">
        <v>106444.91</v>
      </c>
      <c r="H9" s="431">
        <v>175</v>
      </c>
      <c r="I9" s="432">
        <v>25764.880000000001</v>
      </c>
      <c r="J9" s="431" t="s">
        <v>251</v>
      </c>
      <c r="K9" s="432" t="s">
        <v>251</v>
      </c>
      <c r="L9" s="435">
        <v>2835</v>
      </c>
    </row>
    <row r="10" spans="1:12" ht="15.75" thickBot="1">
      <c r="A10" s="436">
        <v>6</v>
      </c>
      <c r="B10" s="437" t="s">
        <v>573</v>
      </c>
      <c r="C10" s="438" t="s">
        <v>285</v>
      </c>
      <c r="D10" s="439">
        <v>616</v>
      </c>
      <c r="E10" s="440">
        <v>52032.92</v>
      </c>
      <c r="F10" s="441">
        <v>318</v>
      </c>
      <c r="G10" s="440">
        <v>19803.5</v>
      </c>
      <c r="H10" s="439" t="s">
        <v>251</v>
      </c>
      <c r="I10" s="440" t="s">
        <v>251</v>
      </c>
      <c r="J10" s="439" t="s">
        <v>251</v>
      </c>
      <c r="K10" s="440" t="s">
        <v>251</v>
      </c>
      <c r="L10" s="442">
        <v>934</v>
      </c>
    </row>
    <row r="11" spans="1:12">
      <c r="L11" s="419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S8"/>
  <sheetViews>
    <sheetView topLeftCell="G1" workbookViewId="0">
      <selection activeCell="M15" sqref="M15"/>
    </sheetView>
  </sheetViews>
  <sheetFormatPr defaultRowHeight="15"/>
  <cols>
    <col min="1" max="1" width="4.140625" style="100" customWidth="1"/>
    <col min="2" max="2" width="14.7109375" style="100" customWidth="1"/>
    <col min="3" max="3" width="16.28515625" style="100" customWidth="1"/>
    <col min="4" max="4" width="15.140625" style="100" customWidth="1"/>
    <col min="5" max="5" width="15.7109375" style="100" customWidth="1"/>
    <col min="6" max="6" width="16" style="100" customWidth="1"/>
    <col min="7" max="7" width="14.140625" style="100" customWidth="1"/>
    <col min="8" max="8" width="14.5703125" style="100" customWidth="1"/>
    <col min="9" max="9" width="15.28515625" style="100" customWidth="1"/>
    <col min="10" max="10" width="15" style="100" customWidth="1"/>
    <col min="11" max="11" width="15.7109375" style="100" customWidth="1"/>
    <col min="12" max="12" width="16.42578125" style="100" customWidth="1"/>
    <col min="13" max="13" width="15.42578125" style="100" customWidth="1"/>
    <col min="14" max="14" width="18.28515625" style="100" customWidth="1"/>
    <col min="15" max="15" width="15.85546875" style="100" customWidth="1"/>
    <col min="16" max="16" width="14.7109375" style="100" customWidth="1"/>
    <col min="17" max="17" width="13.140625" style="100" customWidth="1"/>
    <col min="18" max="18" width="11" style="100" customWidth="1"/>
    <col min="19" max="16384" width="9.140625" style="100"/>
  </cols>
  <sheetData>
    <row r="1" spans="1:19" ht="18.75">
      <c r="A1" s="230" t="s">
        <v>369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1"/>
      <c r="R1" s="231"/>
    </row>
    <row r="2" spans="1:19" ht="15.75">
      <c r="A2" s="463" t="s">
        <v>421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</row>
    <row r="4" spans="1:19" ht="15.75">
      <c r="A4" s="476" t="s">
        <v>9</v>
      </c>
      <c r="B4" s="476" t="s">
        <v>241</v>
      </c>
      <c r="C4" s="476" t="s">
        <v>2</v>
      </c>
      <c r="D4" s="476"/>
      <c r="E4" s="476"/>
      <c r="F4" s="476" t="s">
        <v>3</v>
      </c>
      <c r="G4" s="476"/>
      <c r="H4" s="476"/>
      <c r="I4" s="476" t="s">
        <v>23</v>
      </c>
      <c r="J4" s="476"/>
      <c r="K4" s="476"/>
      <c r="L4" s="476" t="s">
        <v>4</v>
      </c>
      <c r="M4" s="476"/>
      <c r="N4" s="476"/>
      <c r="O4" s="477" t="s">
        <v>286</v>
      </c>
      <c r="P4" s="477" t="s">
        <v>343</v>
      </c>
      <c r="Q4" s="477" t="s">
        <v>344</v>
      </c>
      <c r="R4" s="477" t="s">
        <v>351</v>
      </c>
    </row>
    <row r="5" spans="1:19" ht="63">
      <c r="A5" s="476"/>
      <c r="B5" s="476"/>
      <c r="C5" s="254" t="s">
        <v>0</v>
      </c>
      <c r="D5" s="255" t="s">
        <v>349</v>
      </c>
      <c r="E5" s="255" t="s">
        <v>350</v>
      </c>
      <c r="F5" s="254" t="s">
        <v>0</v>
      </c>
      <c r="G5" s="255" t="s">
        <v>349</v>
      </c>
      <c r="H5" s="255" t="s">
        <v>350</v>
      </c>
      <c r="I5" s="254" t="s">
        <v>0</v>
      </c>
      <c r="J5" s="255" t="s">
        <v>349</v>
      </c>
      <c r="K5" s="255" t="s">
        <v>350</v>
      </c>
      <c r="L5" s="254" t="s">
        <v>0</v>
      </c>
      <c r="M5" s="255" t="s">
        <v>349</v>
      </c>
      <c r="N5" s="255" t="s">
        <v>350</v>
      </c>
      <c r="O5" s="477"/>
      <c r="P5" s="477"/>
      <c r="Q5" s="477"/>
      <c r="R5" s="477"/>
    </row>
    <row r="6" spans="1:19">
      <c r="A6" s="256">
        <v>1</v>
      </c>
      <c r="B6" s="55" t="s">
        <v>293</v>
      </c>
      <c r="C6" s="41">
        <v>973</v>
      </c>
      <c r="D6" s="102">
        <v>2957200.59</v>
      </c>
      <c r="E6" s="102">
        <v>539296.23</v>
      </c>
      <c r="F6" s="175">
        <v>1421</v>
      </c>
      <c r="G6" s="102">
        <v>1748417.58</v>
      </c>
      <c r="H6" s="102">
        <v>447812.36</v>
      </c>
      <c r="I6" s="175">
        <v>192</v>
      </c>
      <c r="J6" s="102">
        <v>438889.37</v>
      </c>
      <c r="K6" s="102">
        <v>76771.63</v>
      </c>
      <c r="L6" s="175" t="s">
        <v>251</v>
      </c>
      <c r="M6" s="102" t="s">
        <v>251</v>
      </c>
      <c r="N6" s="102" t="s">
        <v>251</v>
      </c>
      <c r="O6" s="41">
        <v>2586</v>
      </c>
      <c r="P6" s="102">
        <v>5144507.54</v>
      </c>
      <c r="Q6" s="102">
        <v>1063880.22</v>
      </c>
      <c r="R6" s="102">
        <v>411.4</v>
      </c>
    </row>
    <row r="7" spans="1:19">
      <c r="A7" s="256">
        <v>2</v>
      </c>
      <c r="B7" s="55" t="s">
        <v>386</v>
      </c>
      <c r="C7" s="41">
        <v>33</v>
      </c>
      <c r="D7" s="102">
        <v>185782.73</v>
      </c>
      <c r="E7" s="102">
        <v>34730.75</v>
      </c>
      <c r="F7" s="175">
        <v>25</v>
      </c>
      <c r="G7" s="102">
        <v>36794.82</v>
      </c>
      <c r="H7" s="102">
        <v>3456</v>
      </c>
      <c r="I7" s="175">
        <v>3</v>
      </c>
      <c r="J7" s="102">
        <v>9016.1299999999992</v>
      </c>
      <c r="K7" s="102">
        <v>1929.58</v>
      </c>
      <c r="L7" s="175" t="s">
        <v>251</v>
      </c>
      <c r="M7" s="102" t="s">
        <v>251</v>
      </c>
      <c r="N7" s="102" t="s">
        <v>251</v>
      </c>
      <c r="O7" s="41">
        <v>61</v>
      </c>
      <c r="P7" s="102">
        <v>231593.68</v>
      </c>
      <c r="Q7" s="102">
        <v>40116.33</v>
      </c>
      <c r="R7" s="102">
        <v>657.64</v>
      </c>
    </row>
    <row r="8" spans="1:19">
      <c r="A8" s="55"/>
      <c r="B8" s="229" t="s">
        <v>5</v>
      </c>
      <c r="C8" s="176">
        <f>SUM(C6:C7)</f>
        <v>1006</v>
      </c>
      <c r="D8" s="189">
        <f t="shared" ref="D8:Q8" si="0">SUM(D6:D7)</f>
        <v>3142983.32</v>
      </c>
      <c r="E8" s="189">
        <f t="shared" si="0"/>
        <v>574026.98</v>
      </c>
      <c r="F8" s="176">
        <f t="shared" si="0"/>
        <v>1446</v>
      </c>
      <c r="G8" s="189">
        <f t="shared" si="0"/>
        <v>1785212.4000000001</v>
      </c>
      <c r="H8" s="189">
        <f t="shared" si="0"/>
        <v>451268.36</v>
      </c>
      <c r="I8" s="176">
        <f t="shared" si="0"/>
        <v>195</v>
      </c>
      <c r="J8" s="176">
        <f t="shared" si="0"/>
        <v>447905.5</v>
      </c>
      <c r="K8" s="176">
        <f t="shared" si="0"/>
        <v>78701.210000000006</v>
      </c>
      <c r="L8" s="176">
        <f t="shared" si="0"/>
        <v>0</v>
      </c>
      <c r="M8" s="176">
        <f t="shared" si="0"/>
        <v>0</v>
      </c>
      <c r="N8" s="176">
        <f t="shared" si="0"/>
        <v>0</v>
      </c>
      <c r="O8" s="176">
        <f t="shared" si="0"/>
        <v>2647</v>
      </c>
      <c r="P8" s="189">
        <f t="shared" si="0"/>
        <v>5376101.2199999997</v>
      </c>
      <c r="Q8" s="189">
        <f t="shared" si="0"/>
        <v>1103996.55</v>
      </c>
      <c r="R8" s="176"/>
    </row>
  </sheetData>
  <mergeCells count="11">
    <mergeCell ref="B4:B5"/>
    <mergeCell ref="C4:E4"/>
    <mergeCell ref="F4:H4"/>
    <mergeCell ref="A2:S2"/>
    <mergeCell ref="I4:K4"/>
    <mergeCell ref="L4:N4"/>
    <mergeCell ref="R4:R5"/>
    <mergeCell ref="A4:A5"/>
    <mergeCell ref="O4:O5"/>
    <mergeCell ref="Q4:Q5"/>
    <mergeCell ref="P4:P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topLeftCell="A31" workbookViewId="0">
      <selection activeCell="C45" sqref="C45"/>
    </sheetView>
  </sheetViews>
  <sheetFormatPr defaultRowHeight="15"/>
  <cols>
    <col min="1" max="1" width="25" style="100" customWidth="1"/>
    <col min="2" max="3" width="12.28515625" style="99" customWidth="1"/>
    <col min="4" max="4" width="12.28515625" style="101" customWidth="1"/>
    <col min="5" max="5" width="11.7109375" style="99" customWidth="1"/>
    <col min="6" max="6" width="10.85546875" style="101" customWidth="1"/>
    <col min="7" max="7" width="12.28515625" style="101" customWidth="1"/>
    <col min="8" max="9" width="11.7109375" style="99" customWidth="1"/>
    <col min="10" max="10" width="11.85546875" style="101" customWidth="1"/>
    <col min="11" max="13" width="11.42578125" style="100" customWidth="1"/>
    <col min="14" max="16384" width="9.140625" style="100"/>
  </cols>
  <sheetData>
    <row r="1" spans="1:18" ht="18.75">
      <c r="A1" s="443" t="s">
        <v>370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183"/>
      <c r="O1" s="183"/>
      <c r="P1" s="183"/>
      <c r="Q1" s="183"/>
      <c r="R1" s="84"/>
    </row>
    <row r="2" spans="1:18" ht="15.75">
      <c r="A2" s="463" t="s">
        <v>422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</row>
    <row r="3" spans="1:18">
      <c r="A3" s="10"/>
    </row>
    <row r="4" spans="1:18" ht="15.75">
      <c r="A4" s="481" t="s">
        <v>10</v>
      </c>
      <c r="B4" s="478" t="s">
        <v>2</v>
      </c>
      <c r="C4" s="479"/>
      <c r="D4" s="480"/>
      <c r="E4" s="478" t="s">
        <v>3</v>
      </c>
      <c r="F4" s="480"/>
      <c r="G4" s="181"/>
      <c r="H4" s="478" t="s">
        <v>11</v>
      </c>
      <c r="I4" s="479"/>
      <c r="J4" s="480"/>
      <c r="K4" s="478" t="s">
        <v>12</v>
      </c>
      <c r="L4" s="479"/>
      <c r="M4" s="480"/>
    </row>
    <row r="5" spans="1:18" ht="15.75">
      <c r="A5" s="482"/>
      <c r="B5" s="181" t="s">
        <v>0</v>
      </c>
      <c r="C5" s="19" t="s">
        <v>13</v>
      </c>
      <c r="D5" s="19" t="s">
        <v>252</v>
      </c>
      <c r="E5" s="181" t="s">
        <v>0</v>
      </c>
      <c r="F5" s="19" t="s">
        <v>13</v>
      </c>
      <c r="G5" s="19" t="s">
        <v>252</v>
      </c>
      <c r="H5" s="181" t="s">
        <v>0</v>
      </c>
      <c r="I5" s="19" t="s">
        <v>13</v>
      </c>
      <c r="J5" s="19" t="s">
        <v>252</v>
      </c>
      <c r="K5" s="181" t="s">
        <v>0</v>
      </c>
      <c r="L5" s="19" t="s">
        <v>13</v>
      </c>
      <c r="M5" s="19" t="s">
        <v>252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02"/>
    </row>
    <row r="7" spans="1:18">
      <c r="A7" s="3" t="s">
        <v>255</v>
      </c>
      <c r="B7" s="6">
        <v>543037</v>
      </c>
      <c r="C7" s="14">
        <v>369.39</v>
      </c>
      <c r="D7" s="89">
        <v>409.57</v>
      </c>
      <c r="E7" s="56">
        <v>390774</v>
      </c>
      <c r="F7" s="89">
        <v>342.28</v>
      </c>
      <c r="G7" s="89">
        <v>371.09</v>
      </c>
      <c r="H7" s="56">
        <v>134275</v>
      </c>
      <c r="I7" s="89">
        <v>387.17</v>
      </c>
      <c r="J7" s="89">
        <v>380.02</v>
      </c>
      <c r="K7" s="56">
        <v>327</v>
      </c>
      <c r="L7" s="89">
        <v>391.81</v>
      </c>
      <c r="M7" s="89">
        <v>391.65</v>
      </c>
    </row>
    <row r="8" spans="1:18">
      <c r="A8" s="3" t="s">
        <v>256</v>
      </c>
      <c r="B8" s="6">
        <v>733691</v>
      </c>
      <c r="C8" s="14">
        <v>686.29</v>
      </c>
      <c r="D8" s="89">
        <v>642.9</v>
      </c>
      <c r="E8" s="56">
        <v>167322</v>
      </c>
      <c r="F8" s="89">
        <v>701.41</v>
      </c>
      <c r="G8" s="89">
        <v>681.26</v>
      </c>
      <c r="H8" s="56">
        <v>88295</v>
      </c>
      <c r="I8" s="89">
        <v>676.02</v>
      </c>
      <c r="J8" s="89">
        <v>659.62</v>
      </c>
      <c r="K8" s="56">
        <v>5212</v>
      </c>
      <c r="L8" s="89">
        <v>784.64</v>
      </c>
      <c r="M8" s="89">
        <v>783.3</v>
      </c>
    </row>
    <row r="9" spans="1:18">
      <c r="A9" s="3" t="s">
        <v>257</v>
      </c>
      <c r="B9" s="6">
        <v>536550</v>
      </c>
      <c r="C9" s="14">
        <v>1226.3399999999999</v>
      </c>
      <c r="D9" s="89">
        <v>1219.75</v>
      </c>
      <c r="E9" s="56">
        <v>35342</v>
      </c>
      <c r="F9" s="89">
        <v>1175.3800000000001</v>
      </c>
      <c r="G9" s="89">
        <v>1154.98</v>
      </c>
      <c r="H9" s="56">
        <v>20937</v>
      </c>
      <c r="I9" s="89">
        <v>1149.31</v>
      </c>
      <c r="J9" s="89">
        <v>1143.05</v>
      </c>
      <c r="K9" s="56">
        <v>4</v>
      </c>
      <c r="L9" s="89">
        <v>1392.37</v>
      </c>
      <c r="M9" s="89">
        <v>1454.7</v>
      </c>
    </row>
    <row r="10" spans="1:18">
      <c r="A10" s="3" t="s">
        <v>258</v>
      </c>
      <c r="B10" s="6">
        <v>95892</v>
      </c>
      <c r="C10" s="14">
        <v>1686.06</v>
      </c>
      <c r="D10" s="89">
        <v>1670.18</v>
      </c>
      <c r="E10" s="56">
        <v>1380</v>
      </c>
      <c r="F10" s="89">
        <v>1622.94</v>
      </c>
      <c r="G10" s="89">
        <v>1563.56</v>
      </c>
      <c r="H10" s="56">
        <v>2412</v>
      </c>
      <c r="I10" s="89">
        <v>1662.76</v>
      </c>
      <c r="J10" s="89">
        <v>1632.06</v>
      </c>
      <c r="K10" s="56">
        <v>0</v>
      </c>
      <c r="L10" s="89">
        <v>0</v>
      </c>
      <c r="M10" s="89" t="s">
        <v>251</v>
      </c>
    </row>
    <row r="11" spans="1:18">
      <c r="A11" s="3" t="s">
        <v>259</v>
      </c>
      <c r="B11" s="6">
        <v>9042</v>
      </c>
      <c r="C11" s="14">
        <v>2148.84</v>
      </c>
      <c r="D11" s="89">
        <v>2110.31</v>
      </c>
      <c r="E11" s="56">
        <v>253</v>
      </c>
      <c r="F11" s="89">
        <v>2212.36</v>
      </c>
      <c r="G11" s="89">
        <v>2200.4899999999998</v>
      </c>
      <c r="H11" s="56">
        <v>288</v>
      </c>
      <c r="I11" s="89">
        <v>2150.7600000000002</v>
      </c>
      <c r="J11" s="89">
        <v>2118.79</v>
      </c>
      <c r="K11" s="56">
        <v>0</v>
      </c>
      <c r="L11" s="89">
        <v>0</v>
      </c>
      <c r="M11" s="89" t="s">
        <v>251</v>
      </c>
    </row>
    <row r="12" spans="1:18">
      <c r="A12" s="3" t="s">
        <v>260</v>
      </c>
      <c r="B12" s="6">
        <v>2760</v>
      </c>
      <c r="C12" s="14">
        <v>3161.59</v>
      </c>
      <c r="D12" s="89">
        <v>2967.97</v>
      </c>
      <c r="E12" s="56">
        <v>268</v>
      </c>
      <c r="F12" s="89">
        <v>2877.39</v>
      </c>
      <c r="G12" s="89">
        <v>2774.87</v>
      </c>
      <c r="H12" s="56">
        <v>87</v>
      </c>
      <c r="I12" s="89">
        <v>3086.88</v>
      </c>
      <c r="J12" s="89">
        <v>2745.2</v>
      </c>
      <c r="K12" s="56">
        <v>0</v>
      </c>
      <c r="L12" s="89">
        <v>0</v>
      </c>
      <c r="M12" s="89" t="s">
        <v>251</v>
      </c>
    </row>
    <row r="13" spans="1:18" ht="15.75">
      <c r="A13" s="20" t="s">
        <v>15</v>
      </c>
      <c r="B13" s="13">
        <f>SUM(B7:B12)</f>
        <v>1920972</v>
      </c>
      <c r="C13" s="21"/>
      <c r="D13" s="21"/>
      <c r="E13" s="13">
        <f>SUM(E7:E12)</f>
        <v>595339</v>
      </c>
      <c r="F13" s="21"/>
      <c r="G13" s="21"/>
      <c r="H13" s="13">
        <f>SUM(H7:H12)</f>
        <v>246294</v>
      </c>
      <c r="I13" s="21"/>
      <c r="J13" s="21"/>
      <c r="K13" s="13">
        <f>SUM(K7:K12)</f>
        <v>5543</v>
      </c>
      <c r="L13" s="21"/>
      <c r="M13" s="21"/>
    </row>
    <row r="14" spans="1:18">
      <c r="A14" s="24" t="s">
        <v>16</v>
      </c>
      <c r="B14" s="7"/>
      <c r="C14" s="15"/>
      <c r="D14" s="15"/>
      <c r="E14" s="7"/>
      <c r="F14" s="15"/>
      <c r="G14" s="15"/>
      <c r="H14" s="7"/>
      <c r="I14" s="15"/>
      <c r="J14" s="15"/>
      <c r="K14" s="7"/>
      <c r="L14" s="15"/>
      <c r="M14" s="15"/>
    </row>
    <row r="15" spans="1:18">
      <c r="A15" s="3" t="s">
        <v>261</v>
      </c>
      <c r="B15" s="6">
        <v>59685</v>
      </c>
      <c r="C15" s="14">
        <v>76.430000000000007</v>
      </c>
      <c r="D15" s="14">
        <v>82.66</v>
      </c>
      <c r="E15" s="6">
        <v>119207</v>
      </c>
      <c r="F15" s="14">
        <v>71.819999999999993</v>
      </c>
      <c r="G15" s="14">
        <v>78.67</v>
      </c>
      <c r="H15" s="6">
        <v>15319</v>
      </c>
      <c r="I15" s="14">
        <v>72.02</v>
      </c>
      <c r="J15" s="14">
        <v>76.09</v>
      </c>
      <c r="K15" s="6">
        <v>0</v>
      </c>
      <c r="L15" s="14">
        <v>0</v>
      </c>
      <c r="M15" s="14" t="s">
        <v>251</v>
      </c>
    </row>
    <row r="16" spans="1:18">
      <c r="A16" s="3" t="s">
        <v>262</v>
      </c>
      <c r="B16" s="6">
        <v>520595</v>
      </c>
      <c r="C16" s="14">
        <v>158.99</v>
      </c>
      <c r="D16" s="14">
        <v>163.66</v>
      </c>
      <c r="E16" s="6">
        <v>125069</v>
      </c>
      <c r="F16" s="14">
        <v>144.65</v>
      </c>
      <c r="G16" s="14">
        <v>142.13999999999999</v>
      </c>
      <c r="H16" s="6">
        <v>43987</v>
      </c>
      <c r="I16" s="14">
        <v>147.13</v>
      </c>
      <c r="J16" s="14">
        <v>146.32</v>
      </c>
      <c r="K16" s="6">
        <v>0</v>
      </c>
      <c r="L16" s="14">
        <v>0</v>
      </c>
      <c r="M16" s="14" t="s">
        <v>251</v>
      </c>
    </row>
    <row r="17" spans="1:13">
      <c r="A17" s="3" t="s">
        <v>263</v>
      </c>
      <c r="B17" s="6">
        <v>275568</v>
      </c>
      <c r="C17" s="14">
        <v>229.24</v>
      </c>
      <c r="D17" s="14">
        <v>224.19</v>
      </c>
      <c r="E17" s="6">
        <v>15049</v>
      </c>
      <c r="F17" s="14">
        <v>228.75</v>
      </c>
      <c r="G17" s="14">
        <v>222.83</v>
      </c>
      <c r="H17" s="6">
        <v>9882</v>
      </c>
      <c r="I17" s="14">
        <v>231.43</v>
      </c>
      <c r="J17" s="14">
        <v>224.15</v>
      </c>
      <c r="K17" s="6">
        <v>0</v>
      </c>
      <c r="L17" s="14">
        <v>0</v>
      </c>
      <c r="M17" s="14" t="s">
        <v>251</v>
      </c>
    </row>
    <row r="18" spans="1:13">
      <c r="A18" s="3" t="s">
        <v>264</v>
      </c>
      <c r="B18" s="6">
        <v>38036</v>
      </c>
      <c r="C18" s="14">
        <v>342.32</v>
      </c>
      <c r="D18" s="14">
        <v>339.19</v>
      </c>
      <c r="E18" s="6">
        <v>1291</v>
      </c>
      <c r="F18" s="14">
        <v>340.2</v>
      </c>
      <c r="G18" s="14">
        <v>335.81</v>
      </c>
      <c r="H18" s="6">
        <v>1138</v>
      </c>
      <c r="I18" s="14">
        <v>340.25</v>
      </c>
      <c r="J18" s="14">
        <v>336.68</v>
      </c>
      <c r="K18" s="6">
        <v>0</v>
      </c>
      <c r="L18" s="14">
        <v>0</v>
      </c>
      <c r="M18" s="14" t="s">
        <v>251</v>
      </c>
    </row>
    <row r="19" spans="1:13">
      <c r="A19" s="3" t="s">
        <v>265</v>
      </c>
      <c r="B19" s="6">
        <v>9961</v>
      </c>
      <c r="C19" s="14">
        <v>433.44</v>
      </c>
      <c r="D19" s="14">
        <v>421.02</v>
      </c>
      <c r="E19" s="6">
        <v>362</v>
      </c>
      <c r="F19" s="14">
        <v>440.7</v>
      </c>
      <c r="G19" s="14">
        <v>435.58</v>
      </c>
      <c r="H19" s="6">
        <v>351</v>
      </c>
      <c r="I19" s="14">
        <v>442.66</v>
      </c>
      <c r="J19" s="14">
        <v>439.54</v>
      </c>
      <c r="K19" s="6">
        <v>0</v>
      </c>
      <c r="L19" s="14">
        <v>0</v>
      </c>
      <c r="M19" s="14" t="s">
        <v>251</v>
      </c>
    </row>
    <row r="20" spans="1:13">
      <c r="A20" s="23" t="s">
        <v>266</v>
      </c>
      <c r="B20" s="6">
        <v>7938</v>
      </c>
      <c r="C20" s="14">
        <v>626.96</v>
      </c>
      <c r="D20" s="14">
        <v>597.12</v>
      </c>
      <c r="E20" s="6">
        <v>285</v>
      </c>
      <c r="F20" s="14">
        <v>602.34</v>
      </c>
      <c r="G20" s="14">
        <v>574.91999999999996</v>
      </c>
      <c r="H20" s="6">
        <v>154</v>
      </c>
      <c r="I20" s="14">
        <v>588.73</v>
      </c>
      <c r="J20" s="14">
        <v>553.03</v>
      </c>
      <c r="K20" s="6">
        <v>0</v>
      </c>
      <c r="L20" s="14">
        <v>0</v>
      </c>
      <c r="M20" s="14" t="s">
        <v>251</v>
      </c>
    </row>
    <row r="21" spans="1:13">
      <c r="A21" s="3" t="s">
        <v>267</v>
      </c>
      <c r="B21" s="6">
        <v>136</v>
      </c>
      <c r="C21" s="14">
        <v>1136.57</v>
      </c>
      <c r="D21" s="14">
        <v>1120.6199999999999</v>
      </c>
      <c r="E21" s="6">
        <v>4</v>
      </c>
      <c r="F21" s="14">
        <v>1275.3</v>
      </c>
      <c r="G21" s="14">
        <v>1272.02</v>
      </c>
      <c r="H21" s="6">
        <v>1</v>
      </c>
      <c r="I21" s="14">
        <v>1057.67</v>
      </c>
      <c r="J21" s="14">
        <v>1057.67</v>
      </c>
      <c r="K21" s="6">
        <v>0</v>
      </c>
      <c r="L21" s="14">
        <v>0</v>
      </c>
      <c r="M21" s="14" t="s">
        <v>251</v>
      </c>
    </row>
    <row r="22" spans="1:13">
      <c r="A22" s="3" t="s">
        <v>268</v>
      </c>
      <c r="B22" s="6">
        <v>2</v>
      </c>
      <c r="C22" s="14">
        <v>1776.88</v>
      </c>
      <c r="D22" s="14">
        <v>1776.88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269</v>
      </c>
      <c r="B23" s="6">
        <v>0</v>
      </c>
      <c r="C23" s="14">
        <v>0</v>
      </c>
      <c r="D23" s="14" t="s">
        <v>251</v>
      </c>
      <c r="E23" s="6">
        <v>1</v>
      </c>
      <c r="F23" s="14">
        <v>2263.69</v>
      </c>
      <c r="G23" s="14">
        <v>2263.69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>
      <c r="A24" s="3" t="s">
        <v>260</v>
      </c>
      <c r="B24" s="6">
        <v>0</v>
      </c>
      <c r="C24" s="14">
        <v>0</v>
      </c>
      <c r="D24" s="14" t="s">
        <v>251</v>
      </c>
      <c r="E24" s="6">
        <v>0</v>
      </c>
      <c r="F24" s="14">
        <v>0</v>
      </c>
      <c r="G24" s="14" t="s">
        <v>251</v>
      </c>
      <c r="H24" s="6">
        <v>0</v>
      </c>
      <c r="I24" s="14">
        <v>0</v>
      </c>
      <c r="J24" s="14" t="s">
        <v>251</v>
      </c>
      <c r="K24" s="6">
        <v>0</v>
      </c>
      <c r="L24" s="14">
        <v>0</v>
      </c>
      <c r="M24" s="14" t="s">
        <v>251</v>
      </c>
    </row>
    <row r="25" spans="1:13" ht="15.75">
      <c r="A25" s="20" t="s">
        <v>17</v>
      </c>
      <c r="B25" s="13">
        <f>SUM(B15:B24)</f>
        <v>911921</v>
      </c>
      <c r="C25" s="21"/>
      <c r="D25" s="21"/>
      <c r="E25" s="13">
        <f>SUM(E15:E24)</f>
        <v>261268</v>
      </c>
      <c r="F25" s="21"/>
      <c r="G25" s="21"/>
      <c r="H25" s="13">
        <f>SUM(H15:H24)</f>
        <v>70832</v>
      </c>
      <c r="I25" s="21"/>
      <c r="J25" s="21"/>
      <c r="K25" s="13">
        <f>SUM(K15:K24)</f>
        <v>0</v>
      </c>
      <c r="L25" s="21"/>
      <c r="M25" s="21"/>
    </row>
    <row r="26" spans="1:13">
      <c r="A26" s="1" t="s">
        <v>253</v>
      </c>
      <c r="B26" s="7"/>
      <c r="C26" s="15"/>
      <c r="D26" s="15"/>
      <c r="E26" s="7"/>
      <c r="F26" s="15"/>
      <c r="G26" s="15"/>
      <c r="H26" s="7"/>
      <c r="I26" s="15"/>
      <c r="J26" s="15"/>
      <c r="K26" s="7"/>
      <c r="L26" s="15"/>
      <c r="M26" s="15"/>
    </row>
    <row r="27" spans="1:13">
      <c r="A27" s="3" t="s">
        <v>261</v>
      </c>
      <c r="B27" s="56">
        <v>180298</v>
      </c>
      <c r="C27" s="89">
        <v>72.31</v>
      </c>
      <c r="D27" s="89">
        <v>74.09</v>
      </c>
      <c r="E27" s="6">
        <v>54487</v>
      </c>
      <c r="F27" s="14">
        <v>46.88</v>
      </c>
      <c r="G27" s="14">
        <v>44.7</v>
      </c>
      <c r="H27" s="6">
        <v>2</v>
      </c>
      <c r="I27" s="14">
        <v>47.78</v>
      </c>
      <c r="J27" s="14">
        <v>47.78</v>
      </c>
      <c r="K27" s="56">
        <v>0</v>
      </c>
      <c r="L27" s="89">
        <v>0</v>
      </c>
      <c r="M27" s="89" t="s">
        <v>251</v>
      </c>
    </row>
    <row r="28" spans="1:13">
      <c r="A28" s="3" t="s">
        <v>262</v>
      </c>
      <c r="B28" s="56">
        <v>138170</v>
      </c>
      <c r="C28" s="89">
        <v>125.38</v>
      </c>
      <c r="D28" s="89">
        <v>117.74</v>
      </c>
      <c r="E28" s="6">
        <v>12343</v>
      </c>
      <c r="F28" s="14">
        <v>134.68</v>
      </c>
      <c r="G28" s="14">
        <v>126.98</v>
      </c>
      <c r="H28" s="6">
        <v>1</v>
      </c>
      <c r="I28" s="14">
        <v>156.78</v>
      </c>
      <c r="J28" s="14">
        <v>156.78</v>
      </c>
      <c r="K28" s="56">
        <v>0</v>
      </c>
      <c r="L28" s="89">
        <v>0</v>
      </c>
      <c r="M28" s="89" t="s">
        <v>251</v>
      </c>
    </row>
    <row r="29" spans="1:13">
      <c r="A29" s="3" t="s">
        <v>263</v>
      </c>
      <c r="B29" s="56">
        <v>17679</v>
      </c>
      <c r="C29" s="89">
        <v>244.52</v>
      </c>
      <c r="D29" s="89">
        <v>246.96</v>
      </c>
      <c r="E29" s="6">
        <v>1342</v>
      </c>
      <c r="F29" s="14">
        <v>245.43</v>
      </c>
      <c r="G29" s="14">
        <v>246.96</v>
      </c>
      <c r="H29" s="6">
        <v>12</v>
      </c>
      <c r="I29" s="14">
        <v>242.88</v>
      </c>
      <c r="J29" s="14">
        <v>247.93</v>
      </c>
      <c r="K29" s="56">
        <v>0</v>
      </c>
      <c r="L29" s="89">
        <v>0</v>
      </c>
      <c r="M29" s="89" t="s">
        <v>251</v>
      </c>
    </row>
    <row r="30" spans="1:13">
      <c r="A30" s="3" t="s">
        <v>264</v>
      </c>
      <c r="B30" s="56">
        <v>1675</v>
      </c>
      <c r="C30" s="89">
        <v>322.37</v>
      </c>
      <c r="D30" s="89">
        <v>309.39</v>
      </c>
      <c r="E30" s="6">
        <v>160</v>
      </c>
      <c r="F30" s="14">
        <v>317.27999999999997</v>
      </c>
      <c r="G30" s="14">
        <v>313.60000000000002</v>
      </c>
      <c r="H30" s="6">
        <v>5</v>
      </c>
      <c r="I30" s="14">
        <v>305.76</v>
      </c>
      <c r="J30" s="14">
        <v>303.8</v>
      </c>
      <c r="K30" s="56">
        <v>0</v>
      </c>
      <c r="L30" s="89">
        <v>0</v>
      </c>
      <c r="M30" s="89" t="s">
        <v>251</v>
      </c>
    </row>
    <row r="31" spans="1:13">
      <c r="A31" s="3" t="s">
        <v>265</v>
      </c>
      <c r="B31" s="56">
        <v>7</v>
      </c>
      <c r="C31" s="89">
        <v>435.69</v>
      </c>
      <c r="D31" s="89">
        <v>444.24</v>
      </c>
      <c r="E31" s="6">
        <v>2</v>
      </c>
      <c r="F31" s="14">
        <v>441.77</v>
      </c>
      <c r="G31" s="14">
        <v>441.77</v>
      </c>
      <c r="H31" s="6">
        <v>0</v>
      </c>
      <c r="I31" s="14">
        <v>0</v>
      </c>
      <c r="J31" s="14" t="s">
        <v>251</v>
      </c>
      <c r="K31" s="56">
        <v>0</v>
      </c>
      <c r="L31" s="89">
        <v>0</v>
      </c>
      <c r="M31" s="89" t="s">
        <v>251</v>
      </c>
    </row>
    <row r="32" spans="1:13">
      <c r="A32" s="23" t="s">
        <v>266</v>
      </c>
      <c r="B32" s="56">
        <v>7</v>
      </c>
      <c r="C32" s="89">
        <v>576.44000000000005</v>
      </c>
      <c r="D32" s="89">
        <v>565.41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56">
        <v>0</v>
      </c>
      <c r="L32" s="89">
        <v>0</v>
      </c>
      <c r="M32" s="89" t="s">
        <v>251</v>
      </c>
    </row>
    <row r="33" spans="1:13">
      <c r="A33" s="3" t="s">
        <v>267</v>
      </c>
      <c r="B33" s="56">
        <v>0</v>
      </c>
      <c r="C33" s="89">
        <v>0</v>
      </c>
      <c r="D33" s="89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268</v>
      </c>
      <c r="B34" s="56">
        <v>0</v>
      </c>
      <c r="C34" s="89">
        <v>0</v>
      </c>
      <c r="D34" s="89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269</v>
      </c>
      <c r="B35" s="56">
        <v>0</v>
      </c>
      <c r="C35" s="89">
        <v>0</v>
      </c>
      <c r="D35" s="89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>
      <c r="A36" s="3" t="s">
        <v>260</v>
      </c>
      <c r="B36" s="56">
        <v>0</v>
      </c>
      <c r="C36" s="89">
        <v>0</v>
      </c>
      <c r="D36" s="89" t="s">
        <v>251</v>
      </c>
      <c r="E36" s="6">
        <v>0</v>
      </c>
      <c r="F36" s="14">
        <v>0</v>
      </c>
      <c r="G36" s="14" t="s">
        <v>251</v>
      </c>
      <c r="H36" s="6">
        <v>0</v>
      </c>
      <c r="I36" s="14">
        <v>0</v>
      </c>
      <c r="J36" s="14" t="s">
        <v>251</v>
      </c>
      <c r="K36" s="6">
        <v>0</v>
      </c>
      <c r="L36" s="14">
        <v>0</v>
      </c>
      <c r="M36" s="14" t="s">
        <v>251</v>
      </c>
    </row>
    <row r="37" spans="1:13" ht="15.75">
      <c r="A37" s="20" t="s">
        <v>254</v>
      </c>
      <c r="B37" s="13">
        <f>SUM(B27:B36)</f>
        <v>337836</v>
      </c>
      <c r="C37" s="21"/>
      <c r="D37" s="21"/>
      <c r="E37" s="13">
        <f>SUM(E27:E36)</f>
        <v>68334</v>
      </c>
      <c r="F37" s="21"/>
      <c r="G37" s="21"/>
      <c r="H37" s="13">
        <f>SUM(H27:H36)</f>
        <v>20</v>
      </c>
      <c r="I37" s="21"/>
      <c r="J37" s="21"/>
      <c r="K37" s="13">
        <f>SUM(K27:K36)</f>
        <v>0</v>
      </c>
      <c r="L37" s="21"/>
      <c r="M37" s="21"/>
    </row>
    <row r="38" spans="1:13">
      <c r="A38" s="1" t="s">
        <v>359</v>
      </c>
      <c r="B38" s="8"/>
      <c r="C38" s="192"/>
      <c r="D38" s="15"/>
      <c r="E38" s="7"/>
      <c r="F38" s="15"/>
      <c r="G38" s="15"/>
      <c r="H38" s="7"/>
      <c r="I38" s="15"/>
      <c r="J38" s="15"/>
      <c r="K38" s="7"/>
      <c r="L38" s="15"/>
      <c r="M38" s="15"/>
    </row>
    <row r="39" spans="1:13">
      <c r="A39" s="3" t="s">
        <v>255</v>
      </c>
      <c r="B39" s="56">
        <v>24058</v>
      </c>
      <c r="C39" s="89">
        <v>360.12</v>
      </c>
      <c r="D39" s="89">
        <v>360</v>
      </c>
      <c r="E39" s="6">
        <v>0</v>
      </c>
      <c r="F39" s="14">
        <v>0</v>
      </c>
      <c r="G39" s="14" t="s">
        <v>251</v>
      </c>
      <c r="H39" s="6">
        <v>0</v>
      </c>
      <c r="I39" s="14">
        <v>0</v>
      </c>
      <c r="J39" s="14" t="s">
        <v>251</v>
      </c>
      <c r="K39" s="56">
        <v>10018</v>
      </c>
      <c r="L39" s="14">
        <v>187.19</v>
      </c>
      <c r="M39" s="14">
        <v>149.91999999999999</v>
      </c>
    </row>
    <row r="40" spans="1:13">
      <c r="A40" s="3" t="s">
        <v>256</v>
      </c>
      <c r="B40" s="56">
        <v>0</v>
      </c>
      <c r="C40" s="89">
        <v>0</v>
      </c>
      <c r="D40" s="89" t="s">
        <v>251</v>
      </c>
      <c r="E40" s="193">
        <v>0</v>
      </c>
      <c r="F40" s="4">
        <v>0</v>
      </c>
      <c r="G40" s="4" t="s">
        <v>251</v>
      </c>
      <c r="H40" s="193">
        <v>0</v>
      </c>
      <c r="I40" s="4">
        <v>0</v>
      </c>
      <c r="J40" s="4" t="s">
        <v>251</v>
      </c>
      <c r="K40" s="193">
        <v>0</v>
      </c>
      <c r="L40" s="4">
        <v>0</v>
      </c>
      <c r="M40" s="4" t="s">
        <v>251</v>
      </c>
    </row>
    <row r="41" spans="1:13">
      <c r="A41" s="3" t="s">
        <v>257</v>
      </c>
      <c r="B41" s="56">
        <v>0</v>
      </c>
      <c r="C41" s="89">
        <v>0</v>
      </c>
      <c r="D41" s="89" t="s">
        <v>251</v>
      </c>
      <c r="E41" s="193">
        <v>0</v>
      </c>
      <c r="F41" s="4">
        <v>0</v>
      </c>
      <c r="G41" s="4" t="s">
        <v>251</v>
      </c>
      <c r="H41" s="193">
        <v>0</v>
      </c>
      <c r="I41" s="4">
        <v>0</v>
      </c>
      <c r="J41" s="4" t="s">
        <v>251</v>
      </c>
      <c r="K41" s="193">
        <v>0</v>
      </c>
      <c r="L41" s="4">
        <v>0</v>
      </c>
      <c r="M41" s="4" t="s">
        <v>251</v>
      </c>
    </row>
    <row r="42" spans="1:13">
      <c r="A42" s="3" t="s">
        <v>258</v>
      </c>
      <c r="B42" s="56">
        <v>0</v>
      </c>
      <c r="C42" s="89">
        <v>0</v>
      </c>
      <c r="D42" s="89" t="s">
        <v>251</v>
      </c>
      <c r="E42" s="193">
        <v>0</v>
      </c>
      <c r="F42" s="4">
        <v>0</v>
      </c>
      <c r="G42" s="4" t="s">
        <v>251</v>
      </c>
      <c r="H42" s="193">
        <v>0</v>
      </c>
      <c r="I42" s="4">
        <v>0</v>
      </c>
      <c r="J42" s="4" t="s">
        <v>251</v>
      </c>
      <c r="K42" s="193">
        <v>0</v>
      </c>
      <c r="L42" s="4">
        <v>0</v>
      </c>
      <c r="M42" s="4" t="s">
        <v>251</v>
      </c>
    </row>
    <row r="43" spans="1:13">
      <c r="A43" s="3" t="s">
        <v>259</v>
      </c>
      <c r="B43" s="56">
        <v>0</v>
      </c>
      <c r="C43" s="89">
        <v>0</v>
      </c>
      <c r="D43" s="89" t="s">
        <v>251</v>
      </c>
      <c r="E43" s="193">
        <v>0</v>
      </c>
      <c r="F43" s="4">
        <v>0</v>
      </c>
      <c r="G43" s="4" t="s">
        <v>251</v>
      </c>
      <c r="H43" s="193">
        <v>0</v>
      </c>
      <c r="I43" s="4">
        <v>0</v>
      </c>
      <c r="J43" s="4" t="s">
        <v>251</v>
      </c>
      <c r="K43" s="193">
        <v>0</v>
      </c>
      <c r="L43" s="4">
        <v>0</v>
      </c>
      <c r="M43" s="4" t="s">
        <v>251</v>
      </c>
    </row>
    <row r="44" spans="1:13">
      <c r="A44" s="3" t="s">
        <v>260</v>
      </c>
      <c r="B44" s="56">
        <v>0</v>
      </c>
      <c r="C44" s="89">
        <v>0</v>
      </c>
      <c r="D44" s="89" t="s">
        <v>251</v>
      </c>
      <c r="E44" s="193">
        <v>0</v>
      </c>
      <c r="F44" s="4">
        <v>0</v>
      </c>
      <c r="G44" s="4" t="s">
        <v>251</v>
      </c>
      <c r="H44" s="193">
        <v>0</v>
      </c>
      <c r="I44" s="4">
        <v>0</v>
      </c>
      <c r="J44" s="4" t="s">
        <v>251</v>
      </c>
      <c r="K44" s="193">
        <v>0</v>
      </c>
      <c r="L44" s="4">
        <v>0</v>
      </c>
      <c r="M44" s="4" t="s">
        <v>251</v>
      </c>
    </row>
    <row r="45" spans="1:13" ht="15.75">
      <c r="A45" s="20" t="s">
        <v>365</v>
      </c>
      <c r="B45" s="22">
        <f>SUM(B39:B44)</f>
        <v>24058</v>
      </c>
      <c r="C45" s="194"/>
      <c r="D45" s="21"/>
      <c r="E45" s="13">
        <f>SUM(E39:E44)</f>
        <v>0</v>
      </c>
      <c r="F45" s="21"/>
      <c r="G45" s="21"/>
      <c r="H45" s="13">
        <f>SUM(H39:H44)</f>
        <v>0</v>
      </c>
      <c r="I45" s="21"/>
      <c r="J45" s="21"/>
      <c r="K45" s="13">
        <f>SUM(K39:K44)</f>
        <v>10018</v>
      </c>
      <c r="L45" s="21"/>
      <c r="M45" s="21"/>
    </row>
    <row r="46" spans="1:13">
      <c r="A46" s="1" t="s">
        <v>405</v>
      </c>
      <c r="B46" s="8"/>
      <c r="C46" s="192"/>
      <c r="D46" s="15"/>
      <c r="E46" s="7"/>
      <c r="F46" s="15"/>
      <c r="G46" s="15"/>
      <c r="H46" s="7"/>
      <c r="I46" s="15"/>
      <c r="J46" s="15"/>
      <c r="K46" s="7"/>
      <c r="L46" s="15"/>
      <c r="M46" s="15"/>
    </row>
    <row r="47" spans="1:13">
      <c r="A47" s="3" t="s">
        <v>255</v>
      </c>
      <c r="B47" s="56">
        <v>0</v>
      </c>
      <c r="C47" s="89">
        <v>0</v>
      </c>
      <c r="D47" s="89" t="s">
        <v>251</v>
      </c>
      <c r="E47" s="6">
        <v>0</v>
      </c>
      <c r="F47" s="14">
        <v>0</v>
      </c>
      <c r="G47" s="14" t="s">
        <v>251</v>
      </c>
      <c r="H47" s="6">
        <v>0</v>
      </c>
      <c r="I47" s="14">
        <v>0</v>
      </c>
      <c r="J47" s="14" t="s">
        <v>251</v>
      </c>
      <c r="K47" s="6">
        <v>0</v>
      </c>
      <c r="L47" s="14">
        <v>0</v>
      </c>
      <c r="M47" s="14" t="s">
        <v>251</v>
      </c>
    </row>
    <row r="48" spans="1:13">
      <c r="A48" s="3" t="s">
        <v>256</v>
      </c>
      <c r="B48" s="56">
        <v>0</v>
      </c>
      <c r="C48" s="89">
        <v>0</v>
      </c>
      <c r="D48" s="89" t="s">
        <v>251</v>
      </c>
      <c r="E48" s="193">
        <v>0</v>
      </c>
      <c r="F48" s="4">
        <v>0</v>
      </c>
      <c r="G48" s="4" t="s">
        <v>251</v>
      </c>
      <c r="H48" s="193">
        <v>0</v>
      </c>
      <c r="I48" s="4">
        <v>0</v>
      </c>
      <c r="J48" s="4" t="s">
        <v>251</v>
      </c>
      <c r="K48" s="193">
        <v>0</v>
      </c>
      <c r="L48" s="4">
        <v>0</v>
      </c>
      <c r="M48" s="4" t="s">
        <v>251</v>
      </c>
    </row>
    <row r="49" spans="1:13">
      <c r="A49" s="3" t="s">
        <v>257</v>
      </c>
      <c r="B49" s="56">
        <v>0</v>
      </c>
      <c r="C49" s="89">
        <v>0</v>
      </c>
      <c r="D49" s="89" t="s">
        <v>251</v>
      </c>
      <c r="E49" s="193">
        <v>0</v>
      </c>
      <c r="F49" s="4">
        <v>0</v>
      </c>
      <c r="G49" s="4" t="s">
        <v>251</v>
      </c>
      <c r="H49" s="193">
        <v>0</v>
      </c>
      <c r="I49" s="4">
        <v>0</v>
      </c>
      <c r="J49" s="4" t="s">
        <v>251</v>
      </c>
      <c r="K49" s="193">
        <v>0</v>
      </c>
      <c r="L49" s="4">
        <v>0</v>
      </c>
      <c r="M49" s="4" t="s">
        <v>251</v>
      </c>
    </row>
    <row r="50" spans="1:13">
      <c r="A50" s="3" t="s">
        <v>258</v>
      </c>
      <c r="B50" s="56">
        <v>0</v>
      </c>
      <c r="C50" s="89">
        <v>0</v>
      </c>
      <c r="D50" s="89" t="s">
        <v>251</v>
      </c>
      <c r="E50" s="193">
        <v>0</v>
      </c>
      <c r="F50" s="4">
        <v>0</v>
      </c>
      <c r="G50" s="4" t="s">
        <v>251</v>
      </c>
      <c r="H50" s="193">
        <v>0</v>
      </c>
      <c r="I50" s="4">
        <v>0</v>
      </c>
      <c r="J50" s="4" t="s">
        <v>251</v>
      </c>
      <c r="K50" s="193">
        <v>0</v>
      </c>
      <c r="L50" s="4">
        <v>0</v>
      </c>
      <c r="M50" s="4" t="s">
        <v>251</v>
      </c>
    </row>
    <row r="51" spans="1:13">
      <c r="A51" s="3" t="s">
        <v>259</v>
      </c>
      <c r="B51" s="56">
        <v>0</v>
      </c>
      <c r="C51" s="89">
        <v>0</v>
      </c>
      <c r="D51" s="89" t="s">
        <v>251</v>
      </c>
      <c r="E51" s="193">
        <v>0</v>
      </c>
      <c r="F51" s="4">
        <v>0</v>
      </c>
      <c r="G51" s="4" t="s">
        <v>251</v>
      </c>
      <c r="H51" s="193">
        <v>0</v>
      </c>
      <c r="I51" s="4">
        <v>0</v>
      </c>
      <c r="J51" s="4" t="s">
        <v>251</v>
      </c>
      <c r="K51" s="193">
        <v>0</v>
      </c>
      <c r="L51" s="4">
        <v>0</v>
      </c>
      <c r="M51" s="4" t="s">
        <v>251</v>
      </c>
    </row>
    <row r="52" spans="1:13">
      <c r="A52" s="3" t="s">
        <v>260</v>
      </c>
      <c r="B52" s="56">
        <v>0</v>
      </c>
      <c r="C52" s="89">
        <v>0</v>
      </c>
      <c r="D52" s="89" t="s">
        <v>251</v>
      </c>
      <c r="E52" s="193">
        <v>0</v>
      </c>
      <c r="F52" s="4">
        <v>0</v>
      </c>
      <c r="G52" s="4" t="s">
        <v>251</v>
      </c>
      <c r="H52" s="193">
        <v>0</v>
      </c>
      <c r="I52" s="4">
        <v>0</v>
      </c>
      <c r="J52" s="4" t="s">
        <v>251</v>
      </c>
      <c r="K52" s="193">
        <v>0</v>
      </c>
      <c r="L52" s="4">
        <v>0</v>
      </c>
      <c r="M52" s="4" t="s">
        <v>251</v>
      </c>
    </row>
    <row r="53" spans="1:13" ht="15.75">
      <c r="A53" s="20" t="s">
        <v>406</v>
      </c>
      <c r="B53" s="22">
        <f>SUM(B47:B52)</f>
        <v>0</v>
      </c>
      <c r="C53" s="194"/>
      <c r="D53" s="21"/>
      <c r="E53" s="13">
        <f>SUM(E47:E52)</f>
        <v>0</v>
      </c>
      <c r="F53" s="21"/>
      <c r="G53" s="21"/>
      <c r="H53" s="13">
        <f>SUM(H47:H52)</f>
        <v>0</v>
      </c>
      <c r="I53" s="21"/>
      <c r="J53" s="21"/>
      <c r="K53" s="13">
        <f>SUM(K47:K52)</f>
        <v>0</v>
      </c>
      <c r="L53" s="21"/>
      <c r="M53" s="21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Q28"/>
  <sheetViews>
    <sheetView topLeftCell="A22" workbookViewId="0">
      <selection activeCell="C32" sqref="C32"/>
    </sheetView>
  </sheetViews>
  <sheetFormatPr defaultRowHeight="15"/>
  <cols>
    <col min="1" max="1" width="23.140625" style="100" customWidth="1"/>
    <col min="2" max="2" width="10.28515625" style="100" customWidth="1"/>
    <col min="3" max="3" width="16.5703125" style="100" customWidth="1"/>
    <col min="4" max="4" width="10.7109375" style="100" customWidth="1"/>
    <col min="5" max="5" width="9.5703125" style="100" customWidth="1"/>
    <col min="6" max="6" width="17" style="100" customWidth="1"/>
    <col min="7" max="7" width="9.7109375" style="100" customWidth="1"/>
    <col min="8" max="8" width="10.5703125" style="100" customWidth="1"/>
    <col min="9" max="9" width="15.7109375" style="100" customWidth="1"/>
    <col min="10" max="10" width="9.42578125" style="100" customWidth="1"/>
    <col min="11" max="11" width="10.28515625" style="100" customWidth="1"/>
    <col min="12" max="12" width="15.42578125" style="100" customWidth="1"/>
    <col min="13" max="13" width="9.5703125" style="100" customWidth="1"/>
    <col min="14" max="14" width="13.28515625" style="100" customWidth="1"/>
    <col min="15" max="15" width="17.5703125" style="100" customWidth="1"/>
    <col min="16" max="18" width="9.140625" style="100"/>
    <col min="19" max="19" width="5.5703125" style="100" bestFit="1" customWidth="1"/>
    <col min="20" max="16384" width="9.140625" style="100"/>
  </cols>
  <sheetData>
    <row r="1" spans="1:17" ht="18.75">
      <c r="A1" s="443" t="s">
        <v>371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183"/>
      <c r="Q1" s="183"/>
    </row>
    <row r="2" spans="1:17" ht="15.75">
      <c r="A2" s="483"/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17" ht="16.5" thickBot="1">
      <c r="A3" s="220"/>
      <c r="B3" s="220"/>
      <c r="C3" s="220"/>
      <c r="D3" s="220"/>
      <c r="E3" s="220"/>
      <c r="F3" s="220"/>
      <c r="G3" s="220"/>
      <c r="H3" s="220"/>
      <c r="I3" s="220"/>
      <c r="J3" s="84"/>
      <c r="K3" s="84"/>
      <c r="L3" s="84"/>
      <c r="M3" s="84"/>
      <c r="N3" s="84"/>
      <c r="O3" s="84"/>
    </row>
    <row r="4" spans="1:17" ht="15.75">
      <c r="A4" s="484" t="s">
        <v>336</v>
      </c>
      <c r="B4" s="486" t="s">
        <v>2</v>
      </c>
      <c r="C4" s="486"/>
      <c r="D4" s="486"/>
      <c r="E4" s="486" t="s">
        <v>3</v>
      </c>
      <c r="F4" s="486"/>
      <c r="G4" s="486"/>
      <c r="H4" s="486" t="s">
        <v>11</v>
      </c>
      <c r="I4" s="486"/>
      <c r="J4" s="486"/>
      <c r="K4" s="486" t="s">
        <v>12</v>
      </c>
      <c r="L4" s="486"/>
      <c r="M4" s="486"/>
      <c r="N4" s="486" t="s">
        <v>334</v>
      </c>
      <c r="O4" s="487"/>
    </row>
    <row r="5" spans="1:17" ht="32.25" thickBot="1">
      <c r="A5" s="485"/>
      <c r="B5" s="90" t="s">
        <v>0</v>
      </c>
      <c r="C5" s="223" t="s">
        <v>1</v>
      </c>
      <c r="D5" s="91" t="s">
        <v>13</v>
      </c>
      <c r="E5" s="90" t="s">
        <v>0</v>
      </c>
      <c r="F5" s="223" t="s">
        <v>1</v>
      </c>
      <c r="G5" s="91" t="s">
        <v>13</v>
      </c>
      <c r="H5" s="90" t="s">
        <v>0</v>
      </c>
      <c r="I5" s="223" t="s">
        <v>1</v>
      </c>
      <c r="J5" s="91" t="s">
        <v>13</v>
      </c>
      <c r="K5" s="90" t="s">
        <v>0</v>
      </c>
      <c r="L5" s="223" t="s">
        <v>1</v>
      </c>
      <c r="M5" s="91" t="s">
        <v>13</v>
      </c>
      <c r="N5" s="57" t="s">
        <v>286</v>
      </c>
      <c r="O5" s="92" t="s">
        <v>333</v>
      </c>
    </row>
    <row r="6" spans="1:17">
      <c r="A6" s="177" t="s">
        <v>293</v>
      </c>
      <c r="B6" s="61">
        <v>1577732</v>
      </c>
      <c r="C6" s="62">
        <v>1152419839.3499999</v>
      </c>
      <c r="D6" s="63">
        <v>730.43</v>
      </c>
      <c r="E6" s="61">
        <v>486630</v>
      </c>
      <c r="F6" s="62">
        <v>226272603.47</v>
      </c>
      <c r="G6" s="63">
        <v>464.98</v>
      </c>
      <c r="H6" s="61">
        <v>233399</v>
      </c>
      <c r="I6" s="62">
        <v>129241238.63</v>
      </c>
      <c r="J6" s="63">
        <v>553.74</v>
      </c>
      <c r="K6" s="61">
        <v>5541</v>
      </c>
      <c r="L6" s="62">
        <v>4221671.75</v>
      </c>
      <c r="M6" s="63">
        <v>761.9</v>
      </c>
      <c r="N6" s="64">
        <v>2303302</v>
      </c>
      <c r="O6" s="65">
        <v>1512155353.2</v>
      </c>
    </row>
    <row r="7" spans="1:17">
      <c r="A7" s="178" t="s">
        <v>386</v>
      </c>
      <c r="B7" s="69">
        <v>339270</v>
      </c>
      <c r="C7" s="68">
        <v>394379276.5</v>
      </c>
      <c r="D7" s="68">
        <v>1162.43</v>
      </c>
      <c r="E7" s="69">
        <v>107535</v>
      </c>
      <c r="F7" s="68">
        <v>69044840.629999995</v>
      </c>
      <c r="G7" s="67">
        <v>642.07000000000005</v>
      </c>
      <c r="H7" s="69">
        <v>12753</v>
      </c>
      <c r="I7" s="68">
        <v>11243774.810000001</v>
      </c>
      <c r="J7" s="67">
        <v>881.66</v>
      </c>
      <c r="K7" s="70"/>
      <c r="L7" s="70"/>
      <c r="M7" s="70"/>
      <c r="N7" s="71">
        <v>459558</v>
      </c>
      <c r="O7" s="72">
        <v>474667891.94</v>
      </c>
    </row>
    <row r="8" spans="1:17">
      <c r="A8" s="178" t="s">
        <v>358</v>
      </c>
      <c r="B8" s="69">
        <v>24058</v>
      </c>
      <c r="C8" s="68">
        <v>8663796.8200000003</v>
      </c>
      <c r="D8" s="67">
        <v>360.12</v>
      </c>
      <c r="E8" s="69"/>
      <c r="F8" s="68"/>
      <c r="G8" s="67"/>
      <c r="H8" s="67"/>
      <c r="I8" s="68"/>
      <c r="J8" s="68"/>
      <c r="K8" s="69">
        <v>10018</v>
      </c>
      <c r="L8" s="68">
        <v>1875239.89</v>
      </c>
      <c r="M8" s="67">
        <v>187.19</v>
      </c>
      <c r="N8" s="71">
        <v>34076</v>
      </c>
      <c r="O8" s="72">
        <v>10539036.710000001</v>
      </c>
    </row>
    <row r="9" spans="1:17">
      <c r="A9" s="179" t="s">
        <v>287</v>
      </c>
      <c r="B9" s="69">
        <v>3246</v>
      </c>
      <c r="C9" s="68">
        <v>4765215.68</v>
      </c>
      <c r="D9" s="68">
        <v>1468.03</v>
      </c>
      <c r="E9" s="69">
        <v>1122</v>
      </c>
      <c r="F9" s="68">
        <v>873740.37</v>
      </c>
      <c r="G9" s="67">
        <v>778.73</v>
      </c>
      <c r="H9" s="67">
        <v>142</v>
      </c>
      <c r="I9" s="68">
        <v>153151.1</v>
      </c>
      <c r="J9" s="68">
        <v>1078.53</v>
      </c>
      <c r="K9" s="69"/>
      <c r="L9" s="68"/>
      <c r="M9" s="67"/>
      <c r="N9" s="71">
        <v>4510</v>
      </c>
      <c r="O9" s="72">
        <v>5792107.1500000004</v>
      </c>
    </row>
    <row r="10" spans="1:17">
      <c r="A10" s="178" t="s">
        <v>235</v>
      </c>
      <c r="B10" s="67">
        <v>5</v>
      </c>
      <c r="C10" s="68">
        <v>5874.88</v>
      </c>
      <c r="D10" s="68">
        <v>1174.98</v>
      </c>
      <c r="E10" s="67"/>
      <c r="F10" s="68"/>
      <c r="G10" s="67"/>
      <c r="H10" s="70"/>
      <c r="I10" s="70"/>
      <c r="J10" s="70"/>
      <c r="K10" s="67">
        <v>2</v>
      </c>
      <c r="L10" s="68">
        <v>1551.55</v>
      </c>
      <c r="M10" s="67">
        <v>775.78</v>
      </c>
      <c r="N10" s="73">
        <v>7</v>
      </c>
      <c r="O10" s="72">
        <v>7426.43</v>
      </c>
    </row>
    <row r="11" spans="1:17">
      <c r="A11" s="178" t="s">
        <v>236</v>
      </c>
      <c r="B11" s="67">
        <v>83</v>
      </c>
      <c r="C11" s="68">
        <v>85236.49</v>
      </c>
      <c r="D11" s="68">
        <v>1026.95</v>
      </c>
      <c r="E11" s="67">
        <v>47</v>
      </c>
      <c r="F11" s="68">
        <v>29388.22</v>
      </c>
      <c r="G11" s="67">
        <v>625.28</v>
      </c>
      <c r="H11" s="70"/>
      <c r="I11" s="70"/>
      <c r="J11" s="70"/>
      <c r="K11" s="67"/>
      <c r="L11" s="68"/>
      <c r="M11" s="67"/>
      <c r="N11" s="73">
        <v>130</v>
      </c>
      <c r="O11" s="72">
        <v>114624.71</v>
      </c>
    </row>
    <row r="12" spans="1:17" ht="15.75" thickBot="1">
      <c r="A12" s="180" t="s">
        <v>327</v>
      </c>
      <c r="B12" s="74">
        <v>636</v>
      </c>
      <c r="C12" s="75">
        <v>291058.61</v>
      </c>
      <c r="D12" s="74">
        <v>457.64</v>
      </c>
      <c r="E12" s="74">
        <v>5</v>
      </c>
      <c r="F12" s="75">
        <v>4285.97</v>
      </c>
      <c r="G12" s="74">
        <v>857.19</v>
      </c>
      <c r="H12" s="76"/>
      <c r="I12" s="76"/>
      <c r="J12" s="76"/>
      <c r="K12" s="76"/>
      <c r="L12" s="76"/>
      <c r="M12" s="76"/>
      <c r="N12" s="77">
        <v>641</v>
      </c>
      <c r="O12" s="78">
        <v>295344.58</v>
      </c>
    </row>
    <row r="13" spans="1:17">
      <c r="A13" s="84"/>
      <c r="B13" s="85"/>
      <c r="C13" s="86"/>
      <c r="D13" s="84"/>
      <c r="E13" s="85"/>
      <c r="F13" s="86"/>
      <c r="G13" s="84"/>
      <c r="H13" s="85"/>
      <c r="I13" s="86"/>
      <c r="J13" s="84"/>
      <c r="K13" s="86"/>
      <c r="L13" s="86"/>
      <c r="M13" s="84"/>
      <c r="N13" s="85"/>
      <c r="O13" s="86"/>
    </row>
    <row r="14" spans="1:17" ht="15.75">
      <c r="A14" s="483" t="s">
        <v>423</v>
      </c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</row>
    <row r="15" spans="1:17" ht="16.5" thickBot="1">
      <c r="A15" s="224"/>
      <c r="B15" s="224"/>
      <c r="C15" s="224"/>
      <c r="D15" s="224"/>
      <c r="E15" s="224"/>
      <c r="F15" s="224"/>
      <c r="G15" s="224"/>
      <c r="H15" s="224"/>
      <c r="I15" s="224"/>
      <c r="J15" s="84"/>
      <c r="K15" s="84"/>
      <c r="L15" s="84"/>
      <c r="M15" s="84"/>
      <c r="N15" s="84"/>
      <c r="O15" s="84"/>
    </row>
    <row r="16" spans="1:17" ht="15.75">
      <c r="A16" s="484" t="s">
        <v>336</v>
      </c>
      <c r="B16" s="486" t="s">
        <v>2</v>
      </c>
      <c r="C16" s="486"/>
      <c r="D16" s="486"/>
      <c r="E16" s="486" t="s">
        <v>3</v>
      </c>
      <c r="F16" s="486"/>
      <c r="G16" s="486"/>
      <c r="H16" s="486" t="s">
        <v>11</v>
      </c>
      <c r="I16" s="486"/>
      <c r="J16" s="486"/>
      <c r="K16" s="486" t="s">
        <v>12</v>
      </c>
      <c r="L16" s="486"/>
      <c r="M16" s="486"/>
      <c r="N16" s="486" t="s">
        <v>334</v>
      </c>
      <c r="O16" s="487"/>
    </row>
    <row r="17" spans="1:15" ht="32.25" thickBot="1">
      <c r="A17" s="485"/>
      <c r="B17" s="90" t="s">
        <v>0</v>
      </c>
      <c r="C17" s="223" t="s">
        <v>1</v>
      </c>
      <c r="D17" s="91" t="s">
        <v>13</v>
      </c>
      <c r="E17" s="90" t="s">
        <v>0</v>
      </c>
      <c r="F17" s="223" t="s">
        <v>1</v>
      </c>
      <c r="G17" s="91" t="s">
        <v>13</v>
      </c>
      <c r="H17" s="90" t="s">
        <v>0</v>
      </c>
      <c r="I17" s="223" t="s">
        <v>1</v>
      </c>
      <c r="J17" s="91" t="s">
        <v>13</v>
      </c>
      <c r="K17" s="90" t="s">
        <v>0</v>
      </c>
      <c r="L17" s="223" t="s">
        <v>1</v>
      </c>
      <c r="M17" s="91" t="s">
        <v>13</v>
      </c>
      <c r="N17" s="57" t="s">
        <v>286</v>
      </c>
      <c r="O17" s="92" t="s">
        <v>333</v>
      </c>
    </row>
    <row r="18" spans="1:15">
      <c r="A18" s="232" t="s">
        <v>424</v>
      </c>
      <c r="B18" s="61">
        <v>906521</v>
      </c>
      <c r="C18" s="62">
        <v>170060193.38</v>
      </c>
      <c r="D18" s="63">
        <v>187.6</v>
      </c>
      <c r="E18" s="61">
        <v>261160</v>
      </c>
      <c r="F18" s="62">
        <v>30856442.170000002</v>
      </c>
      <c r="G18" s="63">
        <v>118.15</v>
      </c>
      <c r="H18" s="61">
        <v>70803</v>
      </c>
      <c r="I18" s="62">
        <v>10491094.57</v>
      </c>
      <c r="J18" s="63">
        <v>148.16999999999999</v>
      </c>
      <c r="K18" s="79"/>
      <c r="L18" s="79"/>
      <c r="M18" s="79"/>
      <c r="N18" s="64">
        <v>1238484</v>
      </c>
      <c r="O18" s="65">
        <v>211407730.12</v>
      </c>
    </row>
    <row r="19" spans="1:15">
      <c r="A19" s="66" t="s">
        <v>345</v>
      </c>
      <c r="B19" s="69">
        <v>3706</v>
      </c>
      <c r="C19" s="68">
        <v>2076007.4</v>
      </c>
      <c r="D19" s="67">
        <v>560.16999999999996</v>
      </c>
      <c r="E19" s="67">
        <v>86</v>
      </c>
      <c r="F19" s="68">
        <v>11790.79</v>
      </c>
      <c r="G19" s="67">
        <v>137.1</v>
      </c>
      <c r="H19" s="67">
        <v>23</v>
      </c>
      <c r="I19" s="68">
        <v>4205.5</v>
      </c>
      <c r="J19" s="67">
        <v>182.85</v>
      </c>
      <c r="K19" s="70"/>
      <c r="L19" s="70"/>
      <c r="M19" s="70"/>
      <c r="N19" s="71">
        <v>3815</v>
      </c>
      <c r="O19" s="72">
        <v>2092003.69</v>
      </c>
    </row>
    <row r="20" spans="1:15">
      <c r="A20" s="66" t="s">
        <v>193</v>
      </c>
      <c r="B20" s="69">
        <v>1376</v>
      </c>
      <c r="C20" s="68">
        <v>720757.93</v>
      </c>
      <c r="D20" s="67">
        <v>523.80999999999995</v>
      </c>
      <c r="E20" s="70"/>
      <c r="F20" s="70"/>
      <c r="G20" s="70"/>
      <c r="H20" s="70"/>
      <c r="I20" s="70"/>
      <c r="J20" s="70"/>
      <c r="K20" s="70"/>
      <c r="L20" s="70"/>
      <c r="M20" s="70"/>
      <c r="N20" s="71">
        <v>1376</v>
      </c>
      <c r="O20" s="72">
        <v>720757.93</v>
      </c>
    </row>
    <row r="21" spans="1:15">
      <c r="A21" s="66" t="s">
        <v>246</v>
      </c>
      <c r="B21" s="67">
        <v>305</v>
      </c>
      <c r="C21" s="68">
        <v>112952.21</v>
      </c>
      <c r="D21" s="67">
        <v>370.34</v>
      </c>
      <c r="E21" s="67">
        <v>18</v>
      </c>
      <c r="F21" s="68">
        <v>3317.41</v>
      </c>
      <c r="G21" s="67">
        <v>184.3</v>
      </c>
      <c r="H21" s="67">
        <v>6</v>
      </c>
      <c r="I21" s="68">
        <v>1069.6500000000001</v>
      </c>
      <c r="J21" s="67">
        <v>178.28</v>
      </c>
      <c r="K21" s="70"/>
      <c r="L21" s="70"/>
      <c r="M21" s="70"/>
      <c r="N21" s="73">
        <v>329</v>
      </c>
      <c r="O21" s="72">
        <v>117339.27</v>
      </c>
    </row>
    <row r="22" spans="1:15" ht="15.75" thickBot="1">
      <c r="A22" s="257" t="s">
        <v>237</v>
      </c>
      <c r="B22" s="74">
        <v>13</v>
      </c>
      <c r="C22" s="75">
        <v>6293.19</v>
      </c>
      <c r="D22" s="74">
        <v>484.09</v>
      </c>
      <c r="E22" s="74">
        <v>4</v>
      </c>
      <c r="F22" s="75">
        <v>1337.63</v>
      </c>
      <c r="G22" s="74">
        <v>334.41</v>
      </c>
      <c r="H22" s="74"/>
      <c r="I22" s="74"/>
      <c r="J22" s="74"/>
      <c r="K22" s="76"/>
      <c r="L22" s="76"/>
      <c r="M22" s="76"/>
      <c r="N22" s="77">
        <v>17</v>
      </c>
      <c r="O22" s="78">
        <v>7630.82</v>
      </c>
    </row>
    <row r="23" spans="1:15">
      <c r="A23" s="87"/>
      <c r="B23" s="88"/>
      <c r="C23" s="93"/>
      <c r="D23" s="87"/>
      <c r="E23" s="88"/>
      <c r="F23" s="93"/>
      <c r="G23" s="87"/>
      <c r="H23" s="88"/>
      <c r="I23" s="93"/>
      <c r="J23" s="87"/>
      <c r="K23" s="87"/>
      <c r="L23" s="87"/>
      <c r="M23" s="87"/>
      <c r="N23" s="88"/>
      <c r="O23" s="86"/>
    </row>
    <row r="24" spans="1:15" ht="15.75">
      <c r="A24" s="483" t="s">
        <v>425</v>
      </c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</row>
    <row r="25" spans="1:15" ht="16.5" thickBot="1">
      <c r="A25" s="224"/>
      <c r="B25" s="224"/>
      <c r="C25" s="224"/>
      <c r="D25" s="224"/>
      <c r="E25" s="224"/>
      <c r="F25" s="224"/>
      <c r="G25" s="224"/>
      <c r="H25" s="224"/>
      <c r="I25" s="224"/>
      <c r="J25" s="84"/>
      <c r="K25" s="84"/>
      <c r="L25" s="84"/>
      <c r="M25" s="84"/>
      <c r="N25" s="84"/>
      <c r="O25" s="84"/>
    </row>
    <row r="26" spans="1:15" ht="15.75">
      <c r="A26" s="484" t="s">
        <v>336</v>
      </c>
      <c r="B26" s="486" t="s">
        <v>2</v>
      </c>
      <c r="C26" s="486"/>
      <c r="D26" s="486"/>
      <c r="E26" s="486" t="s">
        <v>3</v>
      </c>
      <c r="F26" s="486"/>
      <c r="G26" s="486"/>
      <c r="H26" s="486" t="s">
        <v>11</v>
      </c>
      <c r="I26" s="486"/>
      <c r="J26" s="486"/>
      <c r="K26" s="486" t="s">
        <v>12</v>
      </c>
      <c r="L26" s="486"/>
      <c r="M26" s="486"/>
      <c r="N26" s="486" t="s">
        <v>334</v>
      </c>
      <c r="O26" s="487"/>
    </row>
    <row r="27" spans="1:15" ht="32.25" thickBot="1">
      <c r="A27" s="485"/>
      <c r="B27" s="90" t="s">
        <v>0</v>
      </c>
      <c r="C27" s="223" t="s">
        <v>1</v>
      </c>
      <c r="D27" s="91" t="s">
        <v>13</v>
      </c>
      <c r="E27" s="90" t="s">
        <v>0</v>
      </c>
      <c r="F27" s="223" t="s">
        <v>1</v>
      </c>
      <c r="G27" s="91" t="s">
        <v>13</v>
      </c>
      <c r="H27" s="90" t="s">
        <v>0</v>
      </c>
      <c r="I27" s="223" t="s">
        <v>1</v>
      </c>
      <c r="J27" s="91" t="s">
        <v>13</v>
      </c>
      <c r="K27" s="90" t="s">
        <v>0</v>
      </c>
      <c r="L27" s="223" t="s">
        <v>1</v>
      </c>
      <c r="M27" s="91" t="s">
        <v>13</v>
      </c>
      <c r="N27" s="57" t="s">
        <v>286</v>
      </c>
      <c r="O27" s="92" t="s">
        <v>333</v>
      </c>
    </row>
    <row r="28" spans="1:15" ht="15.75" thickBot="1">
      <c r="A28" s="80" t="s">
        <v>285</v>
      </c>
      <c r="B28" s="94">
        <v>337836</v>
      </c>
      <c r="C28" s="95">
        <v>35231160.810000002</v>
      </c>
      <c r="D28" s="96">
        <v>840.53</v>
      </c>
      <c r="E28" s="94">
        <v>68334</v>
      </c>
      <c r="F28" s="95">
        <v>4597849.92</v>
      </c>
      <c r="G28" s="96">
        <v>592.07000000000005</v>
      </c>
      <c r="H28" s="96">
        <v>20</v>
      </c>
      <c r="I28" s="95">
        <v>4695.63</v>
      </c>
      <c r="J28" s="96">
        <v>234.78</v>
      </c>
      <c r="K28" s="81"/>
      <c r="L28" s="81"/>
      <c r="M28" s="81"/>
      <c r="N28" s="97">
        <v>406190</v>
      </c>
      <c r="O28" s="98">
        <v>39833706.359999999</v>
      </c>
    </row>
  </sheetData>
  <mergeCells count="22">
    <mergeCell ref="N16:O16"/>
    <mergeCell ref="A16:A17"/>
    <mergeCell ref="B16:D16"/>
    <mergeCell ref="E16:G16"/>
    <mergeCell ref="H16:J16"/>
    <mergeCell ref="K16:M16"/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topLeftCell="A64" zoomScaleNormal="100" workbookViewId="0">
      <selection activeCell="C79" sqref="C79"/>
    </sheetView>
  </sheetViews>
  <sheetFormatPr defaultRowHeight="15"/>
  <cols>
    <col min="1" max="1" width="23.5703125" style="100" bestFit="1" customWidth="1"/>
    <col min="2" max="2" width="11.140625" style="100" customWidth="1"/>
    <col min="3" max="3" width="11.7109375" style="100" customWidth="1"/>
    <col min="4" max="5" width="11.5703125" style="100" customWidth="1"/>
    <col min="6" max="6" width="10.85546875" style="100" customWidth="1"/>
    <col min="7" max="7" width="11.42578125" style="100" customWidth="1"/>
    <col min="8" max="8" width="35.42578125" style="100" customWidth="1"/>
    <col min="9" max="9" width="24.28515625" style="2" customWidth="1"/>
    <col min="10" max="10" width="25.140625" style="100" customWidth="1"/>
    <col min="11" max="12" width="9.140625" style="100" customWidth="1"/>
    <col min="13" max="16384" width="9.140625" style="100"/>
  </cols>
  <sheetData>
    <row r="1" spans="1:15" s="11" customFormat="1" ht="18.75">
      <c r="A1" s="443" t="s">
        <v>407</v>
      </c>
      <c r="B1" s="443"/>
      <c r="C1" s="443"/>
      <c r="D1" s="443"/>
      <c r="E1" s="443"/>
      <c r="F1" s="443"/>
      <c r="G1" s="443"/>
      <c r="H1" s="443"/>
      <c r="I1" s="443"/>
      <c r="J1" s="443"/>
      <c r="K1" s="183"/>
      <c r="L1" s="183"/>
      <c r="M1" s="183"/>
      <c r="N1" s="183"/>
      <c r="O1" s="183"/>
    </row>
    <row r="3" spans="1:15" s="44" customFormat="1" ht="87" customHeight="1">
      <c r="A3" s="221" t="s">
        <v>22</v>
      </c>
      <c r="B3" s="221" t="s">
        <v>2</v>
      </c>
      <c r="C3" s="221" t="s">
        <v>3</v>
      </c>
      <c r="D3" s="221" t="s">
        <v>23</v>
      </c>
      <c r="E3" s="30" t="s">
        <v>25</v>
      </c>
      <c r="F3" s="30" t="s">
        <v>26</v>
      </c>
      <c r="G3" s="221" t="s">
        <v>24</v>
      </c>
      <c r="H3" s="40" t="s">
        <v>329</v>
      </c>
      <c r="I3" s="40" t="s">
        <v>328</v>
      </c>
      <c r="J3" s="40" t="s">
        <v>292</v>
      </c>
    </row>
    <row r="4" spans="1:15">
      <c r="A4" s="104" t="s">
        <v>337</v>
      </c>
      <c r="B4" s="41">
        <v>357</v>
      </c>
      <c r="C4" s="41">
        <v>14745</v>
      </c>
      <c r="D4" s="41">
        <v>4597</v>
      </c>
      <c r="E4" s="41">
        <v>0</v>
      </c>
      <c r="F4" s="41">
        <v>0</v>
      </c>
      <c r="G4" s="41">
        <v>19699</v>
      </c>
      <c r="H4" s="27">
        <v>8257880.2400000002</v>
      </c>
      <c r="I4" s="27">
        <v>2094.56</v>
      </c>
      <c r="J4" s="27">
        <v>427288.36</v>
      </c>
    </row>
    <row r="5" spans="1:15">
      <c r="A5" s="104" t="s">
        <v>332</v>
      </c>
      <c r="B5" s="41">
        <v>338913</v>
      </c>
      <c r="C5" s="41">
        <v>92790</v>
      </c>
      <c r="D5" s="41">
        <v>8156</v>
      </c>
      <c r="E5" s="41">
        <v>0</v>
      </c>
      <c r="F5" s="41">
        <v>0</v>
      </c>
      <c r="G5" s="41">
        <v>439859</v>
      </c>
      <c r="H5" s="27">
        <v>466410011.69999999</v>
      </c>
      <c r="I5" s="27">
        <v>4499345.0199999996</v>
      </c>
      <c r="J5" s="27">
        <v>23084843.16</v>
      </c>
    </row>
    <row r="6" spans="1:15">
      <c r="A6" s="55" t="s">
        <v>194</v>
      </c>
      <c r="B6" s="41">
        <v>546605</v>
      </c>
      <c r="C6" s="41">
        <v>197982</v>
      </c>
      <c r="D6" s="41">
        <v>85429</v>
      </c>
      <c r="E6" s="41">
        <v>0</v>
      </c>
      <c r="F6" s="41">
        <v>0</v>
      </c>
      <c r="G6" s="41">
        <v>830016</v>
      </c>
      <c r="H6" s="27">
        <v>514513625.98000002</v>
      </c>
      <c r="I6" s="27">
        <v>1470230.13</v>
      </c>
      <c r="J6" s="27">
        <v>29438113.719999999</v>
      </c>
    </row>
    <row r="7" spans="1:15">
      <c r="A7" s="55" t="s">
        <v>195</v>
      </c>
      <c r="B7" s="41">
        <v>328</v>
      </c>
      <c r="C7" s="41">
        <v>81</v>
      </c>
      <c r="D7" s="41">
        <v>2</v>
      </c>
      <c r="E7" s="41">
        <v>0</v>
      </c>
      <c r="F7" s="41">
        <v>0</v>
      </c>
      <c r="G7" s="41">
        <v>411</v>
      </c>
      <c r="H7" s="27">
        <v>344492.76</v>
      </c>
      <c r="I7" s="27">
        <v>2912.93</v>
      </c>
      <c r="J7" s="27">
        <v>21856.16</v>
      </c>
    </row>
    <row r="8" spans="1:15">
      <c r="A8" s="55" t="s">
        <v>196</v>
      </c>
      <c r="B8" s="41">
        <v>9463</v>
      </c>
      <c r="C8" s="41">
        <v>2175</v>
      </c>
      <c r="D8" s="41">
        <v>766</v>
      </c>
      <c r="E8" s="41">
        <v>0</v>
      </c>
      <c r="F8" s="41">
        <v>0</v>
      </c>
      <c r="G8" s="41">
        <v>12404</v>
      </c>
      <c r="H8" s="27">
        <v>10338562.789999999</v>
      </c>
      <c r="I8" s="27">
        <v>44292.29</v>
      </c>
      <c r="J8" s="27">
        <v>646932.04</v>
      </c>
    </row>
    <row r="9" spans="1:15">
      <c r="A9" s="55" t="s">
        <v>197</v>
      </c>
      <c r="B9" s="41">
        <v>1182</v>
      </c>
      <c r="C9" s="41">
        <v>504</v>
      </c>
      <c r="D9" s="41">
        <v>152</v>
      </c>
      <c r="E9" s="41">
        <v>0</v>
      </c>
      <c r="F9" s="41">
        <v>0</v>
      </c>
      <c r="G9" s="41">
        <v>1838</v>
      </c>
      <c r="H9" s="27">
        <v>2606332.86</v>
      </c>
      <c r="I9" s="27">
        <v>210344.88</v>
      </c>
      <c r="J9" s="27">
        <v>174975.72</v>
      </c>
    </row>
    <row r="10" spans="1:15">
      <c r="A10" s="55" t="s">
        <v>300</v>
      </c>
      <c r="B10" s="41">
        <v>1343</v>
      </c>
      <c r="C10" s="41">
        <v>161</v>
      </c>
      <c r="D10" s="41">
        <v>40</v>
      </c>
      <c r="E10" s="41">
        <v>11</v>
      </c>
      <c r="F10" s="41">
        <v>0</v>
      </c>
      <c r="G10" s="41">
        <v>1555</v>
      </c>
      <c r="H10" s="27">
        <v>1937496.17</v>
      </c>
      <c r="I10" s="27">
        <v>39313.4</v>
      </c>
      <c r="J10" s="27">
        <v>100664.23</v>
      </c>
    </row>
    <row r="11" spans="1:15">
      <c r="A11" s="55" t="s">
        <v>198</v>
      </c>
      <c r="B11" s="41">
        <v>12472</v>
      </c>
      <c r="C11" s="41">
        <v>2209</v>
      </c>
      <c r="D11" s="41">
        <v>316</v>
      </c>
      <c r="E11" s="41">
        <v>0</v>
      </c>
      <c r="F11" s="41">
        <v>0</v>
      </c>
      <c r="G11" s="41">
        <v>14997</v>
      </c>
      <c r="H11" s="27">
        <v>17016686.850000001</v>
      </c>
      <c r="I11" s="27">
        <v>388993.89</v>
      </c>
      <c r="J11" s="27">
        <v>869655.48</v>
      </c>
    </row>
    <row r="12" spans="1:15">
      <c r="A12" s="55" t="s">
        <v>199</v>
      </c>
      <c r="B12" s="41">
        <v>3246</v>
      </c>
      <c r="C12" s="41">
        <v>1122</v>
      </c>
      <c r="D12" s="41">
        <v>142</v>
      </c>
      <c r="E12" s="41">
        <v>0</v>
      </c>
      <c r="F12" s="41">
        <v>0</v>
      </c>
      <c r="G12" s="41">
        <v>4510</v>
      </c>
      <c r="H12" s="27">
        <v>5792107.1500000004</v>
      </c>
      <c r="I12" s="27">
        <v>419206.35</v>
      </c>
      <c r="J12" s="27">
        <v>339052.02</v>
      </c>
    </row>
    <row r="13" spans="1:15">
      <c r="A13" s="55" t="s">
        <v>200</v>
      </c>
      <c r="B13" s="41">
        <v>5377</v>
      </c>
      <c r="C13" s="41">
        <v>1656</v>
      </c>
      <c r="D13" s="41">
        <v>157</v>
      </c>
      <c r="E13" s="41">
        <v>59</v>
      </c>
      <c r="F13" s="41">
        <v>0</v>
      </c>
      <c r="G13" s="41">
        <v>7249</v>
      </c>
      <c r="H13" s="27">
        <v>8158086.4000000004</v>
      </c>
      <c r="I13" s="27">
        <v>177071.01</v>
      </c>
      <c r="J13" s="27">
        <v>452440.72</v>
      </c>
    </row>
    <row r="14" spans="1:15">
      <c r="A14" s="55" t="s">
        <v>201</v>
      </c>
      <c r="B14" s="41">
        <v>2390</v>
      </c>
      <c r="C14" s="41">
        <v>403</v>
      </c>
      <c r="D14" s="41">
        <v>120</v>
      </c>
      <c r="E14" s="41">
        <v>0</v>
      </c>
      <c r="F14" s="41">
        <v>0</v>
      </c>
      <c r="G14" s="41">
        <v>2913</v>
      </c>
      <c r="H14" s="27">
        <v>3567103.64</v>
      </c>
      <c r="I14" s="27">
        <v>142762.96</v>
      </c>
      <c r="J14" s="27">
        <v>226626.73</v>
      </c>
    </row>
    <row r="15" spans="1:15">
      <c r="A15" s="55" t="s">
        <v>202</v>
      </c>
      <c r="B15" s="41">
        <v>606</v>
      </c>
      <c r="C15" s="41">
        <v>146</v>
      </c>
      <c r="D15" s="41">
        <v>2</v>
      </c>
      <c r="E15" s="41">
        <v>5</v>
      </c>
      <c r="F15" s="41">
        <v>0</v>
      </c>
      <c r="G15" s="41">
        <v>759</v>
      </c>
      <c r="H15" s="27">
        <v>884762.36</v>
      </c>
      <c r="I15" s="27">
        <v>24718.68</v>
      </c>
      <c r="J15" s="27">
        <v>46181.71</v>
      </c>
    </row>
    <row r="16" spans="1:15">
      <c r="A16" s="55" t="s">
        <v>203</v>
      </c>
      <c r="B16" s="41">
        <v>42992</v>
      </c>
      <c r="C16" s="41">
        <v>9423</v>
      </c>
      <c r="D16" s="41">
        <v>1284</v>
      </c>
      <c r="E16" s="41">
        <v>356</v>
      </c>
      <c r="F16" s="41">
        <v>0</v>
      </c>
      <c r="G16" s="41">
        <v>54055</v>
      </c>
      <c r="H16" s="27">
        <v>68393998.909999996</v>
      </c>
      <c r="I16" s="27">
        <v>1537863.6799999999</v>
      </c>
      <c r="J16" s="27">
        <v>3561571</v>
      </c>
    </row>
    <row r="17" spans="1:10">
      <c r="A17" s="55" t="s">
        <v>204</v>
      </c>
      <c r="B17" s="41">
        <v>194551</v>
      </c>
      <c r="C17" s="41">
        <v>104199</v>
      </c>
      <c r="D17" s="41">
        <v>28754</v>
      </c>
      <c r="E17" s="41">
        <v>3294</v>
      </c>
      <c r="F17" s="41">
        <v>0</v>
      </c>
      <c r="G17" s="41">
        <v>330798</v>
      </c>
      <c r="H17" s="27">
        <v>246772878.03</v>
      </c>
      <c r="I17" s="27">
        <v>197128.7</v>
      </c>
      <c r="J17" s="27">
        <v>11970058.02</v>
      </c>
    </row>
    <row r="18" spans="1:10">
      <c r="A18" s="55" t="s">
        <v>205</v>
      </c>
      <c r="B18" s="41">
        <v>850</v>
      </c>
      <c r="C18" s="41">
        <v>4000</v>
      </c>
      <c r="D18" s="41">
        <v>193</v>
      </c>
      <c r="E18" s="41">
        <v>32</v>
      </c>
      <c r="F18" s="41">
        <v>0</v>
      </c>
      <c r="G18" s="41">
        <v>5075</v>
      </c>
      <c r="H18" s="27">
        <v>2603751.92</v>
      </c>
      <c r="I18" s="27">
        <v>17237.509999999998</v>
      </c>
      <c r="J18" s="27">
        <v>171891.6</v>
      </c>
    </row>
    <row r="19" spans="1:10">
      <c r="A19" s="55" t="s">
        <v>224</v>
      </c>
      <c r="B19" s="41">
        <v>1416</v>
      </c>
      <c r="C19" s="41">
        <v>556</v>
      </c>
      <c r="D19" s="41">
        <v>59</v>
      </c>
      <c r="E19" s="41">
        <v>6</v>
      </c>
      <c r="F19" s="41">
        <v>0</v>
      </c>
      <c r="G19" s="41">
        <v>2037</v>
      </c>
      <c r="H19" s="27">
        <v>1378303.51</v>
      </c>
      <c r="I19" s="27">
        <v>11952.48</v>
      </c>
      <c r="J19" s="27">
        <v>77320.34</v>
      </c>
    </row>
    <row r="20" spans="1:10">
      <c r="A20" s="55" t="s">
        <v>225</v>
      </c>
      <c r="B20" s="41">
        <v>14734</v>
      </c>
      <c r="C20" s="41">
        <v>5825</v>
      </c>
      <c r="D20" s="41">
        <v>702</v>
      </c>
      <c r="E20" s="41">
        <v>0</v>
      </c>
      <c r="F20" s="41">
        <v>0</v>
      </c>
      <c r="G20" s="41">
        <v>21261</v>
      </c>
      <c r="H20" s="27">
        <v>14359680.960000001</v>
      </c>
      <c r="I20" s="27">
        <v>260384.77</v>
      </c>
      <c r="J20" s="27">
        <v>774580.56</v>
      </c>
    </row>
    <row r="21" spans="1:10">
      <c r="A21" s="55" t="s">
        <v>206</v>
      </c>
      <c r="B21" s="41">
        <v>16393</v>
      </c>
      <c r="C21" s="41">
        <v>7620</v>
      </c>
      <c r="D21" s="41">
        <v>409</v>
      </c>
      <c r="E21" s="41">
        <v>159</v>
      </c>
      <c r="F21" s="41">
        <v>0</v>
      </c>
      <c r="G21" s="41">
        <v>24581</v>
      </c>
      <c r="H21" s="27">
        <v>26074524.66</v>
      </c>
      <c r="I21" s="27">
        <v>1385987.62</v>
      </c>
      <c r="J21" s="27">
        <v>1454075.91</v>
      </c>
    </row>
    <row r="22" spans="1:10">
      <c r="A22" s="55" t="s">
        <v>207</v>
      </c>
      <c r="B22" s="41">
        <v>20279</v>
      </c>
      <c r="C22" s="41">
        <v>6384</v>
      </c>
      <c r="D22" s="41">
        <v>1221</v>
      </c>
      <c r="E22" s="41">
        <v>0</v>
      </c>
      <c r="F22" s="41">
        <v>0</v>
      </c>
      <c r="G22" s="41">
        <v>27884</v>
      </c>
      <c r="H22" s="27">
        <v>32272386.050000001</v>
      </c>
      <c r="I22" s="27">
        <v>624036.28</v>
      </c>
      <c r="J22" s="27">
        <v>1570532.62</v>
      </c>
    </row>
    <row r="23" spans="1:10">
      <c r="A23" s="55" t="s">
        <v>226</v>
      </c>
      <c r="B23" s="41">
        <v>2521</v>
      </c>
      <c r="C23" s="41">
        <v>633</v>
      </c>
      <c r="D23" s="41">
        <v>228</v>
      </c>
      <c r="E23" s="41">
        <v>0</v>
      </c>
      <c r="F23" s="41">
        <v>0</v>
      </c>
      <c r="G23" s="41">
        <v>3382</v>
      </c>
      <c r="H23" s="27">
        <v>4221305.59</v>
      </c>
      <c r="I23" s="27">
        <v>219070.78</v>
      </c>
      <c r="J23" s="27">
        <v>27387.55</v>
      </c>
    </row>
    <row r="24" spans="1:10">
      <c r="A24" s="55" t="s">
        <v>227</v>
      </c>
      <c r="B24" s="41">
        <v>498</v>
      </c>
      <c r="C24" s="41">
        <v>166</v>
      </c>
      <c r="D24" s="41">
        <v>54</v>
      </c>
      <c r="E24" s="41">
        <v>0</v>
      </c>
      <c r="F24" s="41">
        <v>0</v>
      </c>
      <c r="G24" s="41">
        <v>718</v>
      </c>
      <c r="H24" s="27">
        <v>600307.87</v>
      </c>
      <c r="I24" s="27">
        <v>3684.59</v>
      </c>
      <c r="J24" s="27">
        <v>29193.27</v>
      </c>
    </row>
    <row r="25" spans="1:10">
      <c r="A25" s="55" t="s">
        <v>228</v>
      </c>
      <c r="B25" s="41">
        <v>613</v>
      </c>
      <c r="C25" s="41">
        <v>306</v>
      </c>
      <c r="D25" s="41">
        <v>47</v>
      </c>
      <c r="E25" s="41">
        <v>0</v>
      </c>
      <c r="F25" s="41">
        <v>0</v>
      </c>
      <c r="G25" s="41">
        <v>966</v>
      </c>
      <c r="H25" s="27">
        <v>997482.98</v>
      </c>
      <c r="I25" s="27">
        <v>1016.16</v>
      </c>
      <c r="J25" s="27">
        <v>43966.720000000001</v>
      </c>
    </row>
    <row r="26" spans="1:10">
      <c r="A26" s="55" t="s">
        <v>229</v>
      </c>
      <c r="B26" s="41">
        <v>51</v>
      </c>
      <c r="C26" s="41">
        <v>25</v>
      </c>
      <c r="D26" s="41">
        <v>7</v>
      </c>
      <c r="E26" s="41">
        <v>0</v>
      </c>
      <c r="F26" s="41">
        <v>0</v>
      </c>
      <c r="G26" s="41">
        <v>83</v>
      </c>
      <c r="H26" s="27">
        <v>88300.73</v>
      </c>
      <c r="I26" s="27">
        <v>194.72</v>
      </c>
      <c r="J26" s="27">
        <v>3859.11</v>
      </c>
    </row>
    <row r="27" spans="1:10">
      <c r="A27" s="55" t="s">
        <v>230</v>
      </c>
      <c r="B27" s="41">
        <v>962</v>
      </c>
      <c r="C27" s="41">
        <v>306</v>
      </c>
      <c r="D27" s="41">
        <v>61</v>
      </c>
      <c r="E27" s="41">
        <v>0</v>
      </c>
      <c r="F27" s="41">
        <v>0</v>
      </c>
      <c r="G27" s="41">
        <v>1329</v>
      </c>
      <c r="H27" s="27">
        <v>1445408.51</v>
      </c>
      <c r="I27" s="27">
        <v>10303.379999999999</v>
      </c>
      <c r="J27" s="27">
        <v>58990.06</v>
      </c>
    </row>
    <row r="28" spans="1:10" s="9" customFormat="1">
      <c r="A28" s="28" t="s">
        <v>231</v>
      </c>
      <c r="B28" s="41">
        <v>24948</v>
      </c>
      <c r="C28" s="41">
        <v>7952</v>
      </c>
      <c r="D28" s="41">
        <v>817</v>
      </c>
      <c r="E28" s="41">
        <v>0</v>
      </c>
      <c r="F28" s="41">
        <v>0</v>
      </c>
      <c r="G28" s="41">
        <v>33717</v>
      </c>
      <c r="H28" s="27">
        <v>48441913.520000003</v>
      </c>
      <c r="I28" s="27">
        <v>1834746.76</v>
      </c>
      <c r="J28" s="27">
        <v>2708352</v>
      </c>
    </row>
    <row r="29" spans="1:10">
      <c r="A29" s="104" t="s">
        <v>363</v>
      </c>
      <c r="B29" s="41">
        <v>449092</v>
      </c>
      <c r="C29" s="41">
        <v>0</v>
      </c>
      <c r="D29" s="41">
        <v>86292</v>
      </c>
      <c r="E29" s="41">
        <v>0</v>
      </c>
      <c r="F29" s="41">
        <v>0</v>
      </c>
      <c r="G29" s="41">
        <v>535384</v>
      </c>
      <c r="H29" s="27">
        <v>240863889.41</v>
      </c>
      <c r="I29" s="27">
        <v>11230.69</v>
      </c>
      <c r="J29" s="27">
        <v>14305177.17</v>
      </c>
    </row>
    <row r="30" spans="1:10">
      <c r="A30" s="55" t="s">
        <v>232</v>
      </c>
      <c r="B30" s="41">
        <v>39</v>
      </c>
      <c r="C30" s="41">
        <v>31</v>
      </c>
      <c r="D30" s="41">
        <v>7</v>
      </c>
      <c r="E30" s="41">
        <v>0</v>
      </c>
      <c r="F30" s="41">
        <v>0</v>
      </c>
      <c r="G30" s="41">
        <v>77</v>
      </c>
      <c r="H30" s="27">
        <v>66519.789999999994</v>
      </c>
      <c r="I30" s="27">
        <v>179.08</v>
      </c>
      <c r="J30" s="27">
        <v>3350.63</v>
      </c>
    </row>
    <row r="31" spans="1:10">
      <c r="A31" s="55" t="s">
        <v>233</v>
      </c>
      <c r="B31" s="41">
        <v>33</v>
      </c>
      <c r="C31" s="41">
        <v>10</v>
      </c>
      <c r="D31" s="41">
        <v>0</v>
      </c>
      <c r="E31" s="41">
        <v>0</v>
      </c>
      <c r="F31" s="41">
        <v>0</v>
      </c>
      <c r="G31" s="41">
        <v>43</v>
      </c>
      <c r="H31" s="27">
        <v>47611.15</v>
      </c>
      <c r="I31" s="27">
        <v>145.26</v>
      </c>
      <c r="J31" s="27">
        <v>2221.7199999999998</v>
      </c>
    </row>
    <row r="32" spans="1:10">
      <c r="A32" s="55" t="s">
        <v>301</v>
      </c>
      <c r="B32" s="41">
        <v>18</v>
      </c>
      <c r="C32" s="41">
        <v>5</v>
      </c>
      <c r="D32" s="41">
        <v>0</v>
      </c>
      <c r="E32" s="41">
        <v>0</v>
      </c>
      <c r="F32" s="41">
        <v>0</v>
      </c>
      <c r="G32" s="41">
        <v>23</v>
      </c>
      <c r="H32" s="27">
        <v>22435.82</v>
      </c>
      <c r="I32" s="27">
        <v>352.39</v>
      </c>
      <c r="J32" s="27">
        <v>1450.41</v>
      </c>
    </row>
    <row r="33" spans="1:10">
      <c r="A33" s="55" t="s">
        <v>208</v>
      </c>
      <c r="B33" s="41">
        <v>5</v>
      </c>
      <c r="C33" s="41">
        <v>0</v>
      </c>
      <c r="D33" s="41">
        <v>0</v>
      </c>
      <c r="E33" s="41">
        <v>2</v>
      </c>
      <c r="F33" s="41">
        <v>0</v>
      </c>
      <c r="G33" s="41">
        <v>7</v>
      </c>
      <c r="H33" s="27">
        <v>7426.43</v>
      </c>
      <c r="I33" s="27">
        <v>382.7</v>
      </c>
      <c r="J33" s="27">
        <v>466.58</v>
      </c>
    </row>
    <row r="34" spans="1:10">
      <c r="A34" s="55" t="s">
        <v>209</v>
      </c>
      <c r="B34" s="41">
        <v>111072</v>
      </c>
      <c r="C34" s="41">
        <v>43610</v>
      </c>
      <c r="D34" s="41">
        <v>13786</v>
      </c>
      <c r="E34" s="41">
        <v>426</v>
      </c>
      <c r="F34" s="41">
        <v>0</v>
      </c>
      <c r="G34" s="41">
        <v>168894</v>
      </c>
      <c r="H34" s="27">
        <v>116623572.53</v>
      </c>
      <c r="I34" s="27">
        <v>151581.17000000001</v>
      </c>
      <c r="J34" s="27">
        <v>6540950.1200000001</v>
      </c>
    </row>
    <row r="35" spans="1:10">
      <c r="A35" s="55" t="s">
        <v>340</v>
      </c>
      <c r="B35" s="41">
        <v>72551</v>
      </c>
      <c r="C35" s="41">
        <v>57574</v>
      </c>
      <c r="D35" s="41">
        <v>9128</v>
      </c>
      <c r="E35" s="41">
        <v>1193</v>
      </c>
      <c r="F35" s="41">
        <v>0</v>
      </c>
      <c r="G35" s="41">
        <v>140446</v>
      </c>
      <c r="H35" s="27">
        <v>82497039.769999996</v>
      </c>
      <c r="I35" s="27">
        <v>803822.5</v>
      </c>
      <c r="J35" s="27">
        <v>4890277.7</v>
      </c>
    </row>
    <row r="36" spans="1:10">
      <c r="A36" s="104" t="s">
        <v>360</v>
      </c>
      <c r="B36" s="41">
        <v>0</v>
      </c>
      <c r="C36" s="41">
        <v>10989</v>
      </c>
      <c r="D36" s="41">
        <v>0</v>
      </c>
      <c r="E36" s="41">
        <v>0</v>
      </c>
      <c r="F36" s="41">
        <v>0</v>
      </c>
      <c r="G36" s="41">
        <v>10989</v>
      </c>
      <c r="H36" s="27">
        <v>1958535.81</v>
      </c>
      <c r="I36" s="27">
        <v>0</v>
      </c>
      <c r="J36" s="27">
        <v>117508.93</v>
      </c>
    </row>
    <row r="37" spans="1:10">
      <c r="A37" s="104" t="s">
        <v>361</v>
      </c>
      <c r="B37" s="41">
        <v>503</v>
      </c>
      <c r="C37" s="41">
        <v>65</v>
      </c>
      <c r="D37" s="41">
        <v>6</v>
      </c>
      <c r="E37" s="41">
        <v>0</v>
      </c>
      <c r="F37" s="41">
        <v>0</v>
      </c>
      <c r="G37" s="41">
        <v>574</v>
      </c>
      <c r="H37" s="27">
        <v>779344.52</v>
      </c>
      <c r="I37" s="27">
        <v>49511.96</v>
      </c>
      <c r="J37" s="27">
        <v>51811.5</v>
      </c>
    </row>
    <row r="38" spans="1:10">
      <c r="A38" s="104" t="s">
        <v>362</v>
      </c>
      <c r="B38" s="41">
        <v>0</v>
      </c>
      <c r="C38" s="41">
        <v>759</v>
      </c>
      <c r="D38" s="41">
        <v>0</v>
      </c>
      <c r="E38" s="41">
        <v>0</v>
      </c>
      <c r="F38" s="41">
        <v>0</v>
      </c>
      <c r="G38" s="41">
        <v>759</v>
      </c>
      <c r="H38" s="27">
        <v>247680.57</v>
      </c>
      <c r="I38" s="27">
        <v>189.87</v>
      </c>
      <c r="J38" s="27">
        <v>14849.34</v>
      </c>
    </row>
    <row r="39" spans="1:10">
      <c r="A39" s="55" t="s">
        <v>364</v>
      </c>
      <c r="B39" s="41">
        <v>24058</v>
      </c>
      <c r="C39" s="41">
        <v>0</v>
      </c>
      <c r="D39" s="41">
        <v>0</v>
      </c>
      <c r="E39" s="41">
        <v>10018</v>
      </c>
      <c r="F39" s="41">
        <v>0</v>
      </c>
      <c r="G39" s="41">
        <v>34076</v>
      </c>
      <c r="H39" s="27">
        <v>10539036.710000001</v>
      </c>
      <c r="I39" s="27">
        <v>0</v>
      </c>
      <c r="J39" s="27">
        <v>519828.52</v>
      </c>
    </row>
    <row r="40" spans="1:10">
      <c r="A40" s="55" t="s">
        <v>302</v>
      </c>
      <c r="B40" s="41">
        <v>4369</v>
      </c>
      <c r="C40" s="41">
        <v>1067</v>
      </c>
      <c r="D40" s="41">
        <v>359</v>
      </c>
      <c r="E40" s="41">
        <v>0</v>
      </c>
      <c r="F40" s="41">
        <v>0</v>
      </c>
      <c r="G40" s="41">
        <v>5795</v>
      </c>
      <c r="H40" s="27">
        <v>1811505.07</v>
      </c>
      <c r="I40" s="27">
        <v>56932.81</v>
      </c>
      <c r="J40" s="27">
        <v>105265.87</v>
      </c>
    </row>
    <row r="41" spans="1:10">
      <c r="A41" s="55" t="s">
        <v>303</v>
      </c>
      <c r="B41" s="41">
        <v>25292</v>
      </c>
      <c r="C41" s="41">
        <v>7127</v>
      </c>
      <c r="D41" s="41">
        <v>2997</v>
      </c>
      <c r="E41" s="41">
        <v>0</v>
      </c>
      <c r="F41" s="41">
        <v>0</v>
      </c>
      <c r="G41" s="41">
        <v>35416</v>
      </c>
      <c r="H41" s="27">
        <v>7516689.8200000003</v>
      </c>
      <c r="I41" s="27">
        <v>34720.57</v>
      </c>
      <c r="J41" s="27">
        <v>448970.17</v>
      </c>
    </row>
    <row r="42" spans="1:10">
      <c r="A42" s="55" t="s">
        <v>304</v>
      </c>
      <c r="B42" s="41">
        <v>3069</v>
      </c>
      <c r="C42" s="41">
        <v>1184</v>
      </c>
      <c r="D42" s="41">
        <v>339</v>
      </c>
      <c r="E42" s="41">
        <v>0</v>
      </c>
      <c r="F42" s="41">
        <v>0</v>
      </c>
      <c r="G42" s="41">
        <v>4592</v>
      </c>
      <c r="H42" s="27">
        <v>796861.97</v>
      </c>
      <c r="I42" s="27">
        <v>2074.7399999999998</v>
      </c>
      <c r="J42" s="27">
        <v>47690.5</v>
      </c>
    </row>
    <row r="43" spans="1:10">
      <c r="A43" s="55" t="s">
        <v>305</v>
      </c>
      <c r="B43" s="41">
        <v>2035</v>
      </c>
      <c r="C43" s="41">
        <v>681</v>
      </c>
      <c r="D43" s="41">
        <v>46</v>
      </c>
      <c r="E43" s="41">
        <v>0</v>
      </c>
      <c r="F43" s="41">
        <v>0</v>
      </c>
      <c r="G43" s="41">
        <v>2762</v>
      </c>
      <c r="H43" s="27">
        <v>513441.34</v>
      </c>
      <c r="I43" s="27">
        <v>2005.33</v>
      </c>
      <c r="J43" s="27">
        <v>30686.560000000001</v>
      </c>
    </row>
    <row r="44" spans="1:10">
      <c r="A44" s="55" t="s">
        <v>306</v>
      </c>
      <c r="B44" s="41">
        <v>23538</v>
      </c>
      <c r="C44" s="41">
        <v>4453</v>
      </c>
      <c r="D44" s="41">
        <v>260</v>
      </c>
      <c r="E44" s="41">
        <v>0</v>
      </c>
      <c r="F44" s="41">
        <v>0</v>
      </c>
      <c r="G44" s="41">
        <v>28251</v>
      </c>
      <c r="H44" s="27">
        <v>7022086.79</v>
      </c>
      <c r="I44" s="27">
        <v>83766.63</v>
      </c>
      <c r="J44" s="27">
        <v>416278.52</v>
      </c>
    </row>
    <row r="45" spans="1:10">
      <c r="A45" s="55" t="s">
        <v>307</v>
      </c>
      <c r="B45" s="41">
        <v>25365</v>
      </c>
      <c r="C45" s="41">
        <v>5996</v>
      </c>
      <c r="D45" s="41">
        <v>282</v>
      </c>
      <c r="E45" s="41">
        <v>0</v>
      </c>
      <c r="F45" s="41">
        <v>0</v>
      </c>
      <c r="G45" s="41">
        <v>31643</v>
      </c>
      <c r="H45" s="27">
        <v>6293277.1699999999</v>
      </c>
      <c r="I45" s="27">
        <v>2980.09</v>
      </c>
      <c r="J45" s="27">
        <v>377434.96</v>
      </c>
    </row>
    <row r="46" spans="1:10">
      <c r="A46" s="55" t="s">
        <v>294</v>
      </c>
      <c r="B46" s="41">
        <v>4047</v>
      </c>
      <c r="C46" s="41">
        <v>691</v>
      </c>
      <c r="D46" s="41">
        <v>67</v>
      </c>
      <c r="E46" s="41">
        <v>0</v>
      </c>
      <c r="F46" s="41">
        <v>0</v>
      </c>
      <c r="G46" s="41">
        <v>4805</v>
      </c>
      <c r="H46" s="27">
        <v>1653697.73</v>
      </c>
      <c r="I46" s="27">
        <v>64629.62</v>
      </c>
      <c r="J46" s="27">
        <v>95292.41</v>
      </c>
    </row>
    <row r="47" spans="1:10">
      <c r="A47" s="55" t="s">
        <v>308</v>
      </c>
      <c r="B47" s="41">
        <v>2203</v>
      </c>
      <c r="C47" s="41">
        <v>911</v>
      </c>
      <c r="D47" s="41">
        <v>395</v>
      </c>
      <c r="E47" s="41">
        <v>0</v>
      </c>
      <c r="F47" s="41">
        <v>0</v>
      </c>
      <c r="G47" s="41">
        <v>3509</v>
      </c>
      <c r="H47" s="27">
        <v>409050.42</v>
      </c>
      <c r="I47" s="27">
        <v>367.29</v>
      </c>
      <c r="J47" s="27">
        <v>24520.45</v>
      </c>
    </row>
    <row r="48" spans="1:10">
      <c r="A48" s="55" t="s">
        <v>309</v>
      </c>
      <c r="B48" s="41">
        <v>975</v>
      </c>
      <c r="C48" s="41">
        <v>502</v>
      </c>
      <c r="D48" s="41">
        <v>0</v>
      </c>
      <c r="E48" s="41">
        <v>0</v>
      </c>
      <c r="F48" s="41">
        <v>0</v>
      </c>
      <c r="G48" s="41">
        <v>1477</v>
      </c>
      <c r="H48" s="27">
        <v>508958.58</v>
      </c>
      <c r="I48" s="27">
        <v>17346.68</v>
      </c>
      <c r="J48" s="27">
        <v>29496.49</v>
      </c>
    </row>
    <row r="49" spans="1:10">
      <c r="A49" s="55" t="s">
        <v>310</v>
      </c>
      <c r="B49" s="41">
        <v>197978</v>
      </c>
      <c r="C49" s="41">
        <v>25336</v>
      </c>
      <c r="D49" s="41">
        <v>1376</v>
      </c>
      <c r="E49" s="41">
        <v>0</v>
      </c>
      <c r="F49" s="41">
        <v>0</v>
      </c>
      <c r="G49" s="41">
        <v>224690</v>
      </c>
      <c r="H49" s="27">
        <v>40414260.200000003</v>
      </c>
      <c r="I49" s="27">
        <v>9173.3700000000008</v>
      </c>
      <c r="J49" s="27">
        <v>2424389.63</v>
      </c>
    </row>
    <row r="50" spans="1:10">
      <c r="A50" s="55" t="s">
        <v>311</v>
      </c>
      <c r="B50" s="41">
        <v>11887</v>
      </c>
      <c r="C50" s="41">
        <v>3170</v>
      </c>
      <c r="D50" s="41">
        <v>0</v>
      </c>
      <c r="E50" s="41">
        <v>0</v>
      </c>
      <c r="F50" s="41">
        <v>0</v>
      </c>
      <c r="G50" s="41">
        <v>15057</v>
      </c>
      <c r="H50" s="27">
        <v>1070311.19</v>
      </c>
      <c r="I50" s="27">
        <v>20.12</v>
      </c>
      <c r="J50" s="27">
        <v>64222.78</v>
      </c>
    </row>
    <row r="51" spans="1:10">
      <c r="A51" s="55" t="s">
        <v>312</v>
      </c>
      <c r="B51" s="41">
        <v>5618</v>
      </c>
      <c r="C51" s="41">
        <v>1137</v>
      </c>
      <c r="D51" s="41">
        <v>68</v>
      </c>
      <c r="E51" s="41">
        <v>0</v>
      </c>
      <c r="F51" s="41">
        <v>0</v>
      </c>
      <c r="G51" s="41">
        <v>6823</v>
      </c>
      <c r="H51" s="27">
        <v>674478.62</v>
      </c>
      <c r="I51" s="27">
        <v>65.13</v>
      </c>
      <c r="J51" s="27">
        <v>40461.599999999999</v>
      </c>
    </row>
    <row r="52" spans="1:10">
      <c r="A52" s="55" t="s">
        <v>313</v>
      </c>
      <c r="B52" s="41">
        <v>25584</v>
      </c>
      <c r="C52" s="41">
        <v>9069</v>
      </c>
      <c r="D52" s="41">
        <v>830</v>
      </c>
      <c r="E52" s="41">
        <v>0</v>
      </c>
      <c r="F52" s="41">
        <v>0</v>
      </c>
      <c r="G52" s="41">
        <v>35483</v>
      </c>
      <c r="H52" s="27">
        <v>3630293.47</v>
      </c>
      <c r="I52" s="27">
        <v>0</v>
      </c>
      <c r="J52" s="27">
        <v>217812.66</v>
      </c>
    </row>
    <row r="53" spans="1:10">
      <c r="A53" s="55" t="s">
        <v>314</v>
      </c>
      <c r="B53" s="41">
        <v>1414</v>
      </c>
      <c r="C53" s="41">
        <v>227</v>
      </c>
      <c r="D53" s="41">
        <v>22</v>
      </c>
      <c r="E53" s="41">
        <v>0</v>
      </c>
      <c r="F53" s="41">
        <v>0</v>
      </c>
      <c r="G53" s="41">
        <v>1663</v>
      </c>
      <c r="H53" s="27">
        <v>362497.52</v>
      </c>
      <c r="I53" s="27">
        <v>3312.12</v>
      </c>
      <c r="J53" s="27">
        <v>21551.35</v>
      </c>
    </row>
    <row r="54" spans="1:10">
      <c r="A54" s="55" t="s">
        <v>348</v>
      </c>
      <c r="B54" s="41">
        <v>6567</v>
      </c>
      <c r="C54" s="41">
        <v>86</v>
      </c>
      <c r="D54" s="41">
        <v>23</v>
      </c>
      <c r="E54" s="41">
        <v>0</v>
      </c>
      <c r="F54" s="41">
        <v>0</v>
      </c>
      <c r="G54" s="41">
        <v>6676</v>
      </c>
      <c r="H54" s="27">
        <v>3905815.24</v>
      </c>
      <c r="I54" s="27">
        <v>170760.99</v>
      </c>
      <c r="J54" s="27">
        <v>218351.29</v>
      </c>
    </row>
    <row r="55" spans="1:10">
      <c r="A55" s="55" t="s">
        <v>210</v>
      </c>
      <c r="B55" s="41">
        <v>2752</v>
      </c>
      <c r="C55" s="41">
        <v>0</v>
      </c>
      <c r="D55" s="41">
        <v>0</v>
      </c>
      <c r="E55" s="41">
        <v>0</v>
      </c>
      <c r="F55" s="41">
        <v>0</v>
      </c>
      <c r="G55" s="41">
        <v>2752</v>
      </c>
      <c r="H55" s="27">
        <v>1441515.86</v>
      </c>
      <c r="I55" s="27">
        <v>54107.38</v>
      </c>
      <c r="J55" s="27">
        <v>83054.34</v>
      </c>
    </row>
    <row r="56" spans="1:10">
      <c r="A56" s="55" t="s">
        <v>315</v>
      </c>
      <c r="B56" s="41">
        <v>4436</v>
      </c>
      <c r="C56" s="41">
        <v>783</v>
      </c>
      <c r="D56" s="41">
        <v>103</v>
      </c>
      <c r="E56" s="41">
        <v>0</v>
      </c>
      <c r="F56" s="41">
        <v>0</v>
      </c>
      <c r="G56" s="41">
        <v>5322</v>
      </c>
      <c r="H56" s="27">
        <v>2491776.21</v>
      </c>
      <c r="I56" s="27">
        <v>159078.76999999999</v>
      </c>
      <c r="J56" s="27">
        <v>139962.71</v>
      </c>
    </row>
    <row r="57" spans="1:10">
      <c r="A57" s="55" t="s">
        <v>316</v>
      </c>
      <c r="B57" s="41">
        <v>6684</v>
      </c>
      <c r="C57" s="41">
        <v>3142</v>
      </c>
      <c r="D57" s="41">
        <v>358</v>
      </c>
      <c r="E57" s="41">
        <v>0</v>
      </c>
      <c r="F57" s="41">
        <v>0</v>
      </c>
      <c r="G57" s="41">
        <v>10184</v>
      </c>
      <c r="H57" s="27">
        <v>2201774.86</v>
      </c>
      <c r="I57" s="27">
        <v>15351.31</v>
      </c>
      <c r="J57" s="27">
        <v>126084.45</v>
      </c>
    </row>
    <row r="58" spans="1:10">
      <c r="A58" s="55" t="s">
        <v>317</v>
      </c>
      <c r="B58" s="41">
        <v>376687</v>
      </c>
      <c r="C58" s="41">
        <v>126161</v>
      </c>
      <c r="D58" s="41">
        <v>52249</v>
      </c>
      <c r="E58" s="41">
        <v>0</v>
      </c>
      <c r="F58" s="41">
        <v>0</v>
      </c>
      <c r="G58" s="41">
        <v>555097</v>
      </c>
      <c r="H58" s="27">
        <v>84178062.010000005</v>
      </c>
      <c r="I58" s="27">
        <v>16176.4</v>
      </c>
      <c r="J58" s="27">
        <v>5044823.62</v>
      </c>
    </row>
    <row r="59" spans="1:10">
      <c r="A59" s="55" t="s">
        <v>318</v>
      </c>
      <c r="B59" s="41">
        <v>32163</v>
      </c>
      <c r="C59" s="41">
        <v>5959</v>
      </c>
      <c r="D59" s="41">
        <v>204</v>
      </c>
      <c r="E59" s="41">
        <v>0</v>
      </c>
      <c r="F59" s="41">
        <v>0</v>
      </c>
      <c r="G59" s="41">
        <v>38326</v>
      </c>
      <c r="H59" s="27">
        <v>8631024.6500000004</v>
      </c>
      <c r="I59" s="27">
        <v>52301.04</v>
      </c>
      <c r="J59" s="27">
        <v>514721.72</v>
      </c>
    </row>
    <row r="60" spans="1:10">
      <c r="A60" s="55" t="s">
        <v>319</v>
      </c>
      <c r="B60" s="41">
        <v>470</v>
      </c>
      <c r="C60" s="41">
        <v>46</v>
      </c>
      <c r="D60" s="41">
        <v>1</v>
      </c>
      <c r="E60" s="41">
        <v>0</v>
      </c>
      <c r="F60" s="41">
        <v>0</v>
      </c>
      <c r="G60" s="41">
        <v>517</v>
      </c>
      <c r="H60" s="27">
        <v>111195.55</v>
      </c>
      <c r="I60" s="27">
        <v>945.88</v>
      </c>
      <c r="J60" s="27">
        <v>6614.96</v>
      </c>
    </row>
    <row r="61" spans="1:10">
      <c r="A61" s="55" t="s">
        <v>320</v>
      </c>
      <c r="B61" s="41">
        <v>813</v>
      </c>
      <c r="C61" s="41">
        <v>238</v>
      </c>
      <c r="D61" s="41">
        <v>33</v>
      </c>
      <c r="E61" s="41">
        <v>0</v>
      </c>
      <c r="F61" s="41">
        <v>0</v>
      </c>
      <c r="G61" s="41">
        <v>1084</v>
      </c>
      <c r="H61" s="27">
        <v>194827.76</v>
      </c>
      <c r="I61" s="27">
        <v>828.04</v>
      </c>
      <c r="J61" s="27">
        <v>11639.65</v>
      </c>
    </row>
    <row r="62" spans="1:10">
      <c r="A62" s="55" t="s">
        <v>234</v>
      </c>
      <c r="B62" s="41">
        <v>14</v>
      </c>
      <c r="C62" s="41">
        <v>7</v>
      </c>
      <c r="D62" s="41">
        <v>0</v>
      </c>
      <c r="E62" s="41">
        <v>0</v>
      </c>
      <c r="F62" s="41">
        <v>0</v>
      </c>
      <c r="G62" s="41">
        <v>21</v>
      </c>
      <c r="H62" s="27">
        <v>43761.58</v>
      </c>
      <c r="I62" s="27">
        <v>2185.81</v>
      </c>
      <c r="J62" s="27">
        <v>1413.8</v>
      </c>
    </row>
    <row r="63" spans="1:10">
      <c r="A63" s="55" t="s">
        <v>250</v>
      </c>
      <c r="B63" s="41">
        <v>451</v>
      </c>
      <c r="C63" s="41">
        <v>18</v>
      </c>
      <c r="D63" s="41">
        <v>6</v>
      </c>
      <c r="E63" s="41">
        <v>0</v>
      </c>
      <c r="F63" s="41">
        <v>0</v>
      </c>
      <c r="G63" s="41">
        <v>475</v>
      </c>
      <c r="H63" s="27">
        <v>179303.02</v>
      </c>
      <c r="I63" s="27">
        <v>5858.31</v>
      </c>
      <c r="J63" s="27">
        <v>11432.09</v>
      </c>
    </row>
    <row r="64" spans="1:10">
      <c r="A64" s="55" t="s">
        <v>211</v>
      </c>
      <c r="B64" s="41">
        <v>587</v>
      </c>
      <c r="C64" s="41">
        <v>162</v>
      </c>
      <c r="D64" s="41">
        <v>3</v>
      </c>
      <c r="E64" s="41">
        <v>0</v>
      </c>
      <c r="F64" s="41">
        <v>0</v>
      </c>
      <c r="G64" s="41">
        <v>752</v>
      </c>
      <c r="H64" s="27">
        <v>231554.06</v>
      </c>
      <c r="I64" s="27">
        <v>6578.24</v>
      </c>
      <c r="J64" s="27">
        <v>13498.71</v>
      </c>
    </row>
    <row r="65" spans="1:10">
      <c r="A65" s="55" t="s">
        <v>295</v>
      </c>
      <c r="B65" s="41">
        <v>6979</v>
      </c>
      <c r="C65" s="41">
        <v>1765</v>
      </c>
      <c r="D65" s="41">
        <v>613</v>
      </c>
      <c r="E65" s="41">
        <v>0</v>
      </c>
      <c r="F65" s="41">
        <v>0</v>
      </c>
      <c r="G65" s="41">
        <v>9357</v>
      </c>
      <c r="H65" s="27">
        <v>1467947.79</v>
      </c>
      <c r="I65" s="27">
        <v>0</v>
      </c>
      <c r="J65" s="27">
        <v>88079.83</v>
      </c>
    </row>
    <row r="66" spans="1:10">
      <c r="A66" s="55" t="s">
        <v>321</v>
      </c>
      <c r="B66" s="41">
        <v>4288</v>
      </c>
      <c r="C66" s="41">
        <v>609</v>
      </c>
      <c r="D66" s="41">
        <v>67</v>
      </c>
      <c r="E66" s="41">
        <v>0</v>
      </c>
      <c r="F66" s="41">
        <v>0</v>
      </c>
      <c r="G66" s="41">
        <v>4964</v>
      </c>
      <c r="H66" s="27">
        <v>1928617.87</v>
      </c>
      <c r="I66" s="27">
        <v>82595.199999999997</v>
      </c>
      <c r="J66" s="27">
        <v>110762.12</v>
      </c>
    </row>
    <row r="67" spans="1:10">
      <c r="A67" s="55" t="s">
        <v>296</v>
      </c>
      <c r="B67" s="41">
        <v>23232</v>
      </c>
      <c r="C67" s="41">
        <v>6982</v>
      </c>
      <c r="D67" s="41">
        <v>703</v>
      </c>
      <c r="E67" s="41">
        <v>0</v>
      </c>
      <c r="F67" s="41">
        <v>0</v>
      </c>
      <c r="G67" s="41">
        <v>30917</v>
      </c>
      <c r="H67" s="27">
        <v>8559663.1400000006</v>
      </c>
      <c r="I67" s="27">
        <v>166504.74</v>
      </c>
      <c r="J67" s="27">
        <v>503592.08</v>
      </c>
    </row>
    <row r="68" spans="1:10">
      <c r="A68" s="55" t="s">
        <v>297</v>
      </c>
      <c r="B68" s="41">
        <v>22652</v>
      </c>
      <c r="C68" s="41">
        <v>3487</v>
      </c>
      <c r="D68" s="41">
        <v>419</v>
      </c>
      <c r="E68" s="41">
        <v>0</v>
      </c>
      <c r="F68" s="41">
        <v>0</v>
      </c>
      <c r="G68" s="41">
        <v>26558</v>
      </c>
      <c r="H68" s="27">
        <v>5805761.4299999997</v>
      </c>
      <c r="I68" s="27">
        <v>74323.34</v>
      </c>
      <c r="J68" s="27">
        <v>343889.81</v>
      </c>
    </row>
    <row r="69" spans="1:10">
      <c r="A69" s="55" t="s">
        <v>212</v>
      </c>
      <c r="B69" s="41">
        <v>7136</v>
      </c>
      <c r="C69" s="41">
        <v>2159</v>
      </c>
      <c r="D69" s="41">
        <v>280</v>
      </c>
      <c r="E69" s="41">
        <v>0</v>
      </c>
      <c r="F69" s="41">
        <v>0</v>
      </c>
      <c r="G69" s="41">
        <v>9575</v>
      </c>
      <c r="H69" s="27">
        <v>1373849.78</v>
      </c>
      <c r="I69" s="27">
        <v>2170.79</v>
      </c>
      <c r="J69" s="27">
        <v>82308.83</v>
      </c>
    </row>
    <row r="70" spans="1:10">
      <c r="A70" s="55" t="s">
        <v>322</v>
      </c>
      <c r="B70" s="41">
        <v>461</v>
      </c>
      <c r="C70" s="41">
        <v>185</v>
      </c>
      <c r="D70" s="41">
        <v>45</v>
      </c>
      <c r="E70" s="41">
        <v>0</v>
      </c>
      <c r="F70" s="41">
        <v>0</v>
      </c>
      <c r="G70" s="41">
        <v>691</v>
      </c>
      <c r="H70" s="27">
        <v>149482.82</v>
      </c>
      <c r="I70" s="27">
        <v>2308.6</v>
      </c>
      <c r="J70" s="27">
        <v>8830.61</v>
      </c>
    </row>
    <row r="71" spans="1:10">
      <c r="A71" s="55" t="s">
        <v>323</v>
      </c>
      <c r="B71" s="41">
        <v>1439</v>
      </c>
      <c r="C71" s="41">
        <v>352</v>
      </c>
      <c r="D71" s="41">
        <v>12</v>
      </c>
      <c r="E71" s="41">
        <v>0</v>
      </c>
      <c r="F71" s="41">
        <v>0</v>
      </c>
      <c r="G71" s="41">
        <v>1803</v>
      </c>
      <c r="H71" s="27">
        <v>521989.01</v>
      </c>
      <c r="I71" s="27">
        <v>15907.33</v>
      </c>
      <c r="J71" s="27">
        <v>30365.35</v>
      </c>
    </row>
    <row r="72" spans="1:10">
      <c r="A72" s="55" t="s">
        <v>213</v>
      </c>
      <c r="B72" s="41">
        <v>83997</v>
      </c>
      <c r="C72" s="41">
        <v>46955</v>
      </c>
      <c r="D72" s="41">
        <v>8493</v>
      </c>
      <c r="E72" s="41">
        <v>0</v>
      </c>
      <c r="F72" s="41">
        <v>0</v>
      </c>
      <c r="G72" s="41">
        <v>139445</v>
      </c>
      <c r="H72" s="27">
        <v>20821331.02</v>
      </c>
      <c r="I72" s="27">
        <v>33960.81</v>
      </c>
      <c r="J72" s="27">
        <v>1246847.9099999999</v>
      </c>
    </row>
    <row r="73" spans="1:10">
      <c r="A73" s="55" t="s">
        <v>324</v>
      </c>
      <c r="B73" s="41">
        <v>180</v>
      </c>
      <c r="C73" s="41">
        <v>188</v>
      </c>
      <c r="D73" s="41">
        <v>114</v>
      </c>
      <c r="E73" s="41">
        <v>0</v>
      </c>
      <c r="F73" s="41">
        <v>0</v>
      </c>
      <c r="G73" s="41">
        <v>482</v>
      </c>
      <c r="H73" s="27">
        <v>31309.26</v>
      </c>
      <c r="I73" s="27">
        <v>111.37</v>
      </c>
      <c r="J73" s="27">
        <v>1871.78</v>
      </c>
    </row>
    <row r="74" spans="1:10">
      <c r="A74" s="55" t="s">
        <v>214</v>
      </c>
      <c r="B74" s="41">
        <v>13</v>
      </c>
      <c r="C74" s="41">
        <v>4</v>
      </c>
      <c r="D74" s="41">
        <v>0</v>
      </c>
      <c r="E74" s="41">
        <v>0</v>
      </c>
      <c r="F74" s="41">
        <v>0</v>
      </c>
      <c r="G74" s="41">
        <v>17</v>
      </c>
      <c r="H74" s="27">
        <v>7630.82</v>
      </c>
      <c r="I74" s="27">
        <v>579.15</v>
      </c>
      <c r="J74" s="27">
        <v>0</v>
      </c>
    </row>
    <row r="75" spans="1:10">
      <c r="A75" s="55" t="s">
        <v>354</v>
      </c>
      <c r="B75" s="41">
        <v>863</v>
      </c>
      <c r="C75" s="41">
        <v>222</v>
      </c>
      <c r="D75" s="41">
        <v>0</v>
      </c>
      <c r="E75" s="41">
        <v>0</v>
      </c>
      <c r="F75" s="41">
        <v>0</v>
      </c>
      <c r="G75" s="41">
        <v>1085</v>
      </c>
      <c r="H75" s="27">
        <v>20141.23</v>
      </c>
      <c r="I75" s="27">
        <v>0</v>
      </c>
      <c r="J75" s="27">
        <v>1208.57</v>
      </c>
    </row>
    <row r="76" spans="1:10">
      <c r="A76" s="55" t="s">
        <v>215</v>
      </c>
      <c r="B76" s="41">
        <v>85</v>
      </c>
      <c r="C76" s="41">
        <v>3</v>
      </c>
      <c r="D76" s="41">
        <v>4</v>
      </c>
      <c r="E76" s="41">
        <v>0</v>
      </c>
      <c r="F76" s="41">
        <v>0</v>
      </c>
      <c r="G76" s="41">
        <v>92</v>
      </c>
      <c r="H76" s="27">
        <v>85625.06</v>
      </c>
      <c r="I76" s="27">
        <v>763.23</v>
      </c>
      <c r="J76" s="27">
        <v>4543</v>
      </c>
    </row>
    <row r="77" spans="1:10">
      <c r="A77" s="55" t="s">
        <v>325</v>
      </c>
      <c r="B77" s="41">
        <v>698</v>
      </c>
      <c r="C77" s="41">
        <v>214</v>
      </c>
      <c r="D77" s="41">
        <v>65</v>
      </c>
      <c r="E77" s="41">
        <v>0</v>
      </c>
      <c r="F77" s="41">
        <v>0</v>
      </c>
      <c r="G77" s="41">
        <v>977</v>
      </c>
      <c r="H77" s="27">
        <v>282920.53999999998</v>
      </c>
      <c r="I77" s="27">
        <v>13839.78</v>
      </c>
      <c r="J77" s="27">
        <v>16144.77</v>
      </c>
    </row>
    <row r="78" spans="1:10">
      <c r="A78" s="55" t="s">
        <v>216</v>
      </c>
      <c r="B78" s="41">
        <v>38985</v>
      </c>
      <c r="C78" s="41">
        <v>20842</v>
      </c>
      <c r="D78" s="41">
        <v>3356</v>
      </c>
      <c r="E78" s="41">
        <v>0</v>
      </c>
      <c r="F78" s="41">
        <v>0</v>
      </c>
      <c r="G78" s="41">
        <v>63183</v>
      </c>
      <c r="H78" s="27">
        <v>58920674.079999998</v>
      </c>
      <c r="I78" s="27">
        <v>2050031.15</v>
      </c>
      <c r="J78" s="27">
        <v>3824185.97</v>
      </c>
    </row>
    <row r="79" spans="1:10">
      <c r="A79" s="55" t="s">
        <v>217</v>
      </c>
      <c r="B79" s="41">
        <v>45127</v>
      </c>
      <c r="C79" s="41">
        <v>18396</v>
      </c>
      <c r="D79" s="41">
        <v>0</v>
      </c>
      <c r="E79" s="41">
        <v>0</v>
      </c>
      <c r="F79" s="41">
        <v>0</v>
      </c>
      <c r="G79" s="41">
        <v>63523</v>
      </c>
      <c r="H79" s="27">
        <v>6594907.6699999999</v>
      </c>
      <c r="I79" s="27">
        <v>0</v>
      </c>
      <c r="J79" s="27">
        <v>145130.06</v>
      </c>
    </row>
    <row r="80" spans="1:10">
      <c r="A80" s="55" t="s">
        <v>218</v>
      </c>
      <c r="B80" s="41">
        <v>12568</v>
      </c>
      <c r="C80" s="41">
        <v>2927</v>
      </c>
      <c r="D80" s="41">
        <v>0</v>
      </c>
      <c r="E80" s="41">
        <v>0</v>
      </c>
      <c r="F80" s="41">
        <v>0</v>
      </c>
      <c r="G80" s="41">
        <v>15495</v>
      </c>
      <c r="H80" s="27">
        <v>2709193.94</v>
      </c>
      <c r="I80" s="27">
        <v>0</v>
      </c>
      <c r="J80" s="27">
        <v>0</v>
      </c>
    </row>
    <row r="81" spans="1:10">
      <c r="A81" s="55" t="s">
        <v>219</v>
      </c>
      <c r="B81" s="41">
        <v>12122</v>
      </c>
      <c r="C81" s="41">
        <v>2639</v>
      </c>
      <c r="D81" s="41">
        <v>20</v>
      </c>
      <c r="E81" s="41">
        <v>0</v>
      </c>
      <c r="F81" s="41">
        <v>0</v>
      </c>
      <c r="G81" s="41">
        <v>14781</v>
      </c>
      <c r="H81" s="27">
        <v>3476559.86</v>
      </c>
      <c r="I81" s="27">
        <v>0</v>
      </c>
      <c r="J81" s="27">
        <v>84627.56</v>
      </c>
    </row>
    <row r="82" spans="1:10">
      <c r="A82" s="55" t="s">
        <v>220</v>
      </c>
      <c r="B82" s="41">
        <v>236986</v>
      </c>
      <c r="C82" s="41">
        <v>35086</v>
      </c>
      <c r="D82" s="41">
        <v>0</v>
      </c>
      <c r="E82" s="41">
        <v>0</v>
      </c>
      <c r="F82" s="41">
        <v>0</v>
      </c>
      <c r="G82" s="41">
        <v>272072</v>
      </c>
      <c r="H82" s="27">
        <v>22930690.100000001</v>
      </c>
      <c r="I82" s="27">
        <v>753.62</v>
      </c>
      <c r="J82" s="27">
        <v>0</v>
      </c>
    </row>
    <row r="83" spans="1:10">
      <c r="A83" s="55" t="s">
        <v>221</v>
      </c>
      <c r="B83" s="41">
        <v>83</v>
      </c>
      <c r="C83" s="41">
        <v>47</v>
      </c>
      <c r="D83" s="41">
        <v>0</v>
      </c>
      <c r="E83" s="41">
        <v>0</v>
      </c>
      <c r="F83" s="41">
        <v>0</v>
      </c>
      <c r="G83" s="41">
        <v>130</v>
      </c>
      <c r="H83" s="27">
        <v>114624.71</v>
      </c>
      <c r="I83" s="27">
        <v>761.22</v>
      </c>
      <c r="J83" s="27">
        <v>6118.04</v>
      </c>
    </row>
    <row r="84" spans="1:10">
      <c r="A84" s="55" t="s">
        <v>352</v>
      </c>
      <c r="B84" s="41">
        <v>401</v>
      </c>
      <c r="C84" s="41">
        <v>28</v>
      </c>
      <c r="D84" s="41">
        <v>0</v>
      </c>
      <c r="E84" s="41">
        <v>0</v>
      </c>
      <c r="F84" s="41">
        <v>0</v>
      </c>
      <c r="G84" s="41">
        <v>429</v>
      </c>
      <c r="H84" s="27">
        <v>407172.65</v>
      </c>
      <c r="I84" s="27">
        <v>3866.92</v>
      </c>
      <c r="J84" s="27">
        <v>23637.24</v>
      </c>
    </row>
    <row r="85" spans="1:10">
      <c r="A85" s="55" t="s">
        <v>222</v>
      </c>
      <c r="B85" s="41">
        <v>12568</v>
      </c>
      <c r="C85" s="41">
        <v>2927</v>
      </c>
      <c r="D85" s="41">
        <v>0</v>
      </c>
      <c r="E85" s="41">
        <v>0</v>
      </c>
      <c r="F85" s="41">
        <v>0</v>
      </c>
      <c r="G85" s="41">
        <v>15495</v>
      </c>
      <c r="H85" s="27">
        <v>1136389.71</v>
      </c>
      <c r="I85" s="27">
        <v>0</v>
      </c>
      <c r="J85" s="27">
        <v>0</v>
      </c>
    </row>
    <row r="86" spans="1:10">
      <c r="A86" s="55" t="s">
        <v>223</v>
      </c>
      <c r="B86" s="41">
        <v>18465</v>
      </c>
      <c r="C86" s="41">
        <v>6359</v>
      </c>
      <c r="D86" s="41">
        <v>0</v>
      </c>
      <c r="E86" s="41">
        <v>0</v>
      </c>
      <c r="F86" s="41">
        <v>0</v>
      </c>
      <c r="G86" s="41">
        <v>24824</v>
      </c>
      <c r="H86" s="27">
        <v>2985965.08</v>
      </c>
      <c r="I86" s="27">
        <v>0</v>
      </c>
      <c r="J86" s="27">
        <v>0</v>
      </c>
    </row>
    <row r="87" spans="1:10" ht="15.75">
      <c r="A87" s="215" t="s">
        <v>326</v>
      </c>
      <c r="B87" s="46">
        <f t="shared" ref="B87:G87" si="0">SUM(B4:B86)</f>
        <v>3194787</v>
      </c>
      <c r="C87" s="46">
        <f t="shared" si="0"/>
        <v>924941</v>
      </c>
      <c r="D87" s="46">
        <f t="shared" si="0"/>
        <v>317146</v>
      </c>
      <c r="E87" s="46">
        <f t="shared" si="0"/>
        <v>15561</v>
      </c>
      <c r="F87" s="46">
        <f t="shared" si="0"/>
        <v>0</v>
      </c>
      <c r="G87" s="46">
        <f t="shared" si="0"/>
        <v>4452435</v>
      </c>
      <c r="H87" s="29">
        <f>SUM(H4:H86)</f>
        <v>2257750952.9099998</v>
      </c>
      <c r="I87" s="29" t="s">
        <v>356</v>
      </c>
      <c r="J87" s="29" t="s">
        <v>357</v>
      </c>
    </row>
    <row r="91" spans="1:10">
      <c r="B91" s="99"/>
    </row>
    <row r="92" spans="1:10">
      <c r="C92" s="99"/>
    </row>
    <row r="94" spans="1:10">
      <c r="C94" s="99"/>
    </row>
    <row r="96" spans="1:10">
      <c r="I96" s="100" t="s">
        <v>356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topLeftCell="A64" workbookViewId="0">
      <selection activeCell="K14" sqref="K14"/>
    </sheetView>
  </sheetViews>
  <sheetFormatPr defaultRowHeight="15"/>
  <cols>
    <col min="1" max="1" width="22.140625" style="17" customWidth="1"/>
    <col min="2" max="2" width="10" style="17" customWidth="1"/>
    <col min="3" max="3" width="10.140625" style="17" customWidth="1"/>
    <col min="4" max="4" width="11.7109375" style="17" customWidth="1"/>
    <col min="5" max="5" width="12.140625" style="17" customWidth="1"/>
    <col min="6" max="6" width="12" style="17" customWidth="1"/>
    <col min="7" max="7" width="9.42578125" style="17" customWidth="1"/>
    <col min="8" max="8" width="19.5703125" style="17" customWidth="1"/>
    <col min="9" max="16384" width="9.140625" style="17"/>
  </cols>
  <sheetData>
    <row r="1" spans="1:8" ht="21.75" customHeight="1">
      <c r="A1" s="488" t="s">
        <v>376</v>
      </c>
      <c r="B1" s="488"/>
      <c r="C1" s="488"/>
      <c r="D1" s="488"/>
      <c r="E1" s="488"/>
      <c r="F1" s="488"/>
      <c r="G1" s="488"/>
      <c r="H1" s="488"/>
    </row>
    <row r="3" spans="1:8" s="44" customFormat="1" ht="63">
      <c r="A3" s="105" t="s">
        <v>372</v>
      </c>
      <c r="B3" s="106" t="s">
        <v>373</v>
      </c>
      <c r="C3" s="106" t="s">
        <v>2</v>
      </c>
      <c r="D3" s="106" t="s">
        <v>3</v>
      </c>
      <c r="E3" s="106" t="s">
        <v>23</v>
      </c>
      <c r="F3" s="106" t="s">
        <v>374</v>
      </c>
      <c r="G3" s="106" t="s">
        <v>334</v>
      </c>
      <c r="H3" s="106" t="s">
        <v>375</v>
      </c>
    </row>
    <row r="4" spans="1:8">
      <c r="A4" s="25" t="s">
        <v>293</v>
      </c>
      <c r="B4" s="25" t="s">
        <v>30</v>
      </c>
      <c r="C4" s="26">
        <v>0</v>
      </c>
      <c r="D4" s="26">
        <v>356</v>
      </c>
      <c r="E4" s="26">
        <v>46</v>
      </c>
      <c r="F4" s="26">
        <v>13</v>
      </c>
      <c r="G4" s="26">
        <v>415</v>
      </c>
      <c r="H4" s="42">
        <v>328.25</v>
      </c>
    </row>
    <row r="5" spans="1:8">
      <c r="A5" s="25" t="s">
        <v>293</v>
      </c>
      <c r="B5" s="25" t="s">
        <v>31</v>
      </c>
      <c r="C5" s="26">
        <v>8</v>
      </c>
      <c r="D5" s="26">
        <v>158</v>
      </c>
      <c r="E5" s="26">
        <v>562</v>
      </c>
      <c r="F5" s="26">
        <v>34</v>
      </c>
      <c r="G5" s="26">
        <v>762</v>
      </c>
      <c r="H5" s="42">
        <v>496.51</v>
      </c>
    </row>
    <row r="6" spans="1:8">
      <c r="A6" s="25" t="s">
        <v>293</v>
      </c>
      <c r="B6" s="25" t="s">
        <v>33</v>
      </c>
      <c r="C6" s="26">
        <v>101</v>
      </c>
      <c r="D6" s="26">
        <v>98</v>
      </c>
      <c r="E6" s="26">
        <v>395</v>
      </c>
      <c r="F6" s="26">
        <v>21</v>
      </c>
      <c r="G6" s="26">
        <v>615</v>
      </c>
      <c r="H6" s="42">
        <v>596.38</v>
      </c>
    </row>
    <row r="7" spans="1:8">
      <c r="A7" s="25" t="s">
        <v>293</v>
      </c>
      <c r="B7" s="25" t="s">
        <v>34</v>
      </c>
      <c r="C7" s="26">
        <v>447</v>
      </c>
      <c r="D7" s="26">
        <v>148</v>
      </c>
      <c r="E7" s="26">
        <v>500</v>
      </c>
      <c r="F7" s="26">
        <v>28</v>
      </c>
      <c r="G7" s="26">
        <v>1123</v>
      </c>
      <c r="H7" s="42">
        <v>760.69</v>
      </c>
    </row>
    <row r="8" spans="1:8">
      <c r="A8" s="25" t="s">
        <v>293</v>
      </c>
      <c r="B8" s="25" t="s">
        <v>35</v>
      </c>
      <c r="C8" s="26">
        <v>1281</v>
      </c>
      <c r="D8" s="26">
        <v>226</v>
      </c>
      <c r="E8" s="26">
        <v>409</v>
      </c>
      <c r="F8" s="26">
        <v>20</v>
      </c>
      <c r="G8" s="26">
        <v>1936</v>
      </c>
      <c r="H8" s="42">
        <v>803.02</v>
      </c>
    </row>
    <row r="9" spans="1:8">
      <c r="A9" s="25" t="s">
        <v>293</v>
      </c>
      <c r="B9" s="25" t="s">
        <v>36</v>
      </c>
      <c r="C9" s="26">
        <v>1652</v>
      </c>
      <c r="D9" s="26">
        <v>237</v>
      </c>
      <c r="E9" s="26">
        <v>176</v>
      </c>
      <c r="F9" s="26">
        <v>119</v>
      </c>
      <c r="G9" s="26">
        <v>2184</v>
      </c>
      <c r="H9" s="42">
        <v>573.18000000000006</v>
      </c>
    </row>
    <row r="10" spans="1:8">
      <c r="A10" s="25" t="s">
        <v>293</v>
      </c>
      <c r="B10" s="25" t="s">
        <v>37</v>
      </c>
      <c r="C10" s="26">
        <v>298</v>
      </c>
      <c r="D10" s="26">
        <v>290</v>
      </c>
      <c r="E10" s="26">
        <v>49</v>
      </c>
      <c r="F10" s="26">
        <v>90</v>
      </c>
      <c r="G10" s="26">
        <v>727</v>
      </c>
      <c r="H10" s="42">
        <v>647.54</v>
      </c>
    </row>
    <row r="11" spans="1:8">
      <c r="A11" s="25" t="s">
        <v>293</v>
      </c>
      <c r="B11" s="25" t="s">
        <v>38</v>
      </c>
      <c r="C11" s="26">
        <v>45</v>
      </c>
      <c r="D11" s="26">
        <v>288</v>
      </c>
      <c r="E11" s="26">
        <v>36</v>
      </c>
      <c r="F11" s="26">
        <v>49</v>
      </c>
      <c r="G11" s="26">
        <v>418</v>
      </c>
      <c r="H11" s="42">
        <v>521.04</v>
      </c>
    </row>
    <row r="12" spans="1:8">
      <c r="A12" s="25" t="s">
        <v>293</v>
      </c>
      <c r="B12" s="25" t="s">
        <v>39</v>
      </c>
      <c r="C12" s="26">
        <v>21</v>
      </c>
      <c r="D12" s="26">
        <v>272</v>
      </c>
      <c r="E12" s="26">
        <v>52</v>
      </c>
      <c r="F12" s="26">
        <v>47</v>
      </c>
      <c r="G12" s="26">
        <v>392</v>
      </c>
      <c r="H12" s="42">
        <v>502.03</v>
      </c>
    </row>
    <row r="13" spans="1:8">
      <c r="A13" s="25" t="s">
        <v>293</v>
      </c>
      <c r="B13" s="25" t="s">
        <v>47</v>
      </c>
      <c r="C13" s="26">
        <v>14</v>
      </c>
      <c r="D13" s="26">
        <v>179</v>
      </c>
      <c r="E13" s="26">
        <v>35</v>
      </c>
      <c r="F13" s="26">
        <v>43</v>
      </c>
      <c r="G13" s="26">
        <v>271</v>
      </c>
      <c r="H13" s="42">
        <v>527.76</v>
      </c>
    </row>
    <row r="14" spans="1:8">
      <c r="A14" s="25" t="s">
        <v>293</v>
      </c>
      <c r="B14" s="25" t="s">
        <v>48</v>
      </c>
      <c r="C14" s="26">
        <v>3</v>
      </c>
      <c r="D14" s="26">
        <v>64</v>
      </c>
      <c r="E14" s="26">
        <v>19</v>
      </c>
      <c r="F14" s="26">
        <v>21</v>
      </c>
      <c r="G14" s="26">
        <v>107</v>
      </c>
      <c r="H14" s="42">
        <v>566.30000000000007</v>
      </c>
    </row>
    <row r="15" spans="1:8">
      <c r="A15" s="25" t="s">
        <v>293</v>
      </c>
      <c r="B15" s="25" t="s">
        <v>49</v>
      </c>
      <c r="C15" s="26">
        <v>1</v>
      </c>
      <c r="D15" s="26">
        <v>12</v>
      </c>
      <c r="E15" s="26">
        <v>5</v>
      </c>
      <c r="F15" s="26">
        <v>2</v>
      </c>
      <c r="G15" s="26">
        <v>20</v>
      </c>
      <c r="H15" s="42">
        <v>597.57000000000005</v>
      </c>
    </row>
    <row r="16" spans="1:8">
      <c r="A16" s="25" t="s">
        <v>293</v>
      </c>
      <c r="B16" s="25" t="s">
        <v>242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42">
        <v>0</v>
      </c>
    </row>
    <row r="17" spans="1:8">
      <c r="A17" s="25" t="s">
        <v>293</v>
      </c>
      <c r="B17" s="25" t="s">
        <v>280</v>
      </c>
      <c r="C17" s="26">
        <v>3871</v>
      </c>
      <c r="D17" s="26">
        <v>2328</v>
      </c>
      <c r="E17" s="26">
        <v>2284</v>
      </c>
      <c r="F17" s="26">
        <v>487</v>
      </c>
      <c r="G17" s="26">
        <v>8970</v>
      </c>
      <c r="H17" s="42">
        <v>629.09</v>
      </c>
    </row>
    <row r="18" spans="1:8">
      <c r="A18" s="25" t="s">
        <v>386</v>
      </c>
      <c r="B18" s="25" t="s">
        <v>30</v>
      </c>
      <c r="C18" s="26">
        <v>0</v>
      </c>
      <c r="D18" s="26">
        <v>73</v>
      </c>
      <c r="E18" s="26">
        <v>0</v>
      </c>
      <c r="F18" s="26">
        <v>0</v>
      </c>
      <c r="G18" s="26">
        <v>73</v>
      </c>
      <c r="H18" s="42">
        <v>334.71</v>
      </c>
    </row>
    <row r="19" spans="1:8">
      <c r="A19" s="25" t="s">
        <v>386</v>
      </c>
      <c r="B19" s="25" t="s">
        <v>31</v>
      </c>
      <c r="C19" s="26">
        <v>2</v>
      </c>
      <c r="D19" s="26">
        <v>32</v>
      </c>
      <c r="E19" s="26">
        <v>6</v>
      </c>
      <c r="F19" s="26">
        <v>0</v>
      </c>
      <c r="G19" s="26">
        <v>40</v>
      </c>
      <c r="H19" s="42">
        <v>478.76</v>
      </c>
    </row>
    <row r="20" spans="1:8">
      <c r="A20" s="25" t="s">
        <v>386</v>
      </c>
      <c r="B20" s="25" t="s">
        <v>33</v>
      </c>
      <c r="C20" s="26">
        <v>7</v>
      </c>
      <c r="D20" s="26">
        <v>33</v>
      </c>
      <c r="E20" s="26">
        <v>2</v>
      </c>
      <c r="F20" s="26">
        <v>0</v>
      </c>
      <c r="G20" s="26">
        <v>42</v>
      </c>
      <c r="H20" s="42">
        <v>550.46</v>
      </c>
    </row>
    <row r="21" spans="1:8">
      <c r="A21" s="25" t="s">
        <v>386</v>
      </c>
      <c r="B21" s="25" t="s">
        <v>34</v>
      </c>
      <c r="C21" s="26">
        <v>8</v>
      </c>
      <c r="D21" s="26">
        <v>41</v>
      </c>
      <c r="E21" s="26">
        <v>4</v>
      </c>
      <c r="F21" s="26">
        <v>0</v>
      </c>
      <c r="G21" s="26">
        <v>53</v>
      </c>
      <c r="H21" s="42">
        <v>590.41999999999996</v>
      </c>
    </row>
    <row r="22" spans="1:8">
      <c r="A22" s="25" t="s">
        <v>386</v>
      </c>
      <c r="B22" s="25" t="s">
        <v>35</v>
      </c>
      <c r="C22" s="26">
        <v>41</v>
      </c>
      <c r="D22" s="26">
        <v>62</v>
      </c>
      <c r="E22" s="26">
        <v>0</v>
      </c>
      <c r="F22" s="26">
        <v>0</v>
      </c>
      <c r="G22" s="26">
        <v>103</v>
      </c>
      <c r="H22" s="42">
        <v>711.06</v>
      </c>
    </row>
    <row r="23" spans="1:8">
      <c r="A23" s="25" t="s">
        <v>386</v>
      </c>
      <c r="B23" s="25" t="s">
        <v>36</v>
      </c>
      <c r="C23" s="26">
        <v>62</v>
      </c>
      <c r="D23" s="26">
        <v>64</v>
      </c>
      <c r="E23" s="26">
        <v>0</v>
      </c>
      <c r="F23" s="26">
        <v>0</v>
      </c>
      <c r="G23" s="26">
        <v>126</v>
      </c>
      <c r="H23" s="42">
        <v>884.76</v>
      </c>
    </row>
    <row r="24" spans="1:8">
      <c r="A24" s="25" t="s">
        <v>386</v>
      </c>
      <c r="B24" s="25" t="s">
        <v>37</v>
      </c>
      <c r="C24" s="26">
        <v>2</v>
      </c>
      <c r="D24" s="26">
        <v>77</v>
      </c>
      <c r="E24" s="26">
        <v>0</v>
      </c>
      <c r="F24" s="26">
        <v>0</v>
      </c>
      <c r="G24" s="26">
        <v>79</v>
      </c>
      <c r="H24" s="42">
        <v>553.48</v>
      </c>
    </row>
    <row r="25" spans="1:8">
      <c r="A25" s="25" t="s">
        <v>386</v>
      </c>
      <c r="B25" s="25" t="s">
        <v>38</v>
      </c>
      <c r="C25" s="26">
        <v>1</v>
      </c>
      <c r="D25" s="26">
        <v>83</v>
      </c>
      <c r="E25" s="26">
        <v>0</v>
      </c>
      <c r="F25" s="26">
        <v>0</v>
      </c>
      <c r="G25" s="26">
        <v>84</v>
      </c>
      <c r="H25" s="42">
        <v>559.48</v>
      </c>
    </row>
    <row r="26" spans="1:8">
      <c r="A26" s="25" t="s">
        <v>386</v>
      </c>
      <c r="B26" s="25" t="s">
        <v>39</v>
      </c>
      <c r="C26" s="26">
        <v>0</v>
      </c>
      <c r="D26" s="26">
        <v>98</v>
      </c>
      <c r="E26" s="26">
        <v>1</v>
      </c>
      <c r="F26" s="26">
        <v>0</v>
      </c>
      <c r="G26" s="26">
        <v>99</v>
      </c>
      <c r="H26" s="42">
        <v>530.95000000000005</v>
      </c>
    </row>
    <row r="27" spans="1:8">
      <c r="A27" s="25" t="s">
        <v>386</v>
      </c>
      <c r="B27" s="25" t="s">
        <v>47</v>
      </c>
      <c r="C27" s="26">
        <v>0</v>
      </c>
      <c r="D27" s="26">
        <v>58</v>
      </c>
      <c r="E27" s="26">
        <v>0</v>
      </c>
      <c r="F27" s="26">
        <v>0</v>
      </c>
      <c r="G27" s="26">
        <v>58</v>
      </c>
      <c r="H27" s="42">
        <v>541.16999999999996</v>
      </c>
    </row>
    <row r="28" spans="1:8">
      <c r="A28" s="25" t="s">
        <v>386</v>
      </c>
      <c r="B28" s="25" t="s">
        <v>48</v>
      </c>
      <c r="C28" s="26">
        <v>0</v>
      </c>
      <c r="D28" s="26">
        <v>14</v>
      </c>
      <c r="E28" s="26">
        <v>0</v>
      </c>
      <c r="F28" s="26">
        <v>0</v>
      </c>
      <c r="G28" s="26">
        <v>14</v>
      </c>
      <c r="H28" s="42">
        <v>421.75</v>
      </c>
    </row>
    <row r="29" spans="1:8">
      <c r="A29" s="25" t="s">
        <v>386</v>
      </c>
      <c r="B29" s="25" t="s">
        <v>49</v>
      </c>
      <c r="C29" s="26">
        <v>0</v>
      </c>
      <c r="D29" s="26">
        <v>1</v>
      </c>
      <c r="E29" s="26">
        <v>0</v>
      </c>
      <c r="F29" s="26">
        <v>0</v>
      </c>
      <c r="G29" s="26">
        <v>1</v>
      </c>
      <c r="H29" s="42">
        <v>66.510000000000005</v>
      </c>
    </row>
    <row r="30" spans="1:8">
      <c r="A30" s="25" t="s">
        <v>386</v>
      </c>
      <c r="B30" s="25" t="s">
        <v>242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42">
        <v>0</v>
      </c>
    </row>
    <row r="31" spans="1:8">
      <c r="A31" s="25" t="s">
        <v>386</v>
      </c>
      <c r="B31" s="25" t="s">
        <v>280</v>
      </c>
      <c r="C31" s="26">
        <v>123</v>
      </c>
      <c r="D31" s="26">
        <v>636</v>
      </c>
      <c r="E31" s="26">
        <v>13</v>
      </c>
      <c r="F31" s="26">
        <v>0</v>
      </c>
      <c r="G31" s="26">
        <v>772</v>
      </c>
      <c r="H31" s="42">
        <v>600.21</v>
      </c>
    </row>
    <row r="32" spans="1:8">
      <c r="A32" s="25" t="s">
        <v>287</v>
      </c>
      <c r="B32" s="25" t="s">
        <v>30</v>
      </c>
      <c r="C32" s="26">
        <v>0</v>
      </c>
      <c r="D32" s="26">
        <v>1</v>
      </c>
      <c r="E32" s="26">
        <v>0</v>
      </c>
      <c r="F32" s="26">
        <v>0</v>
      </c>
      <c r="G32" s="26">
        <v>1</v>
      </c>
      <c r="H32" s="42">
        <v>381.33</v>
      </c>
    </row>
    <row r="33" spans="1:8">
      <c r="A33" s="25" t="s">
        <v>287</v>
      </c>
      <c r="B33" s="25" t="s">
        <v>31</v>
      </c>
      <c r="C33" s="26">
        <v>0</v>
      </c>
      <c r="D33" s="26">
        <v>1</v>
      </c>
      <c r="E33" s="26">
        <v>0</v>
      </c>
      <c r="F33" s="26">
        <v>0</v>
      </c>
      <c r="G33" s="26">
        <v>1</v>
      </c>
      <c r="H33" s="42">
        <v>563.33000000000004</v>
      </c>
    </row>
    <row r="34" spans="1:8">
      <c r="A34" s="25" t="s">
        <v>287</v>
      </c>
      <c r="B34" s="25" t="s">
        <v>33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42">
        <v>0</v>
      </c>
    </row>
    <row r="35" spans="1:8">
      <c r="A35" s="25" t="s">
        <v>287</v>
      </c>
      <c r="B35" s="25" t="s">
        <v>34</v>
      </c>
      <c r="C35" s="26">
        <v>1</v>
      </c>
      <c r="D35" s="26">
        <v>1</v>
      </c>
      <c r="E35" s="26">
        <v>0</v>
      </c>
      <c r="F35" s="26">
        <v>0</v>
      </c>
      <c r="G35" s="26">
        <v>2</v>
      </c>
      <c r="H35" s="42">
        <v>1326</v>
      </c>
    </row>
    <row r="36" spans="1:8">
      <c r="A36" s="25" t="s">
        <v>287</v>
      </c>
      <c r="B36" s="25" t="s">
        <v>35</v>
      </c>
      <c r="C36" s="26">
        <v>1</v>
      </c>
      <c r="D36" s="26">
        <v>0</v>
      </c>
      <c r="E36" s="26">
        <v>0</v>
      </c>
      <c r="F36" s="26">
        <v>0</v>
      </c>
      <c r="G36" s="26">
        <v>1</v>
      </c>
      <c r="H36" s="42">
        <v>531.66999999999996</v>
      </c>
    </row>
    <row r="37" spans="1:8">
      <c r="A37" s="25" t="s">
        <v>287</v>
      </c>
      <c r="B37" s="25" t="s">
        <v>36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42">
        <v>0</v>
      </c>
    </row>
    <row r="38" spans="1:8">
      <c r="A38" s="25" t="s">
        <v>287</v>
      </c>
      <c r="B38" s="25" t="s">
        <v>37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42">
        <v>0</v>
      </c>
    </row>
    <row r="39" spans="1:8">
      <c r="A39" s="25" t="s">
        <v>287</v>
      </c>
      <c r="B39" s="25" t="s">
        <v>38</v>
      </c>
      <c r="C39" s="26">
        <v>0</v>
      </c>
      <c r="D39" s="26">
        <v>2</v>
      </c>
      <c r="E39" s="26">
        <v>0</v>
      </c>
      <c r="F39" s="26">
        <v>0</v>
      </c>
      <c r="G39" s="26">
        <v>2</v>
      </c>
      <c r="H39" s="42">
        <v>595.73</v>
      </c>
    </row>
    <row r="40" spans="1:8">
      <c r="A40" s="25" t="s">
        <v>287</v>
      </c>
      <c r="B40" s="25" t="s">
        <v>39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42">
        <v>0</v>
      </c>
    </row>
    <row r="41" spans="1:8">
      <c r="A41" s="25" t="s">
        <v>287</v>
      </c>
      <c r="B41" s="25" t="s">
        <v>47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42">
        <v>0</v>
      </c>
    </row>
    <row r="42" spans="1:8">
      <c r="A42" s="25" t="s">
        <v>287</v>
      </c>
      <c r="B42" s="25" t="s">
        <v>48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42">
        <v>0</v>
      </c>
    </row>
    <row r="43" spans="1:8">
      <c r="A43" s="25" t="s">
        <v>287</v>
      </c>
      <c r="B43" s="25" t="s">
        <v>49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42">
        <v>0</v>
      </c>
    </row>
    <row r="44" spans="1:8">
      <c r="A44" s="25" t="s">
        <v>287</v>
      </c>
      <c r="B44" s="25" t="s">
        <v>242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42">
        <v>0</v>
      </c>
    </row>
    <row r="45" spans="1:8">
      <c r="A45" s="25" t="s">
        <v>287</v>
      </c>
      <c r="B45" s="25" t="s">
        <v>280</v>
      </c>
      <c r="C45" s="26">
        <v>2</v>
      </c>
      <c r="D45" s="26">
        <v>5</v>
      </c>
      <c r="E45" s="26">
        <v>0</v>
      </c>
      <c r="F45" s="26">
        <v>0</v>
      </c>
      <c r="G45" s="26">
        <v>7</v>
      </c>
      <c r="H45" s="42">
        <v>759.97</v>
      </c>
    </row>
    <row r="46" spans="1:8">
      <c r="A46" s="25" t="s">
        <v>327</v>
      </c>
      <c r="B46" s="25" t="s">
        <v>30</v>
      </c>
      <c r="C46" s="26">
        <v>0</v>
      </c>
      <c r="D46" s="26">
        <v>201</v>
      </c>
      <c r="E46" s="26">
        <v>0</v>
      </c>
      <c r="F46" s="26">
        <v>0</v>
      </c>
      <c r="G46" s="26">
        <v>201</v>
      </c>
      <c r="H46" s="42">
        <v>101.72</v>
      </c>
    </row>
    <row r="47" spans="1:8">
      <c r="A47" s="25" t="s">
        <v>327</v>
      </c>
      <c r="B47" s="25" t="s">
        <v>31</v>
      </c>
      <c r="C47" s="26">
        <v>39</v>
      </c>
      <c r="D47" s="26">
        <v>67</v>
      </c>
      <c r="E47" s="26">
        <v>209</v>
      </c>
      <c r="F47" s="26">
        <v>0</v>
      </c>
      <c r="G47" s="26">
        <v>315</v>
      </c>
      <c r="H47" s="42">
        <v>124.19</v>
      </c>
    </row>
    <row r="48" spans="1:8">
      <c r="A48" s="25" t="s">
        <v>327</v>
      </c>
      <c r="B48" s="25" t="s">
        <v>33</v>
      </c>
      <c r="C48" s="26">
        <v>247</v>
      </c>
      <c r="D48" s="26">
        <v>82</v>
      </c>
      <c r="E48" s="26">
        <v>158</v>
      </c>
      <c r="F48" s="26">
        <v>0</v>
      </c>
      <c r="G48" s="26">
        <v>487</v>
      </c>
      <c r="H48" s="42">
        <v>188.11</v>
      </c>
    </row>
    <row r="49" spans="1:8">
      <c r="A49" s="25" t="s">
        <v>327</v>
      </c>
      <c r="B49" s="25" t="s">
        <v>34</v>
      </c>
      <c r="C49" s="26">
        <v>883</v>
      </c>
      <c r="D49" s="26">
        <v>170</v>
      </c>
      <c r="E49" s="26">
        <v>171</v>
      </c>
      <c r="F49" s="26">
        <v>0</v>
      </c>
      <c r="G49" s="26">
        <v>1224</v>
      </c>
      <c r="H49" s="42">
        <v>190.21</v>
      </c>
    </row>
    <row r="50" spans="1:8">
      <c r="A50" s="25" t="s">
        <v>327</v>
      </c>
      <c r="B50" s="25" t="s">
        <v>35</v>
      </c>
      <c r="C50" s="26">
        <v>1913</v>
      </c>
      <c r="D50" s="26">
        <v>301</v>
      </c>
      <c r="E50" s="26">
        <v>99</v>
      </c>
      <c r="F50" s="26">
        <v>0</v>
      </c>
      <c r="G50" s="26">
        <v>2313</v>
      </c>
      <c r="H50" s="42">
        <v>184.66</v>
      </c>
    </row>
    <row r="51" spans="1:8">
      <c r="A51" s="25" t="s">
        <v>327</v>
      </c>
      <c r="B51" s="25" t="s">
        <v>36</v>
      </c>
      <c r="C51" s="26">
        <v>726</v>
      </c>
      <c r="D51" s="26">
        <v>355</v>
      </c>
      <c r="E51" s="26">
        <v>23</v>
      </c>
      <c r="F51" s="26">
        <v>0</v>
      </c>
      <c r="G51" s="26">
        <v>1104</v>
      </c>
      <c r="H51" s="42">
        <v>166.09</v>
      </c>
    </row>
    <row r="52" spans="1:8">
      <c r="A52" s="25" t="s">
        <v>327</v>
      </c>
      <c r="B52" s="25" t="s">
        <v>37</v>
      </c>
      <c r="C52" s="26">
        <v>189</v>
      </c>
      <c r="D52" s="26">
        <v>488</v>
      </c>
      <c r="E52" s="26">
        <v>4</v>
      </c>
      <c r="F52" s="26">
        <v>0</v>
      </c>
      <c r="G52" s="26">
        <v>681</v>
      </c>
      <c r="H52" s="42">
        <v>143.76</v>
      </c>
    </row>
    <row r="53" spans="1:8">
      <c r="A53" s="25" t="s">
        <v>327</v>
      </c>
      <c r="B53" s="25" t="s">
        <v>38</v>
      </c>
      <c r="C53" s="26">
        <v>21</v>
      </c>
      <c r="D53" s="26">
        <v>437</v>
      </c>
      <c r="E53" s="26">
        <v>2</v>
      </c>
      <c r="F53" s="26">
        <v>0</v>
      </c>
      <c r="G53" s="26">
        <v>460</v>
      </c>
      <c r="H53" s="42">
        <v>118.83</v>
      </c>
    </row>
    <row r="54" spans="1:8">
      <c r="A54" s="25" t="s">
        <v>327</v>
      </c>
      <c r="B54" s="25" t="s">
        <v>39</v>
      </c>
      <c r="C54" s="26">
        <v>6</v>
      </c>
      <c r="D54" s="26">
        <v>412</v>
      </c>
      <c r="E54" s="26">
        <v>0</v>
      </c>
      <c r="F54" s="26">
        <v>0</v>
      </c>
      <c r="G54" s="26">
        <v>418</v>
      </c>
      <c r="H54" s="42">
        <v>100.29</v>
      </c>
    </row>
    <row r="55" spans="1:8">
      <c r="A55" s="25" t="s">
        <v>327</v>
      </c>
      <c r="B55" s="25" t="s">
        <v>47</v>
      </c>
      <c r="C55" s="26">
        <v>1</v>
      </c>
      <c r="D55" s="26">
        <v>229</v>
      </c>
      <c r="E55" s="26">
        <v>0</v>
      </c>
      <c r="F55" s="26">
        <v>0</v>
      </c>
      <c r="G55" s="26">
        <v>230</v>
      </c>
      <c r="H55" s="42">
        <v>85.1</v>
      </c>
    </row>
    <row r="56" spans="1:8">
      <c r="A56" s="25" t="s">
        <v>327</v>
      </c>
      <c r="B56" s="25" t="s">
        <v>48</v>
      </c>
      <c r="C56" s="26">
        <v>3</v>
      </c>
      <c r="D56" s="26">
        <v>83</v>
      </c>
      <c r="E56" s="26">
        <v>0</v>
      </c>
      <c r="F56" s="26">
        <v>0</v>
      </c>
      <c r="G56" s="26">
        <v>86</v>
      </c>
      <c r="H56" s="42">
        <v>84.77</v>
      </c>
    </row>
    <row r="57" spans="1:8">
      <c r="A57" s="25" t="s">
        <v>327</v>
      </c>
      <c r="B57" s="25" t="s">
        <v>49</v>
      </c>
      <c r="C57" s="26">
        <v>0</v>
      </c>
      <c r="D57" s="26">
        <v>4</v>
      </c>
      <c r="E57" s="26">
        <v>0</v>
      </c>
      <c r="F57" s="26">
        <v>0</v>
      </c>
      <c r="G57" s="26">
        <v>4</v>
      </c>
      <c r="H57" s="42">
        <v>61.65</v>
      </c>
    </row>
    <row r="58" spans="1:8">
      <c r="A58" s="25" t="s">
        <v>327</v>
      </c>
      <c r="B58" s="25" t="s">
        <v>242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2">
        <v>0</v>
      </c>
    </row>
    <row r="59" spans="1:8">
      <c r="A59" s="25" t="s">
        <v>327</v>
      </c>
      <c r="B59" s="25" t="s">
        <v>280</v>
      </c>
      <c r="C59" s="26">
        <v>4028</v>
      </c>
      <c r="D59" s="26">
        <v>2829</v>
      </c>
      <c r="E59" s="26">
        <v>666</v>
      </c>
      <c r="F59" s="26">
        <v>0</v>
      </c>
      <c r="G59" s="26">
        <v>7523</v>
      </c>
      <c r="H59" s="42">
        <v>161.65</v>
      </c>
    </row>
    <row r="60" spans="1:8">
      <c r="A60" s="25" t="s">
        <v>235</v>
      </c>
      <c r="B60" s="25" t="s">
        <v>30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42">
        <v>0</v>
      </c>
    </row>
    <row r="61" spans="1:8">
      <c r="A61" s="25" t="s">
        <v>235</v>
      </c>
      <c r="B61" s="25" t="s">
        <v>31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42">
        <v>0</v>
      </c>
    </row>
    <row r="62" spans="1:8">
      <c r="A62" s="25" t="s">
        <v>235</v>
      </c>
      <c r="B62" s="25" t="s">
        <v>33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42">
        <v>0</v>
      </c>
    </row>
    <row r="63" spans="1:8">
      <c r="A63" s="25" t="s">
        <v>235</v>
      </c>
      <c r="B63" s="25" t="s">
        <v>34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42">
        <v>0</v>
      </c>
    </row>
    <row r="64" spans="1:8">
      <c r="A64" s="25" t="s">
        <v>235</v>
      </c>
      <c r="B64" s="25" t="s">
        <v>35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42">
        <v>0</v>
      </c>
    </row>
    <row r="65" spans="1:8">
      <c r="A65" s="25" t="s">
        <v>235</v>
      </c>
      <c r="B65" s="25" t="s">
        <v>36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42">
        <v>0</v>
      </c>
    </row>
    <row r="66" spans="1:8">
      <c r="A66" s="25" t="s">
        <v>235</v>
      </c>
      <c r="B66" s="25" t="s">
        <v>37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42">
        <v>0</v>
      </c>
    </row>
    <row r="67" spans="1:8">
      <c r="A67" s="25" t="s">
        <v>235</v>
      </c>
      <c r="B67" s="25" t="s">
        <v>38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42">
        <v>0</v>
      </c>
    </row>
    <row r="68" spans="1:8">
      <c r="A68" s="25" t="s">
        <v>235</v>
      </c>
      <c r="B68" s="25" t="s">
        <v>39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42">
        <v>0</v>
      </c>
    </row>
    <row r="69" spans="1:8">
      <c r="A69" s="25" t="s">
        <v>235</v>
      </c>
      <c r="B69" s="25" t="s">
        <v>47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42">
        <v>0</v>
      </c>
    </row>
    <row r="70" spans="1:8">
      <c r="A70" s="25" t="s">
        <v>235</v>
      </c>
      <c r="B70" s="25" t="s">
        <v>48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42">
        <v>0</v>
      </c>
    </row>
    <row r="71" spans="1:8">
      <c r="A71" s="25" t="s">
        <v>235</v>
      </c>
      <c r="B71" s="25" t="s">
        <v>49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42">
        <v>0</v>
      </c>
    </row>
    <row r="72" spans="1:8">
      <c r="A72" s="25" t="s">
        <v>235</v>
      </c>
      <c r="B72" s="25" t="s">
        <v>242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42">
        <v>0</v>
      </c>
    </row>
    <row r="73" spans="1:8">
      <c r="A73" s="25" t="s">
        <v>235</v>
      </c>
      <c r="B73" s="25" t="s">
        <v>280</v>
      </c>
      <c r="C73" s="103">
        <v>0</v>
      </c>
      <c r="D73" s="103">
        <v>0</v>
      </c>
      <c r="E73" s="103">
        <v>0</v>
      </c>
      <c r="F73" s="103">
        <v>0</v>
      </c>
      <c r="G73" s="103">
        <v>0</v>
      </c>
      <c r="H73" s="42">
        <v>0</v>
      </c>
    </row>
    <row r="74" spans="1:8">
      <c r="A74" s="25" t="s">
        <v>236</v>
      </c>
      <c r="B74" s="25" t="s">
        <v>30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42">
        <v>0</v>
      </c>
    </row>
    <row r="75" spans="1:8">
      <c r="A75" s="25" t="s">
        <v>236</v>
      </c>
      <c r="B75" s="25" t="s">
        <v>31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42">
        <v>0</v>
      </c>
    </row>
    <row r="76" spans="1:8">
      <c r="A76" s="25" t="s">
        <v>236</v>
      </c>
      <c r="B76" s="25" t="s">
        <v>33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42">
        <v>0</v>
      </c>
    </row>
    <row r="77" spans="1:8">
      <c r="A77" s="25" t="s">
        <v>236</v>
      </c>
      <c r="B77" s="25" t="s">
        <v>34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42">
        <v>0</v>
      </c>
    </row>
    <row r="78" spans="1:8">
      <c r="A78" s="25" t="s">
        <v>236</v>
      </c>
      <c r="B78" s="25" t="s">
        <v>35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42">
        <v>0</v>
      </c>
    </row>
    <row r="79" spans="1:8">
      <c r="A79" s="25" t="s">
        <v>236</v>
      </c>
      <c r="B79" s="25" t="s">
        <v>36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42">
        <v>0</v>
      </c>
    </row>
    <row r="80" spans="1:8">
      <c r="A80" s="25" t="s">
        <v>236</v>
      </c>
      <c r="B80" s="25" t="s">
        <v>37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42">
        <v>0</v>
      </c>
    </row>
    <row r="81" spans="1:8">
      <c r="A81" s="25" t="s">
        <v>236</v>
      </c>
      <c r="B81" s="25" t="s">
        <v>38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42">
        <v>0</v>
      </c>
    </row>
    <row r="82" spans="1:8">
      <c r="A82" s="25" t="s">
        <v>236</v>
      </c>
      <c r="B82" s="25" t="s">
        <v>39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42">
        <v>0</v>
      </c>
    </row>
    <row r="83" spans="1:8">
      <c r="A83" s="25" t="s">
        <v>236</v>
      </c>
      <c r="B83" s="25" t="s">
        <v>47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42">
        <v>0</v>
      </c>
    </row>
    <row r="84" spans="1:8">
      <c r="A84" s="25" t="s">
        <v>236</v>
      </c>
      <c r="B84" s="25" t="s">
        <v>48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42">
        <v>0</v>
      </c>
    </row>
    <row r="85" spans="1:8">
      <c r="A85" s="25" t="s">
        <v>236</v>
      </c>
      <c r="B85" s="25" t="s">
        <v>49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42">
        <v>0</v>
      </c>
    </row>
    <row r="86" spans="1:8">
      <c r="A86" s="25" t="s">
        <v>236</v>
      </c>
      <c r="B86" s="25" t="s">
        <v>242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42">
        <v>0</v>
      </c>
    </row>
    <row r="87" spans="1:8">
      <c r="A87" s="25" t="s">
        <v>236</v>
      </c>
      <c r="B87" s="25" t="s">
        <v>280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42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0"/>
  <sheetViews>
    <sheetView topLeftCell="A34" workbookViewId="0">
      <selection activeCell="E62" sqref="E62"/>
    </sheetView>
  </sheetViews>
  <sheetFormatPr defaultRowHeight="15"/>
  <cols>
    <col min="1" max="1" width="6.28515625" style="18" customWidth="1"/>
    <col min="2" max="2" width="20.140625" style="100" bestFit="1" customWidth="1"/>
    <col min="3" max="3" width="11.28515625" style="100" customWidth="1"/>
    <col min="4" max="4" width="18.28515625" style="100" customWidth="1"/>
    <col min="5" max="5" width="11" style="100" customWidth="1"/>
    <col min="6" max="6" width="18.28515625" style="100" customWidth="1"/>
    <col min="7" max="7" width="11.5703125" style="100" customWidth="1"/>
    <col min="8" max="8" width="16.7109375" style="100" bestFit="1" customWidth="1"/>
    <col min="9" max="9" width="10.28515625" style="100" customWidth="1"/>
    <col min="10" max="10" width="10" style="100" customWidth="1"/>
    <col min="11" max="16384" width="9.140625" style="100"/>
  </cols>
  <sheetData>
    <row r="1" spans="1:10" s="44" customFormat="1" ht="18" customHeight="1">
      <c r="A1" s="443" t="s">
        <v>384</v>
      </c>
      <c r="B1" s="443"/>
      <c r="C1" s="443"/>
      <c r="D1" s="443"/>
      <c r="E1" s="443"/>
      <c r="F1" s="443"/>
      <c r="G1" s="443"/>
      <c r="H1" s="443"/>
      <c r="I1" s="443"/>
      <c r="J1" s="443"/>
    </row>
    <row r="2" spans="1:10">
      <c r="A2" s="58"/>
    </row>
    <row r="3" spans="1:10" s="12" customFormat="1" ht="21" customHeight="1">
      <c r="A3" s="489" t="s">
        <v>9</v>
      </c>
      <c r="B3" s="489" t="s">
        <v>18</v>
      </c>
      <c r="C3" s="489" t="s">
        <v>28</v>
      </c>
      <c r="D3" s="489"/>
      <c r="E3" s="489" t="s">
        <v>19</v>
      </c>
      <c r="F3" s="489"/>
      <c r="G3" s="489" t="s">
        <v>20</v>
      </c>
      <c r="H3" s="489"/>
      <c r="I3" s="489" t="s">
        <v>12</v>
      </c>
      <c r="J3" s="489"/>
    </row>
    <row r="4" spans="1:10" s="44" customFormat="1" ht="15.75">
      <c r="A4" s="489"/>
      <c r="B4" s="489"/>
      <c r="C4" s="207" t="s">
        <v>0</v>
      </c>
      <c r="D4" s="207" t="s">
        <v>27</v>
      </c>
      <c r="E4" s="207" t="s">
        <v>0</v>
      </c>
      <c r="F4" s="60" t="s">
        <v>27</v>
      </c>
      <c r="G4" s="207" t="s">
        <v>0</v>
      </c>
      <c r="H4" s="207" t="s">
        <v>27</v>
      </c>
      <c r="I4" s="207" t="s">
        <v>0</v>
      </c>
      <c r="J4" s="207" t="s">
        <v>27</v>
      </c>
    </row>
    <row r="5" spans="1:10" ht="15.75">
      <c r="A5" s="489" t="s">
        <v>9</v>
      </c>
      <c r="B5" s="489" t="s">
        <v>18</v>
      </c>
      <c r="C5" s="489" t="s">
        <v>28</v>
      </c>
      <c r="D5" s="489"/>
      <c r="E5" s="489" t="s">
        <v>19</v>
      </c>
      <c r="F5" s="489"/>
      <c r="G5" s="489" t="s">
        <v>20</v>
      </c>
      <c r="H5" s="489"/>
      <c r="I5" s="489" t="s">
        <v>12</v>
      </c>
      <c r="J5" s="489"/>
    </row>
    <row r="6" spans="1:10" ht="15.75">
      <c r="A6" s="489"/>
      <c r="B6" s="489"/>
      <c r="C6" s="225" t="s">
        <v>0</v>
      </c>
      <c r="D6" s="225" t="s">
        <v>27</v>
      </c>
      <c r="E6" s="225" t="s">
        <v>0</v>
      </c>
      <c r="F6" s="60" t="s">
        <v>27</v>
      </c>
      <c r="G6" s="225" t="s">
        <v>0</v>
      </c>
      <c r="H6" s="225" t="s">
        <v>27</v>
      </c>
      <c r="I6" s="225" t="s">
        <v>0</v>
      </c>
      <c r="J6" s="225" t="s">
        <v>27</v>
      </c>
    </row>
    <row r="7" spans="1:10">
      <c r="A7" s="43">
        <v>1</v>
      </c>
      <c r="B7" s="55" t="s">
        <v>21</v>
      </c>
      <c r="C7" s="41">
        <v>77086</v>
      </c>
      <c r="D7" s="102">
        <v>37055834.329999998</v>
      </c>
      <c r="E7" s="41">
        <v>54150</v>
      </c>
      <c r="F7" s="102">
        <v>33670927.5</v>
      </c>
      <c r="G7" s="41">
        <v>22936</v>
      </c>
      <c r="H7" s="102">
        <v>3384906.83</v>
      </c>
      <c r="I7" s="55">
        <v>0</v>
      </c>
      <c r="J7" s="102" t="s">
        <v>251</v>
      </c>
    </row>
    <row r="8" spans="1:10">
      <c r="A8" s="43">
        <v>2</v>
      </c>
      <c r="B8" s="55" t="s">
        <v>143</v>
      </c>
      <c r="C8" s="41">
        <v>35650</v>
      </c>
      <c r="D8" s="102">
        <v>17811593.260000002</v>
      </c>
      <c r="E8" s="41">
        <v>24958</v>
      </c>
      <c r="F8" s="102">
        <v>16174359.060000001</v>
      </c>
      <c r="G8" s="41">
        <v>10692</v>
      </c>
      <c r="H8" s="102">
        <v>1637234.2</v>
      </c>
      <c r="I8" s="55">
        <v>0</v>
      </c>
      <c r="J8" s="102" t="s">
        <v>251</v>
      </c>
    </row>
    <row r="9" spans="1:10">
      <c r="A9" s="43">
        <v>3</v>
      </c>
      <c r="B9" s="55" t="s">
        <v>144</v>
      </c>
      <c r="C9" s="41">
        <v>34409</v>
      </c>
      <c r="D9" s="102">
        <v>17686691.18</v>
      </c>
      <c r="E9" s="41">
        <v>23560</v>
      </c>
      <c r="F9" s="102">
        <v>15920733.550000001</v>
      </c>
      <c r="G9" s="41">
        <v>10849</v>
      </c>
      <c r="H9" s="102">
        <v>1765957.63</v>
      </c>
      <c r="I9" s="55">
        <v>0</v>
      </c>
      <c r="J9" s="102" t="s">
        <v>251</v>
      </c>
    </row>
    <row r="10" spans="1:10">
      <c r="A10" s="43">
        <v>4</v>
      </c>
      <c r="B10" s="55" t="s">
        <v>145</v>
      </c>
      <c r="C10" s="41">
        <v>32784</v>
      </c>
      <c r="D10" s="102">
        <v>15323592.039999999</v>
      </c>
      <c r="E10" s="41">
        <v>21972</v>
      </c>
      <c r="F10" s="102">
        <v>13783061.310000001</v>
      </c>
      <c r="G10" s="41">
        <v>10812</v>
      </c>
      <c r="H10" s="102">
        <v>1540530.73</v>
      </c>
      <c r="I10" s="55">
        <v>0</v>
      </c>
      <c r="J10" s="102" t="s">
        <v>251</v>
      </c>
    </row>
    <row r="11" spans="1:10">
      <c r="A11" s="43">
        <v>5</v>
      </c>
      <c r="B11" s="55" t="s">
        <v>146</v>
      </c>
      <c r="C11" s="41">
        <v>1730371</v>
      </c>
      <c r="D11" s="102">
        <v>925194427.88999999</v>
      </c>
      <c r="E11" s="41">
        <v>1012950</v>
      </c>
      <c r="F11" s="102">
        <v>811882119.03999996</v>
      </c>
      <c r="G11" s="41">
        <v>717421</v>
      </c>
      <c r="H11" s="102">
        <v>113312308.84999999</v>
      </c>
      <c r="I11" s="55">
        <v>0</v>
      </c>
      <c r="J11" s="102" t="s">
        <v>251</v>
      </c>
    </row>
    <row r="12" spans="1:10">
      <c r="A12" s="43">
        <v>6</v>
      </c>
      <c r="B12" s="55" t="s">
        <v>147</v>
      </c>
      <c r="C12" s="41">
        <v>126609</v>
      </c>
      <c r="D12" s="102">
        <v>62818670.229999997</v>
      </c>
      <c r="E12" s="41">
        <v>76200</v>
      </c>
      <c r="F12" s="102">
        <v>55300163.240000002</v>
      </c>
      <c r="G12" s="41">
        <v>50409</v>
      </c>
      <c r="H12" s="102">
        <v>7518506.9900000002</v>
      </c>
      <c r="I12" s="55">
        <v>0</v>
      </c>
      <c r="J12" s="102" t="s">
        <v>251</v>
      </c>
    </row>
    <row r="13" spans="1:10">
      <c r="A13" s="43">
        <v>7</v>
      </c>
      <c r="B13" s="55" t="s">
        <v>148</v>
      </c>
      <c r="C13" s="41">
        <v>42694</v>
      </c>
      <c r="D13" s="102">
        <v>21065228.27</v>
      </c>
      <c r="E13" s="41">
        <v>28362</v>
      </c>
      <c r="F13" s="102">
        <v>18863748.57</v>
      </c>
      <c r="G13" s="41">
        <v>14332</v>
      </c>
      <c r="H13" s="102">
        <v>2201479.7000000002</v>
      </c>
      <c r="I13" s="55">
        <v>0</v>
      </c>
      <c r="J13" s="102" t="s">
        <v>251</v>
      </c>
    </row>
    <row r="14" spans="1:10">
      <c r="A14" s="43">
        <v>8</v>
      </c>
      <c r="B14" s="55" t="s">
        <v>149</v>
      </c>
      <c r="C14" s="41">
        <v>13280</v>
      </c>
      <c r="D14" s="102">
        <v>6018213.7800000003</v>
      </c>
      <c r="E14" s="41">
        <v>9785</v>
      </c>
      <c r="F14" s="102">
        <v>5503596.8499999996</v>
      </c>
      <c r="G14" s="41">
        <v>3495</v>
      </c>
      <c r="H14" s="102">
        <v>514616.93</v>
      </c>
      <c r="I14" s="55">
        <v>0</v>
      </c>
      <c r="J14" s="102" t="s">
        <v>251</v>
      </c>
    </row>
    <row r="15" spans="1:10">
      <c r="A15" s="43">
        <v>9</v>
      </c>
      <c r="B15" s="55" t="s">
        <v>150</v>
      </c>
      <c r="C15" s="41">
        <v>42353</v>
      </c>
      <c r="D15" s="102">
        <v>18939546.239999998</v>
      </c>
      <c r="E15" s="41">
        <v>27879</v>
      </c>
      <c r="F15" s="102">
        <v>16873741.420000002</v>
      </c>
      <c r="G15" s="41">
        <v>14474</v>
      </c>
      <c r="H15" s="102">
        <v>2065804.82</v>
      </c>
      <c r="I15" s="55">
        <v>0</v>
      </c>
      <c r="J15" s="102" t="s">
        <v>251</v>
      </c>
    </row>
    <row r="16" spans="1:10">
      <c r="A16" s="43">
        <v>10</v>
      </c>
      <c r="B16" s="55" t="s">
        <v>151</v>
      </c>
      <c r="C16" s="41">
        <v>62583</v>
      </c>
      <c r="D16" s="102">
        <v>30150945.52</v>
      </c>
      <c r="E16" s="41">
        <v>39457</v>
      </c>
      <c r="F16" s="102">
        <v>26493661.059999999</v>
      </c>
      <c r="G16" s="41">
        <v>23126</v>
      </c>
      <c r="H16" s="102">
        <v>3657284.46</v>
      </c>
      <c r="I16" s="55">
        <v>0</v>
      </c>
      <c r="J16" s="102" t="s">
        <v>251</v>
      </c>
    </row>
    <row r="17" spans="1:10">
      <c r="A17" s="43">
        <v>11</v>
      </c>
      <c r="B17" s="55" t="s">
        <v>152</v>
      </c>
      <c r="C17" s="41">
        <v>57717</v>
      </c>
      <c r="D17" s="102">
        <v>27021704.690000001</v>
      </c>
      <c r="E17" s="41">
        <v>39635</v>
      </c>
      <c r="F17" s="102">
        <v>24425490.059999999</v>
      </c>
      <c r="G17" s="41">
        <v>18082</v>
      </c>
      <c r="H17" s="102">
        <v>2596214.63</v>
      </c>
      <c r="I17" s="55">
        <v>0</v>
      </c>
      <c r="J17" s="102" t="s">
        <v>251</v>
      </c>
    </row>
    <row r="18" spans="1:10">
      <c r="A18" s="43">
        <v>12</v>
      </c>
      <c r="B18" s="55" t="s">
        <v>153</v>
      </c>
      <c r="C18" s="41">
        <v>85871</v>
      </c>
      <c r="D18" s="102">
        <v>43462358.259999998</v>
      </c>
      <c r="E18" s="41">
        <v>54466</v>
      </c>
      <c r="F18" s="102">
        <v>38506059.759999998</v>
      </c>
      <c r="G18" s="41">
        <v>31405</v>
      </c>
      <c r="H18" s="102">
        <v>4956298.5</v>
      </c>
      <c r="I18" s="55">
        <v>0</v>
      </c>
      <c r="J18" s="102" t="s">
        <v>251</v>
      </c>
    </row>
    <row r="19" spans="1:10">
      <c r="A19" s="43">
        <v>13</v>
      </c>
      <c r="B19" s="55" t="s">
        <v>154</v>
      </c>
      <c r="C19" s="41">
        <v>6824</v>
      </c>
      <c r="D19" s="102">
        <v>3057149.68</v>
      </c>
      <c r="E19" s="41">
        <v>4878</v>
      </c>
      <c r="F19" s="102">
        <v>2775185.9</v>
      </c>
      <c r="G19" s="41">
        <v>1946</v>
      </c>
      <c r="H19" s="102">
        <v>281963.78000000003</v>
      </c>
      <c r="I19" s="55">
        <v>0</v>
      </c>
      <c r="J19" s="102" t="s">
        <v>251</v>
      </c>
    </row>
    <row r="20" spans="1:10">
      <c r="A20" s="43">
        <v>14</v>
      </c>
      <c r="B20" s="55" t="s">
        <v>155</v>
      </c>
      <c r="C20" s="41">
        <v>11924</v>
      </c>
      <c r="D20" s="102">
        <v>5809634.71</v>
      </c>
      <c r="E20" s="41">
        <v>8362</v>
      </c>
      <c r="F20" s="102">
        <v>5256893.74</v>
      </c>
      <c r="G20" s="41">
        <v>3562</v>
      </c>
      <c r="H20" s="102">
        <v>552740.97</v>
      </c>
      <c r="I20" s="55">
        <v>0</v>
      </c>
      <c r="J20" s="102" t="s">
        <v>251</v>
      </c>
    </row>
    <row r="21" spans="1:10">
      <c r="A21" s="43">
        <v>15</v>
      </c>
      <c r="B21" s="55" t="s">
        <v>156</v>
      </c>
      <c r="C21" s="41">
        <v>53503</v>
      </c>
      <c r="D21" s="102">
        <v>25952808.239999998</v>
      </c>
      <c r="E21" s="41">
        <v>37616</v>
      </c>
      <c r="F21" s="102">
        <v>23603640.52</v>
      </c>
      <c r="G21" s="41">
        <v>15887</v>
      </c>
      <c r="H21" s="102">
        <v>2349167.7200000002</v>
      </c>
      <c r="I21" s="55">
        <v>0</v>
      </c>
      <c r="J21" s="102" t="s">
        <v>251</v>
      </c>
    </row>
    <row r="22" spans="1:10">
      <c r="A22" s="43">
        <v>16</v>
      </c>
      <c r="B22" s="55" t="s">
        <v>157</v>
      </c>
      <c r="C22" s="41">
        <v>56713</v>
      </c>
      <c r="D22" s="102">
        <v>26734204.600000001</v>
      </c>
      <c r="E22" s="41">
        <v>38674</v>
      </c>
      <c r="F22" s="102">
        <v>24036035</v>
      </c>
      <c r="G22" s="41">
        <v>18039</v>
      </c>
      <c r="H22" s="102">
        <v>2698169.6</v>
      </c>
      <c r="I22" s="55">
        <v>0</v>
      </c>
      <c r="J22" s="102" t="s">
        <v>251</v>
      </c>
    </row>
    <row r="23" spans="1:10">
      <c r="A23" s="43">
        <v>17</v>
      </c>
      <c r="B23" s="55" t="s">
        <v>158</v>
      </c>
      <c r="C23" s="41">
        <v>106701</v>
      </c>
      <c r="D23" s="102">
        <v>53128262.030000001</v>
      </c>
      <c r="E23" s="41">
        <v>70328</v>
      </c>
      <c r="F23" s="102">
        <v>47539641.450000003</v>
      </c>
      <c r="G23" s="41">
        <v>36373</v>
      </c>
      <c r="H23" s="102">
        <v>5588620.5800000001</v>
      </c>
      <c r="I23" s="55">
        <v>0</v>
      </c>
      <c r="J23" s="102" t="s">
        <v>251</v>
      </c>
    </row>
    <row r="24" spans="1:10">
      <c r="A24" s="43">
        <v>18</v>
      </c>
      <c r="B24" s="55" t="s">
        <v>159</v>
      </c>
      <c r="C24" s="41">
        <v>16218</v>
      </c>
      <c r="D24" s="102">
        <v>7354451.0999999996</v>
      </c>
      <c r="E24" s="41">
        <v>11698</v>
      </c>
      <c r="F24" s="102">
        <v>6683891.6799999997</v>
      </c>
      <c r="G24" s="41">
        <v>4520</v>
      </c>
      <c r="H24" s="102">
        <v>670559.42000000004</v>
      </c>
      <c r="I24" s="55">
        <v>0</v>
      </c>
      <c r="J24" s="102" t="s">
        <v>251</v>
      </c>
    </row>
    <row r="25" spans="1:10">
      <c r="A25" s="43">
        <v>19</v>
      </c>
      <c r="B25" s="55" t="s">
        <v>160</v>
      </c>
      <c r="C25" s="41">
        <v>449407</v>
      </c>
      <c r="D25" s="102">
        <v>226487395.40000001</v>
      </c>
      <c r="E25" s="41">
        <v>270700</v>
      </c>
      <c r="F25" s="102">
        <v>199407335.50999999</v>
      </c>
      <c r="G25" s="41">
        <v>178707</v>
      </c>
      <c r="H25" s="102">
        <v>27080059.890000001</v>
      </c>
      <c r="I25" s="55">
        <v>0</v>
      </c>
      <c r="J25" s="102" t="s">
        <v>251</v>
      </c>
    </row>
    <row r="26" spans="1:10">
      <c r="A26" s="43">
        <v>20</v>
      </c>
      <c r="B26" s="55" t="s">
        <v>161</v>
      </c>
      <c r="C26" s="41">
        <v>72749</v>
      </c>
      <c r="D26" s="102">
        <v>34575653.350000001</v>
      </c>
      <c r="E26" s="41">
        <v>44286</v>
      </c>
      <c r="F26" s="102">
        <v>30453332.190000001</v>
      </c>
      <c r="G26" s="41">
        <v>28463</v>
      </c>
      <c r="H26" s="102">
        <v>4122321.16</v>
      </c>
      <c r="I26" s="55">
        <v>0</v>
      </c>
      <c r="J26" s="102" t="s">
        <v>251</v>
      </c>
    </row>
    <row r="27" spans="1:10">
      <c r="A27" s="43">
        <v>21</v>
      </c>
      <c r="B27" s="55" t="s">
        <v>162</v>
      </c>
      <c r="C27" s="41">
        <v>60129</v>
      </c>
      <c r="D27" s="102">
        <v>27809321.75</v>
      </c>
      <c r="E27" s="41">
        <v>38884</v>
      </c>
      <c r="F27" s="102">
        <v>24715983.649999999</v>
      </c>
      <c r="G27" s="41">
        <v>21245</v>
      </c>
      <c r="H27" s="102">
        <v>3093338.1</v>
      </c>
      <c r="I27" s="55">
        <v>0</v>
      </c>
      <c r="J27" s="102" t="s">
        <v>251</v>
      </c>
    </row>
    <row r="28" spans="1:10">
      <c r="A28" s="43">
        <v>22</v>
      </c>
      <c r="B28" s="55" t="s">
        <v>163</v>
      </c>
      <c r="C28" s="41">
        <v>47229</v>
      </c>
      <c r="D28" s="102">
        <v>22570801.399999999</v>
      </c>
      <c r="E28" s="41">
        <v>33439</v>
      </c>
      <c r="F28" s="102">
        <v>20569155.170000002</v>
      </c>
      <c r="G28" s="41">
        <v>13790</v>
      </c>
      <c r="H28" s="102">
        <v>2001646.23</v>
      </c>
      <c r="I28" s="55">
        <v>0</v>
      </c>
      <c r="J28" s="102" t="s">
        <v>251</v>
      </c>
    </row>
    <row r="29" spans="1:10">
      <c r="A29" s="43">
        <v>23</v>
      </c>
      <c r="B29" s="55" t="s">
        <v>164</v>
      </c>
      <c r="C29" s="41">
        <v>17140</v>
      </c>
      <c r="D29" s="102">
        <v>8357625.54</v>
      </c>
      <c r="E29" s="41">
        <v>12813</v>
      </c>
      <c r="F29" s="102">
        <v>7706809.4800000004</v>
      </c>
      <c r="G29" s="41">
        <v>4327</v>
      </c>
      <c r="H29" s="102">
        <v>650816.06000000006</v>
      </c>
      <c r="I29" s="55">
        <v>0</v>
      </c>
      <c r="J29" s="102" t="s">
        <v>251</v>
      </c>
    </row>
    <row r="30" spans="1:10">
      <c r="A30" s="43">
        <v>24</v>
      </c>
      <c r="B30" s="55" t="s">
        <v>165</v>
      </c>
      <c r="C30" s="41">
        <v>41805</v>
      </c>
      <c r="D30" s="102">
        <v>19736817.140000001</v>
      </c>
      <c r="E30" s="41">
        <v>27170</v>
      </c>
      <c r="F30" s="102">
        <v>17556375.239999998</v>
      </c>
      <c r="G30" s="41">
        <v>14635</v>
      </c>
      <c r="H30" s="102">
        <v>2180441.9</v>
      </c>
      <c r="I30" s="55">
        <v>0</v>
      </c>
      <c r="J30" s="102" t="s">
        <v>251</v>
      </c>
    </row>
    <row r="31" spans="1:10">
      <c r="A31" s="43">
        <v>25</v>
      </c>
      <c r="B31" s="55" t="s">
        <v>166</v>
      </c>
      <c r="C31" s="41">
        <v>14069</v>
      </c>
      <c r="D31" s="102">
        <v>6965794.1100000003</v>
      </c>
      <c r="E31" s="41">
        <v>9814</v>
      </c>
      <c r="F31" s="102">
        <v>6265701.2199999997</v>
      </c>
      <c r="G31" s="41">
        <v>4255</v>
      </c>
      <c r="H31" s="102">
        <v>700092.89</v>
      </c>
      <c r="I31" s="55">
        <v>0</v>
      </c>
      <c r="J31" s="102" t="s">
        <v>251</v>
      </c>
    </row>
    <row r="32" spans="1:10">
      <c r="A32" s="43">
        <v>26</v>
      </c>
      <c r="B32" s="55" t="s">
        <v>167</v>
      </c>
      <c r="C32" s="41">
        <v>28906</v>
      </c>
      <c r="D32" s="102">
        <v>12856575.25</v>
      </c>
      <c r="E32" s="41">
        <v>20697</v>
      </c>
      <c r="F32" s="102">
        <v>11663285</v>
      </c>
      <c r="G32" s="41">
        <v>8209</v>
      </c>
      <c r="H32" s="102">
        <v>1193290.25</v>
      </c>
      <c r="I32" s="55">
        <v>0</v>
      </c>
      <c r="J32" s="102" t="s">
        <v>251</v>
      </c>
    </row>
    <row r="33" spans="1:10">
      <c r="A33" s="43">
        <v>27</v>
      </c>
      <c r="B33" s="55" t="s">
        <v>168</v>
      </c>
      <c r="C33" s="41">
        <v>60790</v>
      </c>
      <c r="D33" s="102">
        <v>33647218.979999997</v>
      </c>
      <c r="E33" s="41">
        <v>39478</v>
      </c>
      <c r="F33" s="102">
        <v>29709242.190000001</v>
      </c>
      <c r="G33" s="41">
        <v>21312</v>
      </c>
      <c r="H33" s="102">
        <v>3937976.79</v>
      </c>
      <c r="I33" s="55">
        <v>0</v>
      </c>
      <c r="J33" s="102" t="s">
        <v>251</v>
      </c>
    </row>
    <row r="34" spans="1:10">
      <c r="A34" s="43">
        <v>28</v>
      </c>
      <c r="B34" s="55" t="s">
        <v>169</v>
      </c>
      <c r="C34" s="41">
        <v>54582</v>
      </c>
      <c r="D34" s="102">
        <v>27650925.510000002</v>
      </c>
      <c r="E34" s="41">
        <v>37099</v>
      </c>
      <c r="F34" s="102">
        <v>24978709.300000001</v>
      </c>
      <c r="G34" s="41">
        <v>17483</v>
      </c>
      <c r="H34" s="102">
        <v>2672216.21</v>
      </c>
      <c r="I34" s="55">
        <v>0</v>
      </c>
      <c r="J34" s="102" t="s">
        <v>251</v>
      </c>
    </row>
    <row r="35" spans="1:10">
      <c r="A35" s="43">
        <v>29</v>
      </c>
      <c r="B35" s="55" t="s">
        <v>170</v>
      </c>
      <c r="C35" s="41">
        <v>37058</v>
      </c>
      <c r="D35" s="102">
        <v>18922236.289999999</v>
      </c>
      <c r="E35" s="41">
        <v>24721</v>
      </c>
      <c r="F35" s="102">
        <v>16914039.300000001</v>
      </c>
      <c r="G35" s="41">
        <v>12337</v>
      </c>
      <c r="H35" s="102">
        <v>2008196.99</v>
      </c>
      <c r="I35" s="55">
        <v>0</v>
      </c>
      <c r="J35" s="102" t="s">
        <v>251</v>
      </c>
    </row>
    <row r="36" spans="1:10">
      <c r="A36" s="43">
        <v>30</v>
      </c>
      <c r="B36" s="55" t="s">
        <v>171</v>
      </c>
      <c r="C36" s="41">
        <v>30922</v>
      </c>
      <c r="D36" s="102">
        <v>14867379.869999999</v>
      </c>
      <c r="E36" s="41">
        <v>23516</v>
      </c>
      <c r="F36" s="102">
        <v>13743283.84</v>
      </c>
      <c r="G36" s="41">
        <v>7406</v>
      </c>
      <c r="H36" s="102">
        <v>1124096.03</v>
      </c>
      <c r="I36" s="55">
        <v>0</v>
      </c>
      <c r="J36" s="102" t="s">
        <v>251</v>
      </c>
    </row>
    <row r="37" spans="1:10">
      <c r="A37" s="43">
        <v>31</v>
      </c>
      <c r="B37" s="55" t="s">
        <v>172</v>
      </c>
      <c r="C37" s="41">
        <v>112666</v>
      </c>
      <c r="D37" s="102">
        <v>55129581.490000002</v>
      </c>
      <c r="E37" s="41">
        <v>74055</v>
      </c>
      <c r="F37" s="102">
        <v>49361837.969999999</v>
      </c>
      <c r="G37" s="41">
        <v>38611</v>
      </c>
      <c r="H37" s="102">
        <v>5767743.5199999996</v>
      </c>
      <c r="I37" s="55">
        <v>0</v>
      </c>
      <c r="J37" s="102" t="s">
        <v>251</v>
      </c>
    </row>
    <row r="38" spans="1:10">
      <c r="A38" s="43">
        <v>32</v>
      </c>
      <c r="B38" s="55" t="s">
        <v>173</v>
      </c>
      <c r="C38" s="41">
        <v>31312</v>
      </c>
      <c r="D38" s="102">
        <v>15259185.4</v>
      </c>
      <c r="E38" s="41">
        <v>20833</v>
      </c>
      <c r="F38" s="102">
        <v>13731804.52</v>
      </c>
      <c r="G38" s="41">
        <v>10479</v>
      </c>
      <c r="H38" s="102">
        <v>1527380.88</v>
      </c>
      <c r="I38" s="55">
        <v>0</v>
      </c>
      <c r="J38" s="102" t="s">
        <v>251</v>
      </c>
    </row>
    <row r="39" spans="1:10">
      <c r="A39" s="43">
        <v>33</v>
      </c>
      <c r="B39" s="55" t="s">
        <v>174</v>
      </c>
      <c r="C39" s="41">
        <v>40049</v>
      </c>
      <c r="D39" s="102">
        <v>19252751.030000001</v>
      </c>
      <c r="E39" s="41">
        <v>27252</v>
      </c>
      <c r="F39" s="102">
        <v>17303382.829999998</v>
      </c>
      <c r="G39" s="41">
        <v>12797</v>
      </c>
      <c r="H39" s="102">
        <v>1949368.2</v>
      </c>
      <c r="I39" s="55">
        <v>0</v>
      </c>
      <c r="J39" s="102" t="s">
        <v>251</v>
      </c>
    </row>
    <row r="40" spans="1:10">
      <c r="A40" s="43">
        <v>34</v>
      </c>
      <c r="B40" s="55" t="s">
        <v>175</v>
      </c>
      <c r="C40" s="41">
        <v>9260</v>
      </c>
      <c r="D40" s="102">
        <v>4385441.18</v>
      </c>
      <c r="E40" s="41">
        <v>6305</v>
      </c>
      <c r="F40" s="102">
        <v>3945022.73</v>
      </c>
      <c r="G40" s="41">
        <v>2955</v>
      </c>
      <c r="H40" s="102">
        <v>440418.45</v>
      </c>
      <c r="I40" s="55">
        <v>0</v>
      </c>
      <c r="J40" s="102" t="s">
        <v>251</v>
      </c>
    </row>
    <row r="41" spans="1:10">
      <c r="A41" s="43">
        <v>35</v>
      </c>
      <c r="B41" s="55" t="s">
        <v>176</v>
      </c>
      <c r="C41" s="41">
        <v>87759</v>
      </c>
      <c r="D41" s="102">
        <v>43802551.060000002</v>
      </c>
      <c r="E41" s="41">
        <v>53988</v>
      </c>
      <c r="F41" s="102">
        <v>38738562.189999998</v>
      </c>
      <c r="G41" s="41">
        <v>33771</v>
      </c>
      <c r="H41" s="102">
        <v>5063988.87</v>
      </c>
      <c r="I41" s="55">
        <v>0</v>
      </c>
      <c r="J41" s="102" t="s">
        <v>251</v>
      </c>
    </row>
    <row r="42" spans="1:10">
      <c r="A42" s="43">
        <v>36</v>
      </c>
      <c r="B42" s="55" t="s">
        <v>177</v>
      </c>
      <c r="C42" s="41">
        <v>63382</v>
      </c>
      <c r="D42" s="102">
        <v>31238178.399999999</v>
      </c>
      <c r="E42" s="41">
        <v>42800</v>
      </c>
      <c r="F42" s="102">
        <v>28161038.84</v>
      </c>
      <c r="G42" s="41">
        <v>20582</v>
      </c>
      <c r="H42" s="102">
        <v>3077139.56</v>
      </c>
      <c r="I42" s="55">
        <v>0</v>
      </c>
      <c r="J42" s="102" t="s">
        <v>251</v>
      </c>
    </row>
    <row r="43" spans="1:10">
      <c r="A43" s="43">
        <v>37</v>
      </c>
      <c r="B43" s="55" t="s">
        <v>178</v>
      </c>
      <c r="C43" s="41">
        <v>36501</v>
      </c>
      <c r="D43" s="102">
        <v>16721064.92</v>
      </c>
      <c r="E43" s="41">
        <v>23894</v>
      </c>
      <c r="F43" s="102">
        <v>14882794.189999999</v>
      </c>
      <c r="G43" s="41">
        <v>12607</v>
      </c>
      <c r="H43" s="102">
        <v>1838270.73</v>
      </c>
      <c r="I43" s="55">
        <v>0</v>
      </c>
      <c r="J43" s="102" t="s">
        <v>251</v>
      </c>
    </row>
    <row r="44" spans="1:10">
      <c r="A44" s="43">
        <v>38</v>
      </c>
      <c r="B44" s="55" t="s">
        <v>179</v>
      </c>
      <c r="C44" s="41">
        <v>50675</v>
      </c>
      <c r="D44" s="102">
        <v>23841806.309999999</v>
      </c>
      <c r="E44" s="41">
        <v>37224</v>
      </c>
      <c r="F44" s="102">
        <v>21865745.73</v>
      </c>
      <c r="G44" s="41">
        <v>13451</v>
      </c>
      <c r="H44" s="102">
        <v>1976060.58</v>
      </c>
      <c r="I44" s="55">
        <v>0</v>
      </c>
      <c r="J44" s="102" t="s">
        <v>251</v>
      </c>
    </row>
    <row r="45" spans="1:10">
      <c r="A45" s="43">
        <v>39</v>
      </c>
      <c r="B45" s="55" t="s">
        <v>180</v>
      </c>
      <c r="C45" s="41">
        <v>44802</v>
      </c>
      <c r="D45" s="102">
        <v>21059212.059999999</v>
      </c>
      <c r="E45" s="41">
        <v>31374</v>
      </c>
      <c r="F45" s="102">
        <v>19120223.789999999</v>
      </c>
      <c r="G45" s="41">
        <v>13428</v>
      </c>
      <c r="H45" s="102">
        <v>1938988.27</v>
      </c>
      <c r="I45" s="55">
        <v>0</v>
      </c>
      <c r="J45" s="102" t="s">
        <v>251</v>
      </c>
    </row>
    <row r="46" spans="1:10">
      <c r="A46" s="43">
        <v>40</v>
      </c>
      <c r="B46" s="55" t="s">
        <v>181</v>
      </c>
      <c r="C46" s="41">
        <v>27091</v>
      </c>
      <c r="D46" s="102">
        <v>12776630.960000001</v>
      </c>
      <c r="E46" s="41">
        <v>18347</v>
      </c>
      <c r="F46" s="102">
        <v>11512172.6</v>
      </c>
      <c r="G46" s="41">
        <v>8744</v>
      </c>
      <c r="H46" s="102">
        <v>1264458.3600000001</v>
      </c>
      <c r="I46" s="55">
        <v>0</v>
      </c>
      <c r="J46" s="102" t="s">
        <v>251</v>
      </c>
    </row>
    <row r="47" spans="1:10">
      <c r="A47" s="43">
        <v>41</v>
      </c>
      <c r="B47" s="55" t="s">
        <v>182</v>
      </c>
      <c r="C47" s="41">
        <v>27972</v>
      </c>
      <c r="D47" s="102">
        <v>13535086.26</v>
      </c>
      <c r="E47" s="41">
        <v>18393</v>
      </c>
      <c r="F47" s="102">
        <v>12124266.689999999</v>
      </c>
      <c r="G47" s="41">
        <v>9579</v>
      </c>
      <c r="H47" s="102">
        <v>1410819.57</v>
      </c>
      <c r="I47" s="55">
        <v>0</v>
      </c>
      <c r="J47" s="102" t="s">
        <v>251</v>
      </c>
    </row>
    <row r="48" spans="1:10">
      <c r="A48" s="43">
        <v>42</v>
      </c>
      <c r="B48" s="55" t="s">
        <v>183</v>
      </c>
      <c r="C48" s="41">
        <v>37798</v>
      </c>
      <c r="D48" s="102">
        <v>17726446.82</v>
      </c>
      <c r="E48" s="41">
        <v>27417</v>
      </c>
      <c r="F48" s="102">
        <v>16188295.779999999</v>
      </c>
      <c r="G48" s="41">
        <v>10381</v>
      </c>
      <c r="H48" s="102">
        <v>1538151.04</v>
      </c>
      <c r="I48" s="55">
        <v>0</v>
      </c>
      <c r="J48" s="102" t="s">
        <v>251</v>
      </c>
    </row>
    <row r="49" spans="1:10">
      <c r="A49" s="43">
        <v>43</v>
      </c>
      <c r="B49" s="55" t="s">
        <v>184</v>
      </c>
      <c r="C49" s="41">
        <v>16087</v>
      </c>
      <c r="D49" s="102">
        <v>7921167.1299999999</v>
      </c>
      <c r="E49" s="41">
        <v>11103</v>
      </c>
      <c r="F49" s="102">
        <v>7140680.9500000002</v>
      </c>
      <c r="G49" s="41">
        <v>4984</v>
      </c>
      <c r="H49" s="102">
        <v>780486.18</v>
      </c>
      <c r="I49" s="55">
        <v>0</v>
      </c>
      <c r="J49" s="102" t="s">
        <v>251</v>
      </c>
    </row>
    <row r="50" spans="1:10">
      <c r="A50" s="43">
        <v>44</v>
      </c>
      <c r="B50" s="55" t="s">
        <v>185</v>
      </c>
      <c r="C50" s="41">
        <v>73255</v>
      </c>
      <c r="D50" s="102">
        <v>33820874.859999999</v>
      </c>
      <c r="E50" s="41">
        <v>52405</v>
      </c>
      <c r="F50" s="102">
        <v>30837511.609999999</v>
      </c>
      <c r="G50" s="41">
        <v>20850</v>
      </c>
      <c r="H50" s="102">
        <v>2983363.25</v>
      </c>
      <c r="I50" s="55">
        <v>0</v>
      </c>
      <c r="J50" s="102" t="s">
        <v>251</v>
      </c>
    </row>
    <row r="51" spans="1:10">
      <c r="A51" s="43">
        <v>45</v>
      </c>
      <c r="B51" s="55" t="s">
        <v>186</v>
      </c>
      <c r="C51" s="41">
        <v>57879</v>
      </c>
      <c r="D51" s="102">
        <v>27312365.359999999</v>
      </c>
      <c r="E51" s="41">
        <v>39453</v>
      </c>
      <c r="F51" s="102">
        <v>24665202.379999999</v>
      </c>
      <c r="G51" s="41">
        <v>18426</v>
      </c>
      <c r="H51" s="102">
        <v>2647162.98</v>
      </c>
      <c r="I51" s="55">
        <v>0</v>
      </c>
      <c r="J51" s="102" t="s">
        <v>251</v>
      </c>
    </row>
    <row r="52" spans="1:10">
      <c r="A52" s="43">
        <v>46</v>
      </c>
      <c r="B52" s="55" t="s">
        <v>187</v>
      </c>
      <c r="C52" s="41">
        <v>66130</v>
      </c>
      <c r="D52" s="102">
        <v>32565877.609999999</v>
      </c>
      <c r="E52" s="41">
        <v>43489</v>
      </c>
      <c r="F52" s="102">
        <v>29237368.66</v>
      </c>
      <c r="G52" s="41">
        <v>22641</v>
      </c>
      <c r="H52" s="102">
        <v>3328508.95</v>
      </c>
      <c r="I52" s="55">
        <v>0</v>
      </c>
      <c r="J52" s="102" t="s">
        <v>251</v>
      </c>
    </row>
    <row r="53" spans="1:10">
      <c r="A53" s="43">
        <v>47</v>
      </c>
      <c r="B53" s="55" t="s">
        <v>188</v>
      </c>
      <c r="C53" s="41">
        <v>18008</v>
      </c>
      <c r="D53" s="102">
        <v>8634583.9499999993</v>
      </c>
      <c r="E53" s="41">
        <v>12432</v>
      </c>
      <c r="F53" s="102">
        <v>7763906.9299999997</v>
      </c>
      <c r="G53" s="41">
        <v>5576</v>
      </c>
      <c r="H53" s="102">
        <v>870677.02</v>
      </c>
      <c r="I53" s="55">
        <v>0</v>
      </c>
      <c r="J53" s="102" t="s">
        <v>251</v>
      </c>
    </row>
    <row r="54" spans="1:10">
      <c r="A54" s="43">
        <v>48</v>
      </c>
      <c r="B54" s="55" t="s">
        <v>189</v>
      </c>
      <c r="C54" s="41">
        <v>15464</v>
      </c>
      <c r="D54" s="102">
        <v>7437380.5999999996</v>
      </c>
      <c r="E54" s="41">
        <v>10108</v>
      </c>
      <c r="F54" s="102">
        <v>6662676.6399999997</v>
      </c>
      <c r="G54" s="41">
        <v>5356</v>
      </c>
      <c r="H54" s="102">
        <v>774703.96</v>
      </c>
      <c r="I54" s="55">
        <v>0</v>
      </c>
      <c r="J54" s="102" t="s">
        <v>251</v>
      </c>
    </row>
    <row r="55" spans="1:10">
      <c r="A55" s="43">
        <v>49</v>
      </c>
      <c r="B55" s="55" t="s">
        <v>190</v>
      </c>
      <c r="C55" s="41">
        <v>34461</v>
      </c>
      <c r="D55" s="102">
        <v>16236261.26</v>
      </c>
      <c r="E55" s="41">
        <v>23473</v>
      </c>
      <c r="F55" s="102">
        <v>14572202.43</v>
      </c>
      <c r="G55" s="41">
        <v>10988</v>
      </c>
      <c r="H55" s="102">
        <v>1664058.83</v>
      </c>
      <c r="I55" s="55">
        <v>0</v>
      </c>
      <c r="J55" s="102" t="s">
        <v>251</v>
      </c>
    </row>
    <row r="56" spans="1:10">
      <c r="A56" s="43">
        <v>50</v>
      </c>
      <c r="B56" s="55" t="s">
        <v>191</v>
      </c>
      <c r="C56" s="41">
        <v>56684</v>
      </c>
      <c r="D56" s="102">
        <v>28480192.949999999</v>
      </c>
      <c r="E56" s="41">
        <v>35244</v>
      </c>
      <c r="F56" s="102">
        <v>25366572.379999999</v>
      </c>
      <c r="G56" s="41">
        <v>21440</v>
      </c>
      <c r="H56" s="102">
        <v>3113620.57</v>
      </c>
      <c r="I56" s="55">
        <v>0</v>
      </c>
      <c r="J56" s="102" t="s">
        <v>251</v>
      </c>
    </row>
    <row r="57" spans="1:10" s="12" customFormat="1" ht="15.75">
      <c r="A57" s="43">
        <v>51</v>
      </c>
      <c r="B57" s="55" t="s">
        <v>192</v>
      </c>
      <c r="C57" s="41">
        <v>20701</v>
      </c>
      <c r="D57" s="102">
        <v>11341049.130000001</v>
      </c>
      <c r="E57" s="41">
        <v>13881</v>
      </c>
      <c r="F57" s="102">
        <v>10124846.68</v>
      </c>
      <c r="G57" s="41">
        <v>6820</v>
      </c>
      <c r="H57" s="102">
        <v>1216202.45</v>
      </c>
      <c r="I57" s="55">
        <v>0</v>
      </c>
      <c r="J57" s="102" t="s">
        <v>251</v>
      </c>
    </row>
    <row r="58" spans="1:10">
      <c r="A58" s="43">
        <v>52</v>
      </c>
      <c r="B58" s="55" t="s">
        <v>426</v>
      </c>
      <c r="C58" s="41">
        <v>16423</v>
      </c>
      <c r="D58" s="102">
        <v>10240203.529999999</v>
      </c>
      <c r="E58" s="41">
        <v>11207</v>
      </c>
      <c r="F58" s="102">
        <v>9289466.4000000004</v>
      </c>
      <c r="G58" s="41">
        <v>5216</v>
      </c>
      <c r="H58" s="102">
        <v>950737.13</v>
      </c>
      <c r="I58" s="55">
        <v>0</v>
      </c>
      <c r="J58" s="102" t="s">
        <v>251</v>
      </c>
    </row>
    <row r="59" spans="1:10" ht="15.75">
      <c r="A59" s="59"/>
      <c r="B59" s="214" t="s">
        <v>299</v>
      </c>
      <c r="C59" s="216">
        <v>4452435</v>
      </c>
      <c r="D59" s="217">
        <v>2257750952.9099998</v>
      </c>
      <c r="E59" s="216">
        <v>2802224</v>
      </c>
      <c r="F59" s="217">
        <v>2003571784.7200007</v>
      </c>
      <c r="G59" s="216">
        <v>1650211</v>
      </c>
      <c r="H59" s="217">
        <v>254179168.18999994</v>
      </c>
      <c r="I59" s="216">
        <v>0</v>
      </c>
      <c r="J59" s="218">
        <v>0</v>
      </c>
    </row>
    <row r="60" spans="1:10">
      <c r="C60" s="99"/>
    </row>
  </sheetData>
  <mergeCells count="13">
    <mergeCell ref="I5:J5"/>
    <mergeCell ref="A5:A6"/>
    <mergeCell ref="B5:B6"/>
    <mergeCell ref="C5:D5"/>
    <mergeCell ref="E5:F5"/>
    <mergeCell ref="G5:H5"/>
    <mergeCell ref="A1:J1"/>
    <mergeCell ref="A3:A4"/>
    <mergeCell ref="B3:B4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2019-12-12T10:30:48Z</cp:lastPrinted>
  <dcterms:created xsi:type="dcterms:W3CDTF">2013-05-29T08:54:11Z</dcterms:created>
  <dcterms:modified xsi:type="dcterms:W3CDTF">2020-02-05T11:13:11Z</dcterms:modified>
</cp:coreProperties>
</file>