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firstSheet="10" activeTab="31"/>
  </bookViews>
  <sheets>
    <sheet name="Περιεχόμενα" sheetId="77" r:id="rId1"/>
    <sheet name="Σ1" sheetId="45" r:id="rId2"/>
    <sheet name="Σ2" sheetId="46" r:id="rId3"/>
    <sheet name="Σ3" sheetId="47" r:id="rId4"/>
    <sheet name="Σ4" sheetId="48" r:id="rId5"/>
    <sheet name="Σ5" sheetId="49" r:id="rId6"/>
    <sheet name="Σ6" sheetId="50" r:id="rId7"/>
    <sheet name="Σ7" sheetId="51" r:id="rId8"/>
    <sheet name="Σ8" sheetId="52" r:id="rId9"/>
    <sheet name="Σ9" sheetId="53" r:id="rId10"/>
    <sheet name="Σ10" sheetId="54" r:id="rId11"/>
    <sheet name="Σ11" sheetId="55" r:id="rId12"/>
    <sheet name="Σ12" sheetId="56" r:id="rId13"/>
    <sheet name="Σ13" sheetId="57" r:id="rId14"/>
    <sheet name="Σ14" sheetId="58" r:id="rId15"/>
    <sheet name="Σ15" sheetId="59" r:id="rId16"/>
    <sheet name="Σ16" sheetId="60" r:id="rId17"/>
    <sheet name="Σ17" sheetId="61" r:id="rId18"/>
    <sheet name="Σ18" sheetId="62" r:id="rId19"/>
    <sheet name="Σ19" sheetId="63" r:id="rId20"/>
    <sheet name="Σ20" sheetId="64" r:id="rId21"/>
    <sheet name="Σ21" sheetId="65" r:id="rId22"/>
    <sheet name="Σ22" sheetId="66" r:id="rId23"/>
    <sheet name="Σ23" sheetId="67" r:id="rId24"/>
    <sheet name="Σ24" sheetId="68" r:id="rId25"/>
    <sheet name="Σ25" sheetId="69" r:id="rId26"/>
    <sheet name="Σ26" sheetId="70" r:id="rId27"/>
    <sheet name="Σ27" sheetId="71" r:id="rId28"/>
    <sheet name="Σ28" sheetId="72" r:id="rId29"/>
    <sheet name="Σ29" sheetId="73" r:id="rId30"/>
    <sheet name="Σ30" sheetId="74" r:id="rId31"/>
    <sheet name="Σ31" sheetId="75" r:id="rId32"/>
  </sheets>
  <definedNames>
    <definedName name="_xlnm._FilterDatabase" localSheetId="25" hidden="1">Σ25!$A$3:$L$104</definedName>
    <definedName name="_xlnm._FilterDatabase" localSheetId="26" hidden="1">Σ26!$A$3:$K$87</definedName>
    <definedName name="_xlnm._FilterDatabase" localSheetId="27" hidden="1">Σ27!$A$3:$K$87</definedName>
    <definedName name="_xlnm._FilterDatabase" localSheetId="8" hidden="1">Σ8!$A$3:$H$87</definedName>
  </definedNames>
  <calcPr calcId="125725"/>
</workbook>
</file>

<file path=xl/calcChain.xml><?xml version="1.0" encoding="utf-8"?>
<calcChain xmlns="http://schemas.openxmlformats.org/spreadsheetml/2006/main">
  <c r="C12" i="72"/>
  <c r="B12"/>
  <c r="C27" i="67"/>
  <c r="L63" i="65"/>
  <c r="K63"/>
  <c r="I63"/>
  <c r="H63"/>
  <c r="F63"/>
  <c r="E63"/>
  <c r="C63"/>
  <c r="B63"/>
  <c r="K23"/>
  <c r="H23"/>
  <c r="E23"/>
  <c r="B23"/>
  <c r="C31" i="64"/>
  <c r="B31"/>
  <c r="C21"/>
  <c r="B21"/>
  <c r="C11"/>
  <c r="B11"/>
  <c r="G57" i="63"/>
  <c r="F57"/>
  <c r="E57"/>
  <c r="D57"/>
  <c r="H56" i="62"/>
  <c r="G56"/>
  <c r="F56"/>
  <c r="E56"/>
  <c r="D56"/>
  <c r="C56"/>
  <c r="C34" i="61"/>
  <c r="C25"/>
  <c r="G14"/>
  <c r="F14"/>
  <c r="E14"/>
  <c r="D14"/>
  <c r="C14"/>
  <c r="K52" i="60"/>
  <c r="H52"/>
  <c r="E52"/>
  <c r="B52"/>
  <c r="K44"/>
  <c r="H44"/>
  <c r="E44"/>
  <c r="B44"/>
  <c r="K36"/>
  <c r="H36"/>
  <c r="E36"/>
  <c r="B36"/>
  <c r="K24"/>
  <c r="H24"/>
  <c r="E24"/>
  <c r="B24"/>
  <c r="K12"/>
  <c r="H12"/>
  <c r="E12"/>
  <c r="B12"/>
  <c r="E9" i="59"/>
  <c r="C9"/>
  <c r="B9"/>
  <c r="C17" i="58"/>
  <c r="D17" s="1"/>
  <c r="B17"/>
  <c r="C11"/>
  <c r="B11"/>
  <c r="B28" s="1"/>
  <c r="C4"/>
  <c r="C28" s="1"/>
  <c r="B4"/>
  <c r="C17" i="57"/>
  <c r="B17"/>
  <c r="D17" s="1"/>
  <c r="C11"/>
  <c r="D11" s="1"/>
  <c r="B11"/>
  <c r="C4"/>
  <c r="B4"/>
  <c r="B28" s="1"/>
  <c r="F93" i="55"/>
  <c r="C125" i="54"/>
  <c r="J57" i="53"/>
  <c r="I57"/>
  <c r="H57"/>
  <c r="G57"/>
  <c r="F57"/>
  <c r="E57"/>
  <c r="D57"/>
  <c r="C57"/>
  <c r="H87" i="51"/>
  <c r="G87"/>
  <c r="F87"/>
  <c r="E87"/>
  <c r="D87"/>
  <c r="C87"/>
  <c r="B87"/>
  <c r="K53" i="49"/>
  <c r="H53"/>
  <c r="E53"/>
  <c r="B53"/>
  <c r="K45"/>
  <c r="H45"/>
  <c r="E45"/>
  <c r="B45"/>
  <c r="K37"/>
  <c r="H37"/>
  <c r="E37"/>
  <c r="B37"/>
  <c r="K25"/>
  <c r="H25"/>
  <c r="E25"/>
  <c r="B25"/>
  <c r="K13"/>
  <c r="H13"/>
  <c r="E13"/>
  <c r="B13"/>
  <c r="D8" i="48"/>
  <c r="E8"/>
  <c r="F8"/>
  <c r="G8"/>
  <c r="H8"/>
  <c r="I8"/>
  <c r="J8"/>
  <c r="K8"/>
  <c r="L8"/>
  <c r="M8"/>
  <c r="N8"/>
  <c r="O8"/>
  <c r="P8"/>
  <c r="Q8"/>
  <c r="C8"/>
  <c r="D9" i="47"/>
  <c r="E9"/>
  <c r="F9"/>
  <c r="G9"/>
  <c r="H9"/>
  <c r="I9"/>
  <c r="J9"/>
  <c r="K9"/>
  <c r="L9"/>
  <c r="M9"/>
  <c r="N9"/>
  <c r="O9"/>
  <c r="P9"/>
  <c r="Q9"/>
  <c r="C9"/>
  <c r="D4" i="57" l="1"/>
  <c r="C28"/>
  <c r="D11" i="58"/>
  <c r="D4"/>
</calcChain>
</file>

<file path=xl/sharedStrings.xml><?xml version="1.0" encoding="utf-8"?>
<sst xmlns="http://schemas.openxmlformats.org/spreadsheetml/2006/main" count="3271" uniqueCount="828">
  <si>
    <t>Πλήθος</t>
  </si>
  <si>
    <t>Μηνιαίο Ποσό</t>
  </si>
  <si>
    <t>Γήρατος</t>
  </si>
  <si>
    <t>Θανάτου</t>
  </si>
  <si>
    <t>Λοιπά</t>
  </si>
  <si>
    <t>ΣΥΝΟΛΟ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</si>
  <si>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</si>
  <si>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</si>
  <si>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</si>
  <si>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</si>
  <si>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</si>
  <si>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</si>
  <si>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</si>
  <si>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</si>
  <si>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</si>
  <si>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Σύνολο Κύριες</t>
  </si>
  <si>
    <t>Β. Επικουρικές</t>
  </si>
  <si>
    <t>Σύνολο Επικουρικές</t>
  </si>
  <si>
    <t xml:space="preserve">Νομός           </t>
  </si>
  <si>
    <t xml:space="preserve">Κύριες   </t>
  </si>
  <si>
    <t>Επικουρικές</t>
  </si>
  <si>
    <t>ΑΙΤΩΛΟΑΚΑΡΝΑΝΙΑΣ</t>
  </si>
  <si>
    <t xml:space="preserve">Συντομογραφία  </t>
  </si>
  <si>
    <t>Αναπηρίας</t>
  </si>
  <si>
    <t xml:space="preserve">Σύνολο </t>
  </si>
  <si>
    <t>Άλλη κατηγορία</t>
  </si>
  <si>
    <t>Χωρίς ένδειξη</t>
  </si>
  <si>
    <t>Ποσό</t>
  </si>
  <si>
    <t>Όλες οι Συντάξεις</t>
  </si>
  <si>
    <t>A/A</t>
  </si>
  <si>
    <t>&lt;=25</t>
  </si>
  <si>
    <t>26-50</t>
  </si>
  <si>
    <t>ΑΠΡΟΣΔΙΟΡΙΣΤΗ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</si>
  <si>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</si>
  <si>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</si>
  <si>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</si>
  <si>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</si>
  <si>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</si>
  <si>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</si>
  <si>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</si>
  <si>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</si>
  <si>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</si>
  <si>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</si>
  <si>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</si>
  <si>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</si>
  <si>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</si>
  <si>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</si>
  <si>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</si>
  <si>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</si>
  <si>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</si>
  <si>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ΑΖΕΡΜΠΑΙΤΖΑΝ</t>
  </si>
  <si>
    <t>ΑΙΓΥΠΤΟΣ</t>
  </si>
  <si>
    <t>ΑΙΘΙΟΠΙΑ</t>
  </si>
  <si>
    <t>ΑΛΒΑΝΙΑ</t>
  </si>
  <si>
    <t>ΑΛΛΗ ΧΩΡΑ</t>
  </si>
  <si>
    <t>ΑΝΔΟΡΑ</t>
  </si>
  <si>
    <t>ΑΡΓΕΝΤΙΝΗ</t>
  </si>
  <si>
    <t>ΑΡΜΕΝΙΑ</t>
  </si>
  <si>
    <t>ΑΥΣΤΡΑΛΙΑ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</si>
  <si>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</si>
  <si>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</si>
  <si>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</si>
  <si>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</si>
  <si>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</si>
  <si>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</si>
  <si>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</si>
  <si>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</si>
  <si>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</si>
  <si>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</si>
  <si>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</si>
  <si>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</si>
  <si>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</si>
  <si>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</si>
  <si>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</si>
  <si>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</si>
  <si>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</si>
  <si>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</si>
  <si>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</si>
  <si>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</si>
  <si>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</si>
  <si>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</si>
  <si>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</si>
  <si>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</si>
  <si>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</si>
  <si>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</si>
  <si>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</si>
  <si>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</si>
  <si>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</si>
  <si>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</si>
  <si>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</si>
  <si>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</si>
  <si>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</si>
  <si>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</si>
  <si>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</si>
  <si>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</si>
  <si>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</si>
  <si>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</si>
  <si>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</si>
  <si>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</si>
  <si>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</si>
  <si>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</si>
  <si>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</si>
  <si>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</si>
  <si>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</si>
  <si>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</si>
  <si>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</si>
  <si>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</si>
  <si>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</si>
  <si>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</si>
  <si>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</si>
  <si>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</si>
  <si>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</si>
  <si>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</si>
  <si>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</si>
  <si>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</si>
  <si>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</si>
  <si>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</si>
  <si>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</si>
  <si>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</si>
  <si>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</si>
  <si>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</si>
  <si>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</si>
  <si>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</si>
  <si>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</si>
  <si>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</si>
  <si>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</si>
  <si>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</si>
  <si>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</si>
  <si>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</si>
  <si>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</si>
  <si>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</si>
  <si>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</si>
  <si>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</si>
  <si>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</si>
  <si>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</si>
  <si>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</si>
  <si>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</si>
  <si>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</si>
  <si>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</si>
  <si>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</si>
  <si>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</si>
  <si>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</si>
  <si>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</si>
  <si>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</si>
  <si>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</si>
  <si>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</si>
  <si>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</si>
  <si>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</si>
  <si>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</si>
  <si>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</si>
  <si>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</si>
  <si>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</si>
  <si>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</si>
  <si>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</si>
  <si>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</si>
  <si>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</si>
  <si>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</si>
  <si>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</si>
  <si>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</si>
  <si>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</si>
  <si>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</si>
  <si>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</si>
  <si>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</si>
  <si>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</si>
  <si>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</si>
  <si>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</si>
  <si>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</si>
  <si>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</si>
  <si>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</si>
  <si>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</si>
  <si>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</si>
  <si>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</si>
  <si>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</si>
  <si>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</si>
  <si>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</si>
  <si>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</si>
  <si>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</si>
  <si>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</si>
  <si>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</si>
  <si>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</si>
  <si>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</si>
  <si>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</si>
  <si>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</si>
  <si>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</si>
  <si>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</si>
  <si>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</si>
  <si>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</si>
  <si>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</si>
  <si>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</si>
  <si>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</si>
  <si>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</si>
  <si>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</si>
  <si>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</si>
  <si>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</si>
  <si>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</si>
  <si>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</si>
  <si>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</si>
  <si>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</si>
  <si>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</si>
  <si>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</si>
  <si>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</si>
  <si>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</si>
  <si>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</si>
  <si>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</si>
  <si>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</si>
  <si>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</si>
  <si>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</si>
  <si>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</si>
  <si>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</si>
  <si>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</si>
  <si>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</si>
  <si>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</si>
  <si>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</si>
  <si>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</si>
  <si>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</si>
  <si>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</si>
  <si>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</si>
  <si>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</si>
  <si>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</si>
  <si>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</si>
  <si>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</si>
  <si>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</si>
  <si>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</si>
  <si>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</si>
  <si>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</si>
  <si>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</si>
  <si>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</si>
  <si>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</si>
  <si>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</si>
  <si>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</si>
  <si>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</si>
  <si>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</si>
  <si>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</si>
  <si>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</si>
  <si>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</si>
  <si>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ΚΛΗΡΟΔΟΤΗΜΑΤΑ</t>
  </si>
  <si>
    <t>ΜΤΣ-ΣΥ</t>
  </si>
  <si>
    <t>ΠΛΟΗΓΗΣΗ</t>
  </si>
  <si>
    <t>ΜΕΞΙΚΟ</t>
  </si>
  <si>
    <t>ΝΕΑ ΓΟΥΙΝΕΑ</t>
  </si>
  <si>
    <t>ΖΙΜΠΑΜΠΟΥΕ</t>
  </si>
  <si>
    <t>Φορέας</t>
  </si>
  <si>
    <t>Other</t>
  </si>
  <si>
    <t>ΑΦΓΑΝΙΣΤΑΝ</t>
  </si>
  <si>
    <t>ΛΟΥΞΕΜΒΟΥΡΓΟ</t>
  </si>
  <si>
    <t>ΣΛΟΒΕΝΙΑ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</si>
  <si>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</si>
  <si>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</si>
  <si>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</si>
  <si>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</si>
  <si>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</si>
  <si>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</si>
  <si>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Διάμεσος</t>
  </si>
  <si>
    <t>Γ. Μερίσματα</t>
  </si>
  <si>
    <t>Σύνολο Μερίσμάτα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</si>
  <si>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</si>
  <si>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</si>
  <si>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</si>
  <si>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</si>
  <si>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</si>
  <si>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</si>
  <si>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</si>
  <si>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</si>
  <si>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</si>
  <si>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</si>
  <si>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</si>
  <si>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</si>
  <si>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</si>
  <si>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</si>
  <si>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</si>
  <si>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</si>
  <si>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</si>
  <si>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</si>
  <si>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</si>
  <si>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</si>
  <si>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</si>
  <si>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</si>
  <si>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</si>
  <si>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</si>
  <si>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</si>
  <si>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</si>
  <si>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</si>
  <si>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</si>
  <si>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</si>
  <si>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</si>
  <si>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</si>
  <si>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</si>
  <si>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</si>
  <si>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</si>
  <si>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</si>
  <si>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</si>
  <si>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</si>
  <si>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Υγείας</t>
  </si>
  <si>
    <t>ΕΦΚΑ</t>
  </si>
  <si>
    <t>ΕΤΕΑΕΠ-ΤΕΑΠΠΕΡΤ</t>
  </si>
  <si>
    <t>ΕΤΕΑΕΠ-ΤΣΕΑΠΣΓΟ</t>
  </si>
  <si>
    <t>ΕΤΕΑΕΠ-ΤΕΑΠ ΔΕΗ</t>
  </si>
  <si>
    <t>ΕΤΕΑΕΠ-ΤΕΑΠ ΟΤΕ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</si>
  <si>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</si>
  <si>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</si>
  <si>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</si>
  <si>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</si>
  <si>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</si>
  <si>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</si>
  <si>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</si>
  <si>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</si>
  <si>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</si>
  <si>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</si>
  <si>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</si>
  <si>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</si>
  <si>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</si>
  <si>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</si>
  <si>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</si>
  <si>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</si>
  <si>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</si>
  <si>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</si>
  <si>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</si>
  <si>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</si>
  <si>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</si>
  <si>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</si>
  <si>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</si>
  <si>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</si>
  <si>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</si>
  <si>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</si>
  <si>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</si>
  <si>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</si>
  <si>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</si>
  <si>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</si>
  <si>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</si>
  <si>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</si>
  <si>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</si>
  <si>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</si>
  <si>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</si>
  <si>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</si>
  <si>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</si>
  <si>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</si>
  <si>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</si>
  <si>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</si>
  <si>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</si>
  <si>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</si>
  <si>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</si>
  <si>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</si>
  <si>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</si>
  <si>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</si>
  <si>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</si>
  <si>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</si>
  <si>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</si>
  <si>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</si>
  <si>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</si>
  <si>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</si>
  <si>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</si>
  <si>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</si>
  <si>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</si>
  <si>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ΑΛΓΕΡΙΑ</t>
  </si>
  <si>
    <t xml:space="preserve">ΕΤΕΑ-ΤΑΥΕΒΖ    </t>
  </si>
  <si>
    <t>ΝΕΠΑΛ</t>
  </si>
  <si>
    <t xml:space="preserve">                    </t>
  </si>
  <si>
    <t xml:space="preserve">                     </t>
  </si>
  <si>
    <t>ΟΠΕΚΑ</t>
  </si>
  <si>
    <t>Δ. ΟΠΕΚΑ</t>
  </si>
  <si>
    <t xml:space="preserve">ΟΓΑ(ΕΠΙΖΩΝΤΩΝ) </t>
  </si>
  <si>
    <t xml:space="preserve">ΟΓΑ ΥΠΑΛΛΗΛΩΝ  </t>
  </si>
  <si>
    <t>ΟΓΑ-ΧΗΡ.(Ν4387)</t>
  </si>
  <si>
    <t xml:space="preserve">ΟΓΑ            </t>
  </si>
  <si>
    <t xml:space="preserve">ΟΠΕΚΑ          </t>
  </si>
  <si>
    <t>Σύνολο ΟΠΕΚΑ</t>
  </si>
  <si>
    <t>Ενιαίο Σύστημα Ελέγχου &amp; Πληρωμών Συντάξεων "ΗΛΙΟΣ"</t>
  </si>
  <si>
    <t>Παράρτημα</t>
  </si>
  <si>
    <t>Πίνακας Περιεχομένων</t>
  </si>
  <si>
    <t>Κατανομή Εισοδήματος Συνταξιούχων ανά Φύλο και εύρος ποσού</t>
  </si>
  <si>
    <t>Κατανομή Συνταξιούχων και εισοδήματος από συντάξεις ανα Ηλικία και κατηγορία σύνταξης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</si>
  <si>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</si>
  <si>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</si>
  <si>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Κατανομή Συντάξεων ανά εύρος ποσού δαπάνης</t>
  </si>
  <si>
    <t>Συνταξιοδοτική Δαπάνη Κύριων, Επικουρικών Συντάξεων, Μερισμάτων</t>
  </si>
  <si>
    <t>Κατανομή Συντάξεων ανά ταμείο και κατηγορία</t>
  </si>
  <si>
    <t>Κατανομή Συνταξιούχων ανά ηλικία, κατηγορία σύνταξης &amp; Φορέα Κοινωνικής Ασφάλισης</t>
  </si>
  <si>
    <t>Κατανομή Συντάξεων ανά νομό</t>
  </si>
  <si>
    <t>Σ10</t>
  </si>
  <si>
    <t>Κατανομή Συντάξεων ανά υπηκοότητα</t>
  </si>
  <si>
    <t>Σ11</t>
  </si>
  <si>
    <t>Σ1</t>
  </si>
  <si>
    <t>Σ2</t>
  </si>
  <si>
    <t>Σ3</t>
  </si>
  <si>
    <t>Σ4</t>
  </si>
  <si>
    <t>Σ5</t>
  </si>
  <si>
    <t>Σ6</t>
  </si>
  <si>
    <t>Σ7</t>
  </si>
  <si>
    <t>Σ8</t>
  </si>
  <si>
    <t>Σ9</t>
  </si>
  <si>
    <t xml:space="preserve">Σ.1: Κατανομή Εισόδηματος Συνταξιούχων ανά Φύλο και εύρος ποσού </t>
  </si>
  <si>
    <t>Σ.2: Κατανομή Συνταξιούχων και εισοδήματος από συντάξεις ανά Ηλικία και κατηγορία σύνταξης</t>
  </si>
  <si>
    <t>Σ.3: Κατανομή πληρωμής αναδρομικών νέων συντάξεων με τροποποιητική απόφαση συνταξιοδότησης ανά Φορέα Κοινωνικής Ασφάλισης και κατηγορία σύνταξης</t>
  </si>
  <si>
    <t>Σ.4: Κατανομή πληρωμής αναδρομικών νέων συντάξεων με προσωρινή απόφαση συνταξιοδότησης ανά Φορέα Κοινωνικής Ασφάλισης και κατηγορία σύνταξης</t>
  </si>
  <si>
    <t>Σ.5: Κατανομή Συντάξεων ανά εύρος ποσού δαπάνης</t>
  </si>
  <si>
    <t>Σ.6: Συνταξιοδοτική Δαπάνη Κύριων, Επικουρικών Συντάξεων, Μερισμάτων</t>
  </si>
  <si>
    <t>Φορέας Κοινωνικής Ασφάλισης</t>
  </si>
  <si>
    <t>Ηλικία</t>
  </si>
  <si>
    <t>Χωρίς Ένδειξη Κατηγορίας</t>
  </si>
  <si>
    <r>
      <t>Μ.Ο. Δαπάνης Σύνταξης (</t>
    </r>
    <r>
      <rPr>
        <b/>
        <sz val="12"/>
        <rFont val="Calibri"/>
        <family val="2"/>
        <charset val="161"/>
      </rPr>
      <t>€)</t>
    </r>
  </si>
  <si>
    <t>Σ.8: Κατανομή Συνταξιούχων ανά ηλικία, κατηγορία σύνταξης &amp; Φορέα Κοινωνικής Ασφάλισης</t>
  </si>
  <si>
    <t>Σ.10: Κατανομή Συντάξεων ανά Υπηκοότητα</t>
  </si>
  <si>
    <t>Αριθμός Καταβαλλόμενων Συντάξεων</t>
  </si>
  <si>
    <t>Κύριες Συντάξεις</t>
  </si>
  <si>
    <t>Επικουρικές Συντάξεις</t>
  </si>
  <si>
    <t>Μερίσματα</t>
  </si>
  <si>
    <t>Λοιπές Συντάξεις</t>
  </si>
  <si>
    <t>Κατανομή κατά αριθμό καταβαλλόμενων συντάξεων (κύριων, επικουρικών, μερισμάτων) ανά συνταξιούχο</t>
  </si>
  <si>
    <t xml:space="preserve">Σ.11:  Κατανομή Κατά Αριθμό Καταβαλλόμενων Συντάξεων </t>
  </si>
  <si>
    <t xml:space="preserve">Σ.9: Κατανομή Συντάξεων (Κύριων και Επικουρικών) ανά Νομό </t>
  </si>
  <si>
    <t>ΣΥΝΟΛΑ</t>
  </si>
  <si>
    <t>ΔΗΜΟΣΙΟ</t>
  </si>
  <si>
    <t>Περιφέρεια</t>
  </si>
  <si>
    <t>Μηναίο Ποσό Συντάξεων (ευρώ)</t>
  </si>
  <si>
    <t>ΑΕΠ έτος 2013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</si>
  <si>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</si>
  <si>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</si>
  <si>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</si>
  <si>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</si>
  <si>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</si>
  <si>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</si>
  <si>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</si>
  <si>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</si>
  <si>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</si>
  <si>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</si>
  <si>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</si>
  <si>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</si>
  <si>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</si>
  <si>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</si>
  <si>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Σ.12:  Ποσά Συντάξεων ανά Περιφέρεια ως Ποσοστό του ΑΕΠ</t>
  </si>
  <si>
    <t>Σ12</t>
  </si>
  <si>
    <t>Ποσά Συντάξεων ανά Περιφέρεια ως ποσοστό του ΑΕΠ</t>
  </si>
  <si>
    <t>Ε. Λοιπές</t>
  </si>
  <si>
    <t>Σύνολο Λοιπές</t>
  </si>
  <si>
    <t>Σ.7: Κατανομή Συντάξεων ανά ταμείο και κατηγορία</t>
  </si>
  <si>
    <t>**</t>
  </si>
  <si>
    <t>*</t>
  </si>
  <si>
    <t>ΝΙΓΗΡΑΣ</t>
  </si>
  <si>
    <t>Όπου το στοιχείο Κωδικού Χώρας Υπηκοότητας είναι κενό λογίζεται ΕΛΛΗΝΙΚΗ</t>
  </si>
  <si>
    <t>Λάθος Κωδικός Χώρας Υπηκοότητας</t>
  </si>
  <si>
    <t>ΜΟΖΑΜΒΙΚΗ</t>
  </si>
  <si>
    <t>Διαστρωμάτωση Συνταξιούχων - Ολοι   (Εισόδημα από όλες τις Συντάξεις) 07/2019</t>
  </si>
  <si>
    <t>Διαστρωμάτωση Συνταξιούχων - Άνδρες  (Εισόδημα από όλες τις Συντάξεις) 07/2019</t>
  </si>
  <si>
    <t>Κατανομή Συνταξιούχων ανά Ηλικία και Κατηγορία Σύνταξης  (ΕΙΣΟΔΗΜΑ)_ 07/2019)</t>
  </si>
  <si>
    <t>Κατανομή Συνταξιούχων ανά Ηλικία και Κατηγορία Σύνταξης - Άνδρες (ΕΙΣΟΔΗΜΑ) _07/2019</t>
  </si>
  <si>
    <t>Κατανομή Συνταξιούχων ανά Ηλικία και Κατηγορία Σύνταξης - ΓΥΝΑΙΚΕΣ (ΕΙΣΟΔΗΜΑ) _07/2019</t>
  </si>
  <si>
    <t>Στοιχεία Νέων Συντάξεων με αναδρομικά ποσά ανά κατηγορία - Τροποποιητική Απόφαση (07/2019)</t>
  </si>
  <si>
    <t>Στοιχεία Νέων Συντάξεων με αναδρομικά ποσά ανά κατηγορία - Προσωρινή Απόφαση (07/2019)</t>
  </si>
  <si>
    <t>Διαστρωμάτωση Συντάξεων - ΔΑΠΑΝΗ (07/2019)</t>
  </si>
  <si>
    <t>Συνταξιοδοτική Δαπάνη ΕΠΙΚΟΥΡΙΚΩΝ Συντάξεων  07/2019</t>
  </si>
  <si>
    <t>Συνταξιοδοτική Δαπάνη ΜΕΡΙΣΜΑΤΑ 07/2019</t>
  </si>
  <si>
    <t>ΜΑΛΑΙΣΙΑ</t>
  </si>
  <si>
    <t>Κατηγορία Σύνταξης</t>
  </si>
  <si>
    <t>Μέση Σύνταξη</t>
  </si>
  <si>
    <t>Α. Κύρια</t>
  </si>
  <si>
    <t>Αναπηρική</t>
  </si>
  <si>
    <t>Ανασφάλιστων Υπερηλίκων ΟΠΕΚΑ</t>
  </si>
  <si>
    <t>Β. Επικουρική</t>
  </si>
  <si>
    <t>Β. Μερίσματα</t>
  </si>
  <si>
    <t>Γ. Λοιπά</t>
  </si>
  <si>
    <t>Κατηγορία Συνταξιούχων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</si>
  <si>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</si>
  <si>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</si>
  <si>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</si>
  <si>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</si>
  <si>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</si>
  <si>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978,79 / 895,90</t>
  </si>
  <si>
    <t>925,61 / 844,67</t>
  </si>
  <si>
    <t>360,24 / 360,00</t>
  </si>
  <si>
    <t>338,65 / 338,40</t>
  </si>
  <si>
    <t>626,02 / 540,81</t>
  </si>
  <si>
    <t>592,11 / 510,84</t>
  </si>
  <si>
    <t>624,16 / 525,48</t>
  </si>
  <si>
    <t>590,18 / 494,09</t>
  </si>
  <si>
    <t>291,27 / 185,14</t>
  </si>
  <si>
    <t>283,27 / 185,14</t>
  </si>
  <si>
    <t>Μέσο Μηνιαίο Εισόδημα από Συντάξεις προ Φόρων (Με Εκας και περίθαλψη) (06/2019)</t>
  </si>
  <si>
    <t>978,20 / 894,64</t>
  </si>
  <si>
    <t>925,05 / 843,50</t>
  </si>
  <si>
    <t>360,33 / 360,00</t>
  </si>
  <si>
    <t>338,73 / 338,40</t>
  </si>
  <si>
    <t>626,14 / 540,77</t>
  </si>
  <si>
    <t>592,23 / 510,84</t>
  </si>
  <si>
    <t>624,29 / 525,68</t>
  </si>
  <si>
    <t>590,30 / 494,26</t>
  </si>
  <si>
    <t>289,68 / 174,86</t>
  </si>
  <si>
    <t>281,64 / 174,86</t>
  </si>
  <si>
    <t>Μέσο Μηνιαίο Εισόδημα από Συντάξεις προ Φόρων (Με Εκας και περίθαλψη) (05/2019)</t>
  </si>
  <si>
    <t>977,07 / 892,78</t>
  </si>
  <si>
    <t>922,79 / 839,59</t>
  </si>
  <si>
    <t>360,27 / 360,00</t>
  </si>
  <si>
    <t>338,75 / 338,40</t>
  </si>
  <si>
    <t>626,85 / 541,01</t>
  </si>
  <si>
    <t>593,82 / 511,52</t>
  </si>
  <si>
    <t>623,73 / 525,43</t>
  </si>
  <si>
    <t>589,02 / 493,70</t>
  </si>
  <si>
    <t>288,87 / 174,86</t>
  </si>
  <si>
    <t>279,93 / 170,49</t>
  </si>
  <si>
    <t>Ε. Λοιπά</t>
  </si>
  <si>
    <t>Συνταξιούχοι</t>
  </si>
  <si>
    <t>Σύνολο:</t>
  </si>
  <si>
    <t>Κατανομή Κατά Αριθμό Κύριων Συντάξεων</t>
  </si>
  <si>
    <t>Αριθμός Καταβαλλόμενων Κύριων Συντάξεων</t>
  </si>
  <si>
    <t>Κατανομή Κατά Αριθμό Επικουρικών Συντάξεων</t>
  </si>
  <si>
    <t>Αριθμός Καταβαλλόμενων Επικουρικών Συντάξεων</t>
  </si>
  <si>
    <t>Σύνολο Συντάξεων</t>
  </si>
  <si>
    <t>Ειδικές Περιπτώσεις</t>
  </si>
  <si>
    <t>Χωρίς Ένδειξη</t>
  </si>
  <si>
    <t>Οι Νομοί προέκυψαν από τον Ταχυδρομικό Κώδικα που έχει καταχωρηθεί από τους ΦΚΑ</t>
  </si>
  <si>
    <t>Κωδικός ΦΚΑ</t>
  </si>
  <si>
    <t>10 Συντάξεις</t>
  </si>
  <si>
    <t>9 Συντάξεις</t>
  </si>
  <si>
    <t>8 Συντάξεις</t>
  </si>
  <si>
    <t>7 Συντάξεις</t>
  </si>
  <si>
    <t>10000</t>
  </si>
  <si>
    <t>21000</t>
  </si>
  <si>
    <t>ΔΗΜΟΣΙΟ (ΕΦΚΑ)</t>
  </si>
  <si>
    <t>21001</t>
  </si>
  <si>
    <t>ΙΚΑ</t>
  </si>
  <si>
    <t>21003</t>
  </si>
  <si>
    <t>ΤΣΕΑΠΓΣΟ</t>
  </si>
  <si>
    <t>21006</t>
  </si>
  <si>
    <t>ΤΑΠΑΕ</t>
  </si>
  <si>
    <t>21007</t>
  </si>
  <si>
    <t>ΤΣΠΕΤΕ</t>
  </si>
  <si>
    <t>21009</t>
  </si>
  <si>
    <t>ΤΣΠΠΑΤΕ</t>
  </si>
  <si>
    <t>21011</t>
  </si>
  <si>
    <t>ΤΑΠΕΤΒΑ</t>
  </si>
  <si>
    <t>21012</t>
  </si>
  <si>
    <t>ΤΑΠΟΤΕ</t>
  </si>
  <si>
    <t>21013</t>
  </si>
  <si>
    <t>ΟΑΕΕ-ΤΕΒΕ</t>
  </si>
  <si>
    <t>21014</t>
  </si>
  <si>
    <t>ΟΑΕΕ-ΤΑΕ</t>
  </si>
  <si>
    <t>21015</t>
  </si>
  <si>
    <t>ΤΑΝΠΤ-ΟΑΕΕ</t>
  </si>
  <si>
    <t>21018</t>
  </si>
  <si>
    <t>ΕΤΑΑ-ΤΑΝ</t>
  </si>
  <si>
    <t>21019</t>
  </si>
  <si>
    <t>ΕΤΑΑ-ΤΣΑΥ</t>
  </si>
  <si>
    <t>21020</t>
  </si>
  <si>
    <t>ΕΤΑΑ-ΤΣΜΕΔΕ</t>
  </si>
  <si>
    <t>21021</t>
  </si>
  <si>
    <t>ΤΣΠΕΑΘ</t>
  </si>
  <si>
    <t>21026</t>
  </si>
  <si>
    <t>ΤΑΠ-ΔΕΗ</t>
  </si>
  <si>
    <t>21101</t>
  </si>
  <si>
    <t>ΟΠΣ-ΙΚΑ</t>
  </si>
  <si>
    <t>21102</t>
  </si>
  <si>
    <t>ΟΠΣ-ΙΚΑ(Ν4387)</t>
  </si>
  <si>
    <t>22003</t>
  </si>
  <si>
    <t>ΕΤΕΑΕΠ-ΤΕΑΥΝΤΠ</t>
  </si>
  <si>
    <t>22004</t>
  </si>
  <si>
    <t>ΕΤΕΑΕΠ-ΤΕΑΥΕΚ</t>
  </si>
  <si>
    <t>22015</t>
  </si>
  <si>
    <t>ΕΤΕΑΕΠ-ΤΕΑΧ</t>
  </si>
  <si>
    <t>22016</t>
  </si>
  <si>
    <t>ΕΤΕΑΕΠ-ΤΕΑΠΟΚΑ</t>
  </si>
  <si>
    <t>22017</t>
  </si>
  <si>
    <t>ΕΤΕΑΕΠ-ΤΑΔΚΥ</t>
  </si>
  <si>
    <t>22020</t>
  </si>
  <si>
    <t>22022</t>
  </si>
  <si>
    <t>ΕΤΕΑΕΠ-ΤΑΣ</t>
  </si>
  <si>
    <t>22026</t>
  </si>
  <si>
    <t>ΕΤΕΑ-ΤΕΑΔΥ-Κ.Υ</t>
  </si>
  <si>
    <t>22035</t>
  </si>
  <si>
    <t>ΕΤΕΑΕΠ-ΤΕΑΥΑΠ</t>
  </si>
  <si>
    <t>22036</t>
  </si>
  <si>
    <t>ΕΤΕΑΕΠ-ΤΕΑΥΠΣ</t>
  </si>
  <si>
    <t>22037</t>
  </si>
  <si>
    <t>ΕΤΕΑΕΠ-ΤΕΑΕΧ</t>
  </si>
  <si>
    <t>22041</t>
  </si>
  <si>
    <t>ΕΤΕΑΕΠ-ΤΕΑΕΙΓΕ</t>
  </si>
  <si>
    <t>22046</t>
  </si>
  <si>
    <t>22047</t>
  </si>
  <si>
    <t>ΕΤΕΑΕΠ-ΕΛΕΜ</t>
  </si>
  <si>
    <t>22054</t>
  </si>
  <si>
    <t>ΕΤΕΑΕΠ-ΤΕΑΔ</t>
  </si>
  <si>
    <t>22060</t>
  </si>
  <si>
    <t>ΕΤΕΑΕΠ-ΕΤΕΑΜ</t>
  </si>
  <si>
    <t>22070</t>
  </si>
  <si>
    <t>ΕΤΕΑΕΠ-ΚΕΑΝ</t>
  </si>
  <si>
    <t>22071</t>
  </si>
  <si>
    <t>ΕΤΕΑΕΠ-ΤΕΑΠΙΕΝ</t>
  </si>
  <si>
    <t>22076</t>
  </si>
  <si>
    <t>ΕΤΕΑ-ΤΕΑΠ ΕΤΒΑ</t>
  </si>
  <si>
    <t>22077</t>
  </si>
  <si>
    <t>22078</t>
  </si>
  <si>
    <t>ΕΤΕΑΕΠ-ΤΕΑΠΕΤΕ</t>
  </si>
  <si>
    <t>22079</t>
  </si>
  <si>
    <t>22080</t>
  </si>
  <si>
    <t>22081</t>
  </si>
  <si>
    <t>ΕΤΕΑ-ΤΕΑΠ ΕΛΤΑ</t>
  </si>
  <si>
    <t>22146</t>
  </si>
  <si>
    <t>ΕΤΕΑΕΠ-ΤΑΠΤΠ</t>
  </si>
  <si>
    <t>22160</t>
  </si>
  <si>
    <t>ΕΤΕΑ-ΕΤΕΑΜ-ΟΠΣ</t>
  </si>
  <si>
    <t>24005</t>
  </si>
  <si>
    <t>ΕΤΕΑΕΠ-ΤΕΑΠΥΚ</t>
  </si>
  <si>
    <t>31001</t>
  </si>
  <si>
    <t>ΝΑΤ</t>
  </si>
  <si>
    <t>32001</t>
  </si>
  <si>
    <t>ΜΤΣ</t>
  </si>
  <si>
    <t>32002</t>
  </si>
  <si>
    <t>ΜΤΝ</t>
  </si>
  <si>
    <t>32003</t>
  </si>
  <si>
    <t>ΜΤΑ</t>
  </si>
  <si>
    <t>32004</t>
  </si>
  <si>
    <t>ΜΤΠΥ</t>
  </si>
  <si>
    <t>32022</t>
  </si>
  <si>
    <t>ΕΚΟΕΜΝ</t>
  </si>
  <si>
    <t>32023</t>
  </si>
  <si>
    <t>ΕΚΟEΜΣ</t>
  </si>
  <si>
    <t>Α. ΑΝΔΡΕΣ</t>
  </si>
  <si>
    <t>Μέσο Μηνιαίο Εισόδημα από συντάξεις</t>
  </si>
  <si>
    <t>Α.Γήρατος</t>
  </si>
  <si>
    <t>Β. ΓΥΝΑΙΚΕΣ</t>
  </si>
  <si>
    <t>Γ. ΧΩΡΙΣ ΕΝΔΕΙΞΗ ΦΥΛΟΥ</t>
  </si>
  <si>
    <t xml:space="preserve">0-500    </t>
  </si>
  <si>
    <t xml:space="preserve">500-1000 </t>
  </si>
  <si>
    <t>1000-1500</t>
  </si>
  <si>
    <t>1500-2000</t>
  </si>
  <si>
    <t>2000-2500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</si>
  <si>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</si>
  <si>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</si>
  <si>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</si>
  <si>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</si>
  <si>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</si>
  <si>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</si>
  <si>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</si>
  <si>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</si>
  <si>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</si>
  <si>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</si>
  <si>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</si>
  <si>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</si>
  <si>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</si>
  <si>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</si>
  <si>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</si>
  <si>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</si>
  <si>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</si>
  <si>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</si>
  <si>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</si>
  <si>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</si>
  <si>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</si>
  <si>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</si>
  <si>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</si>
  <si>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</si>
  <si>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</si>
  <si>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</si>
  <si>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</si>
  <si>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</si>
  <si>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</si>
  <si>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</si>
  <si>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</si>
  <si>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</si>
  <si>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</si>
  <si>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</si>
  <si>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</si>
  <si>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</si>
  <si>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</si>
  <si>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</si>
  <si>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Διαστρωμάτωση Συνταξιούχων - Άνδρες - ΔΑΠΑΝΗ  07/2019</t>
  </si>
  <si>
    <t>Διαστρωμάτωση Συνταξιούχων - Γυναίκες - ΔΑΠΑΝΗ   07/2019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</si>
  <si>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</si>
  <si>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</si>
  <si>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</si>
  <si>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</si>
  <si>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</si>
  <si>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</si>
  <si>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</si>
  <si>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</si>
  <si>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</si>
  <si>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</si>
  <si>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</si>
  <si>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</si>
  <si>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</si>
  <si>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</si>
  <si>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</si>
  <si>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</si>
  <si>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</si>
  <si>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</si>
  <si>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</si>
  <si>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&gt;=70</t>
  </si>
  <si>
    <t>Κατανομή Συνταξιούχων ανά Ηλικία και Κατηγορία Σύνταξης - Άνδρες (ΔΑΠΑΝΗ) _07/2019</t>
  </si>
  <si>
    <t>Κατανομή Συνταξιούχων ανά Ηλικία και Κατηγορία Σύνταξης - ΓΥΝΑΙΚΕΣ (ΔΑΠΑΝΗ) _07/2019</t>
  </si>
  <si>
    <t>1=Εποπτεύων, 
0=ΦΚΑ</t>
  </si>
  <si>
    <t>ΕΠΟΠΤΕΥΩΝ ΦΟΡΕΑΣ</t>
  </si>
  <si>
    <t>Συνολικό Ποσό</t>
  </si>
  <si>
    <t>Κρατήσεις υπέρ ΑΚΑΓΕ</t>
  </si>
  <si>
    <t>Συνολικό ποσό δαπάνης</t>
  </si>
  <si>
    <t>ΓΛΚ</t>
  </si>
  <si>
    <t>ΕΚΟΕΜΣ</t>
  </si>
  <si>
    <t>ΕΤΑΑ</t>
  </si>
  <si>
    <t>ΕΤΑΠ-ΜΜΕ</t>
  </si>
  <si>
    <t>21022</t>
  </si>
  <si>
    <t>ΤΑΙΣΥΤ</t>
  </si>
  <si>
    <t>21023</t>
  </si>
  <si>
    <t>ΤΣΕΥΠΑ</t>
  </si>
  <si>
    <t>21024</t>
  </si>
  <si>
    <t>ΤΣΕΥΠΘ</t>
  </si>
  <si>
    <t>21025</t>
  </si>
  <si>
    <t>ΤΑΤΤΑΘ</t>
  </si>
  <si>
    <t>21030</t>
  </si>
  <si>
    <t>ΤΑΦΕΕΤ</t>
  </si>
  <si>
    <t>21031</t>
  </si>
  <si>
    <t>ΤΑΑΞΤ</t>
  </si>
  <si>
    <t>22073</t>
  </si>
  <si>
    <t>ΤΑΙΗΕΑΘ</t>
  </si>
  <si>
    <t>ΕΤΑΤ</t>
  </si>
  <si>
    <t>22045</t>
  </si>
  <si>
    <t>22075</t>
  </si>
  <si>
    <t>21032</t>
  </si>
  <si>
    <t>22009</t>
  </si>
  <si>
    <t>ΕΤΕΑΕΠ-ΤΕΑΠΟΖΟ</t>
  </si>
  <si>
    <t>22021</t>
  </si>
  <si>
    <t>ΕΤΕΑΕΠ-ΤΕΑΑ</t>
  </si>
  <si>
    <t>22072</t>
  </si>
  <si>
    <t>ΕΤΕΑΕΠ-ΤΕΑΤΤΑΘ</t>
  </si>
  <si>
    <t>22082</t>
  </si>
  <si>
    <t>ΕΤΕΑΕΠ-ΤΕΑΙΣΥΤ</t>
  </si>
  <si>
    <t>22161</t>
  </si>
  <si>
    <t>ΕΤΕΑ-ΤΣΜΕΔΕ(Ε)</t>
  </si>
  <si>
    <t>22210</t>
  </si>
  <si>
    <t>ΕΤΕΑ-ΤΑΥΕΒΖ</t>
  </si>
  <si>
    <t>21004</t>
  </si>
  <si>
    <t>ΤΣΠΗΣΑΠ</t>
  </si>
  <si>
    <t>21010</t>
  </si>
  <si>
    <t>ΤΑΠΙΛΤ</t>
  </si>
  <si>
    <t>23005</t>
  </si>
  <si>
    <t>ΟΠΑΔ-ΤΥΔΚΥ</t>
  </si>
  <si>
    <t>21100</t>
  </si>
  <si>
    <t>ΖΑΠΠΕΙΟ</t>
  </si>
  <si>
    <t xml:space="preserve">ΜΤΑ </t>
  </si>
  <si>
    <t>32011</t>
  </si>
  <si>
    <t>32012</t>
  </si>
  <si>
    <t>ΜΤΣ-ΣΥ (ΕΦΚΑ)</t>
  </si>
  <si>
    <t>ΟΑΕΕ</t>
  </si>
  <si>
    <t>21002</t>
  </si>
  <si>
    <t>ΟΑΕΕ-ΤΣΑ</t>
  </si>
  <si>
    <t>ΟΓΑ</t>
  </si>
  <si>
    <t>21027</t>
  </si>
  <si>
    <t>21127</t>
  </si>
  <si>
    <t>ΟΓΑ(ΕΠΙΖΩΝΤΩΝ)</t>
  </si>
  <si>
    <t>21227</t>
  </si>
  <si>
    <t>ΟΓΑ ΥΠΑΛΛΗΛΩΝ</t>
  </si>
  <si>
    <t>21327</t>
  </si>
  <si>
    <t>22200</t>
  </si>
  <si>
    <t>21008</t>
  </si>
  <si>
    <t>ΤΣΠΤΕ</t>
  </si>
  <si>
    <t>KWDI_TAM</t>
  </si>
  <si>
    <t>21500</t>
  </si>
  <si>
    <t>Έυρος ποσού</t>
  </si>
  <si>
    <t>Πλήθος συνταξιούχων</t>
  </si>
  <si>
    <t xml:space="preserve">Ποσό ΕΚΑΣ </t>
  </si>
  <si>
    <t>Μ. Ο.</t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</si>
  <si>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</si>
  <si>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</si>
  <si>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</si>
  <si>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</si>
  <si>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</si>
  <si>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</si>
  <si>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</si>
  <si>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</si>
  <si>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Κωδικός</t>
  </si>
  <si>
    <t>21427</t>
  </si>
  <si>
    <t xml:space="preserve">Αναστολές Συντάξεων Λόγω Θανάτου - Καθαρό Πληρωτέο </t>
  </si>
  <si>
    <t>Σ31</t>
  </si>
  <si>
    <t xml:space="preserve"> Αναστολές Συντάξεων Λόγω Γάμου -  Καθαρό Πληρωτέο</t>
  </si>
  <si>
    <t>Σ30</t>
  </si>
  <si>
    <t>Στοιχεία Νέων Συντάξεων με αναδρομικά ποσά ανά κατηγορία - Οριστική Απόφαση</t>
  </si>
  <si>
    <t>Σ29</t>
  </si>
  <si>
    <t>Κατανομή δικαιούχων ΕΚΑΣ</t>
  </si>
  <si>
    <t>Σ28</t>
  </si>
  <si>
    <t>Κατανομή Νέων Συνταξιούχων ανά Ηλικία, Κατηγορία Σύνταξης και Κύριο Φορέα με ΤΡΟΠΟΠΟΙΗΤΙΚΗ απόφαση</t>
  </si>
  <si>
    <t>Σ27</t>
  </si>
  <si>
    <t>Κατανομή Νέων Συνταξιούχων ανά Ηλικία, Κατηγορία Σύνταξης και Κύριο Φορέα με ΠΡΟΣΩΡΙΝΗ απόφαση</t>
  </si>
  <si>
    <t>Σ26</t>
  </si>
  <si>
    <t xml:space="preserve"> Κατανομή Συντάξεων ανά Ταμείο και Κατηγορία - Ομαδοποίηση με Εποπτεύοντα Φορέα </t>
  </si>
  <si>
    <t>Σ25</t>
  </si>
  <si>
    <t>Κατανομή Συνταξιούχων ανά Ηλικία και Κατηγορία Σύνταξης</t>
  </si>
  <si>
    <t>Σ24</t>
  </si>
  <si>
    <t>Κατανομή  Συνταξιούχων ανά ηλικία</t>
  </si>
  <si>
    <t>Σ23</t>
  </si>
  <si>
    <t>Διαστρωμάτωση Συνταξιούχων ανά φύλο</t>
  </si>
  <si>
    <t>Σ22</t>
  </si>
  <si>
    <t xml:space="preserve">Διαστρωμάτωση Συνταξιούχων </t>
  </si>
  <si>
    <t>Σ21</t>
  </si>
  <si>
    <t>Μέση μηνιαία δαπάνη από συντάξεις προ φόρων ανά φύλο</t>
  </si>
  <si>
    <t>Σ20</t>
  </si>
  <si>
    <t xml:space="preserve"> Κατανομή συντάξεων ανά ταμείο για ασφαλισμένους που λαμβάνουν 10, 9,8 ή 7 Συντάξεις</t>
  </si>
  <si>
    <t>Σ19</t>
  </si>
  <si>
    <t xml:space="preserve"> Κατανομή Συντάξεων  ανά Νομό και κατηγορία (Γήρατος/Θανάτου/Αναπηρίας) </t>
  </si>
  <si>
    <t>Σ18</t>
  </si>
  <si>
    <t>Κατανομή Κατά Αριθμό Καταβαλλόμενων Συντάξεων</t>
  </si>
  <si>
    <t>Σ17</t>
  </si>
  <si>
    <t>Διαστρωμάτωση Συντάξεων - ΕΙΣΟΔΗΜΑ</t>
  </si>
  <si>
    <t>Σ16</t>
  </si>
  <si>
    <t xml:space="preserve">Μέσο Μηνιαίο Εισόδημα από Συντάξεις προ Φόρων (Με Εκας και περίθαλψη) </t>
  </si>
  <si>
    <t>Σ15</t>
  </si>
  <si>
    <t xml:space="preserve"> Κατανομή Συντάξεων ανά Κατηγορία Σύνταξης - ΕΙΣΟΔΗΜΑ  </t>
  </si>
  <si>
    <t>Σ14</t>
  </si>
  <si>
    <t xml:space="preserve"> Κατανομή Συντάξεων ανά Κατηγορία Σύνταξης - ΔΑΠΑΝΗ</t>
  </si>
  <si>
    <t>Σ13</t>
  </si>
  <si>
    <t xml:space="preserve">Υπουργείο Εργασίας &amp; Κοινωνικών Υποθέσεων
</t>
  </si>
  <si>
    <t>Διαστρωμάτωση Συνταξιούχων - Γυναίκες - (Εισόδημα από όλες τις Συντάξεις)  07/2019</t>
  </si>
  <si>
    <t>Σ.13 Κατανομή Συντάξεων ανά Κατηγορία Σύνταξης - ΔΑΠΑΝΗ (07/2019)</t>
  </si>
  <si>
    <t>Σ.14 Κατανομή Συντάξεων ανά Κατηγορία Σύνταξης - ΕΙΣΟΔΗΜΑ  (07/2019)</t>
  </si>
  <si>
    <t>Δ. Λοιπά</t>
  </si>
  <si>
    <t>Σ.15 Μέσο Μηνιαίο Εισόδημα από Συντάξεις προ Φόρων (Με Εκας και περίθαλψη) (07/2019)</t>
  </si>
  <si>
    <t>Σ.16 Διαστρωμάτωση Συντάξεων - ΕΙΣΟΔΗΜΑ (07/2019)</t>
  </si>
  <si>
    <t>Σ.17 Κατανομή Κατά Αριθμό Καταβαλλόμενων Συντάξεων (07/2019)</t>
  </si>
  <si>
    <t>Σ.18 Κατανομή Συντάξεων  ανά Νομό και κατηγορία (Γήρατος/Θανάτου/Αναπηρίας) (07/2019)</t>
  </si>
  <si>
    <t>Σ.19 Κατανομή συντάξεων ανά ταμείο για ασφαλισμένους που λαμβάνουν 10, 9,8 ή 7 Συντάξεις (07/2019)</t>
  </si>
  <si>
    <t>Σ.20 Μέση Μηνιαία Δαπάνη από Συντάξεις προ Φόρων ανά Φύλο Συνταξιούχου - ΔΑΠΑΝΗ (06/2019)</t>
  </si>
  <si>
    <t>Σ.21 Διαστρωμάτωση Συνταξιούχων (Εισόδημα από όλες τις Συντάξεις) - ΔΑΠΑΝΗ (07/2019)</t>
  </si>
  <si>
    <t>Σ.22 Διαστρωμάτωση Συνταξιούχων - Ολοι   - ΔΑΠΑΝΗ  07/2019</t>
  </si>
  <si>
    <t>Σ.23 Κατανομή Ηλικιών Συνταξιούχων (07/2019)</t>
  </si>
  <si>
    <t>Σ.24 Κατανομή Συνταξιούχων ανά Ηλικία και Κατηγορία Σύνταξης - 'Ολοι (ΔΑΠΑΝΗ)_ 07/2019)</t>
  </si>
  <si>
    <t>Σ.25 Κατανομή Συντάξεων ανά Ταμείο και Κατηγορία - Ομαδοποίηση με Εποπτεύοντα Φορέα (07/2019)</t>
  </si>
  <si>
    <t>Συντομογραφία</t>
  </si>
  <si>
    <t>Συνολικό Μηνιαίο</t>
  </si>
  <si>
    <t xml:space="preserve"> Σ.28 Κατανομή δικαιούχων ΕΚΑΣ (07/2019)</t>
  </si>
  <si>
    <t>Σ.29 Στοιχεία Νέων Συντάξεων με αναδρομικά ποσά ανά κατηγορία - Οριστική Απόφαση (07/2019)</t>
  </si>
  <si>
    <t xml:space="preserve">Σ.30 Αναστολές Συντάξεων Λόγω Γάμου -  Καθαρό Πληρωτέο (07/2019) </t>
  </si>
  <si>
    <t xml:space="preserve">Σ.31 Αναστολές Συντάξεων Λόγω Θανάτου - Καθαρό Πληρωτέο (07/2019) </t>
  </si>
  <si>
    <t xml:space="preserve"> Σ.26 Κατανομή Νέων Συνταξιούχων ανά Ηλικία, Κατηγορία Σύνταξης και Κύριο Φορέα με ΠΡΟΣΩΡΙΝΗ απόφαση(Ποσά αναδρομικών-Μηνιαία)</t>
  </si>
  <si>
    <t xml:space="preserve">Σ.27  Κατανομή Νέων Συνταξιούχων ανά Ηλικία, Κατηγορία Σύνταξης και Κύριο Φορέα με ΤΡΟΠΟΠΟΙΗΤΙΚΗ απόφαση(Ποσά αναδρομικών-Μηνιαία) </t>
  </si>
</sst>
</file>

<file path=xl/styles.xml><?xml version="1.0" encoding="utf-8"?>
<styleSheet xmlns="http://schemas.openxmlformats.org/spreadsheetml/2006/main">
  <numFmts count="5">
    <numFmt numFmtId="8" formatCode="#,##0.00\ &quot;€&quot;;[Red]\-#,##0.00\ &quot;€&quot;"/>
    <numFmt numFmtId="164" formatCode="#,##0.00\ &quot;€&quot;"/>
    <numFmt numFmtId="165" formatCode="#,##0.00\ _€"/>
    <numFmt numFmtId="166" formatCode="0.0%"/>
    <numFmt numFmtId="167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b/>
      <sz val="12"/>
      <name val="Calibri"/>
      <family val="2"/>
      <charset val="161"/>
    </font>
    <font>
      <sz val="11"/>
      <name val="Dialog"/>
    </font>
    <font>
      <sz val="8"/>
      <name val="Tahoma"/>
      <family val="2"/>
      <charset val="161"/>
    </font>
    <font>
      <b/>
      <sz val="11"/>
      <color rgb="FF00B05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31">
    <xf numFmtId="0" fontId="0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17" applyNumberFormat="0" applyAlignment="0" applyProtection="0"/>
    <xf numFmtId="0" fontId="20" fillId="9" borderId="18" applyNumberFormat="0" applyAlignment="0" applyProtection="0"/>
    <xf numFmtId="0" fontId="21" fillId="9" borderId="17" applyNumberFormat="0" applyAlignment="0" applyProtection="0"/>
    <xf numFmtId="0" fontId="22" fillId="0" borderId="19" applyNumberFormat="0" applyFill="0" applyAlignment="0" applyProtection="0"/>
    <xf numFmtId="0" fontId="23" fillId="10" borderId="20" applyNumberFormat="0" applyAlignment="0" applyProtection="0"/>
    <xf numFmtId="0" fontId="3" fillId="0" borderId="0" applyNumberFormat="0" applyFill="0" applyBorder="0" applyAlignment="0" applyProtection="0"/>
    <xf numFmtId="0" fontId="2" fillId="11" borderId="21" applyNumberFormat="0" applyFont="0" applyAlignment="0" applyProtection="0"/>
    <xf numFmtId="0" fontId="24" fillId="0" borderId="0" applyNumberFormat="0" applyFill="0" applyBorder="0" applyAlignment="0" applyProtection="0"/>
    <xf numFmtId="0" fontId="4" fillId="0" borderId="22" applyNumberFormat="0" applyFill="0" applyAlignment="0" applyProtection="0"/>
    <xf numFmtId="0" fontId="25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5" fillId="35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9" fillId="0" borderId="0"/>
    <xf numFmtId="0" fontId="1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" fillId="11" borderId="21" applyNumberFormat="0" applyFont="0" applyAlignment="0" applyProtection="0"/>
    <xf numFmtId="0" fontId="2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9" fontId="2" fillId="0" borderId="0" applyFont="0" applyFill="0" applyBorder="0" applyAlignment="0" applyProtection="0"/>
  </cellStyleXfs>
  <cellXfs count="509">
    <xf numFmtId="0" fontId="0" fillId="0" borderId="0" xfId="0"/>
    <xf numFmtId="0" fontId="4" fillId="0" borderId="3" xfId="0" applyFont="1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4" fontId="0" fillId="0" borderId="2" xfId="0" applyNumberFormat="1" applyBorder="1" applyAlignment="1">
      <alignment horizontal="right"/>
    </xf>
    <xf numFmtId="3" fontId="4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0" fillId="3" borderId="0" xfId="0" applyFill="1"/>
    <xf numFmtId="10" fontId="0" fillId="0" borderId="0" xfId="0" applyNumberFormat="1"/>
    <xf numFmtId="0" fontId="4" fillId="0" borderId="0" xfId="0" applyFont="1"/>
    <xf numFmtId="0" fontId="8" fillId="0" borderId="0" xfId="0" applyFont="1"/>
    <xf numFmtId="3" fontId="7" fillId="4" borderId="2" xfId="0" applyNumberFormat="1" applyFont="1" applyFill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/>
    </xf>
    <xf numFmtId="0" fontId="27" fillId="0" borderId="0" xfId="2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0" fontId="0" fillId="0" borderId="0" xfId="0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left" indent="2"/>
    </xf>
    <xf numFmtId="4" fontId="7" fillId="4" borderId="2" xfId="0" applyNumberFormat="1" applyFont="1" applyFill="1" applyBorder="1" applyAlignment="1">
      <alignment horizontal="right"/>
    </xf>
    <xf numFmtId="3" fontId="26" fillId="4" borderId="2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left" indent="2"/>
    </xf>
    <xf numFmtId="0" fontId="4" fillId="3" borderId="3" xfId="0" applyFont="1" applyFill="1" applyBorder="1"/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right" vertical="center" wrapText="1"/>
    </xf>
    <xf numFmtId="164" fontId="0" fillId="0" borderId="2" xfId="0" applyNumberFormat="1" applyBorder="1"/>
    <xf numFmtId="0" fontId="0" fillId="3" borderId="2" xfId="0" applyFill="1" applyBorder="1"/>
    <xf numFmtId="164" fontId="7" fillId="4" borderId="2" xfId="0" applyNumberFormat="1" applyFont="1" applyFill="1" applyBorder="1"/>
    <xf numFmtId="0" fontId="7" fillId="2" borderId="2" xfId="0" applyFont="1" applyFill="1" applyBorder="1" applyAlignment="1">
      <alignment horizontal="center" vertical="center" wrapText="1"/>
    </xf>
    <xf numFmtId="4" fontId="0" fillId="0" borderId="13" xfId="0" applyNumberFormat="1" applyFont="1" applyBorder="1" applyAlignment="1" applyProtection="1">
      <alignment vertical="center"/>
    </xf>
    <xf numFmtId="4" fontId="0" fillId="0" borderId="7" xfId="0" applyNumberFormat="1" applyFont="1" applyBorder="1" applyAlignment="1" applyProtection="1">
      <alignment vertical="center"/>
    </xf>
    <xf numFmtId="4" fontId="0" fillId="0" borderId="24" xfId="0" applyNumberFormat="1" applyFont="1" applyBorder="1" applyAlignment="1" applyProtection="1">
      <alignment vertical="center"/>
    </xf>
    <xf numFmtId="0" fontId="8" fillId="4" borderId="10" xfId="0" applyFont="1" applyFill="1" applyBorder="1"/>
    <xf numFmtId="4" fontId="7" fillId="4" borderId="11" xfId="0" applyNumberFormat="1" applyFont="1" applyFill="1" applyBorder="1"/>
    <xf numFmtId="0" fontId="7" fillId="4" borderId="36" xfId="71" applyFont="1" applyFill="1" applyBorder="1" applyAlignment="1" applyProtection="1">
      <alignment vertical="center"/>
    </xf>
    <xf numFmtId="3" fontId="7" fillId="4" borderId="36" xfId="71" applyNumberFormat="1" applyFont="1" applyFill="1" applyBorder="1" applyAlignment="1" applyProtection="1">
      <alignment vertical="center"/>
    </xf>
    <xf numFmtId="164" fontId="7" fillId="4" borderId="36" xfId="71" applyNumberFormat="1" applyFont="1" applyFill="1" applyBorder="1" applyAlignment="1" applyProtection="1">
      <alignment vertical="center"/>
    </xf>
    <xf numFmtId="4" fontId="7" fillId="4" borderId="36" xfId="71" applyNumberFormat="1" applyFont="1" applyFill="1" applyBorder="1" applyAlignment="1" applyProtection="1">
      <alignment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7" fillId="0" borderId="0" xfId="0" applyFont="1"/>
    <xf numFmtId="0" fontId="10" fillId="0" borderId="0" xfId="0" applyFont="1"/>
    <xf numFmtId="3" fontId="7" fillId="4" borderId="2" xfId="0" applyNumberFormat="1" applyFont="1" applyFill="1" applyBorder="1"/>
    <xf numFmtId="0" fontId="7" fillId="2" borderId="2" xfId="0" applyFont="1" applyFill="1" applyBorder="1"/>
    <xf numFmtId="4" fontId="8" fillId="0" borderId="0" xfId="0" applyNumberFormat="1" applyFont="1" applyAlignment="1">
      <alignment horizontal="right"/>
    </xf>
    <xf numFmtId="3" fontId="4" fillId="36" borderId="25" xfId="67" applyNumberFormat="1" applyFont="1" applyFill="1" applyBorder="1" applyAlignment="1">
      <alignment horizontal="center"/>
    </xf>
    <xf numFmtId="4" fontId="4" fillId="36" borderId="25" xfId="67" applyNumberFormat="1" applyFont="1" applyFill="1" applyBorder="1" applyAlignment="1">
      <alignment horizontal="center"/>
    </xf>
    <xf numFmtId="4" fontId="4" fillId="36" borderId="24" xfId="67" applyNumberFormat="1" applyFont="1" applyFill="1" applyBorder="1" applyAlignment="1">
      <alignment horizontal="center"/>
    </xf>
    <xf numFmtId="3" fontId="4" fillId="36" borderId="25" xfId="70" applyNumberFormat="1" applyFont="1" applyFill="1" applyBorder="1" applyAlignment="1">
      <alignment horizontal="center"/>
    </xf>
    <xf numFmtId="4" fontId="4" fillId="36" borderId="25" xfId="70" applyNumberFormat="1" applyFont="1" applyFill="1" applyBorder="1" applyAlignment="1">
      <alignment horizontal="center"/>
    </xf>
    <xf numFmtId="4" fontId="4" fillId="36" borderId="24" xfId="70" applyNumberFormat="1" applyFont="1" applyFill="1" applyBorder="1" applyAlignment="1">
      <alignment horizontal="center"/>
    </xf>
    <xf numFmtId="0" fontId="0" fillId="0" borderId="2" xfId="0" applyBorder="1"/>
    <xf numFmtId="3" fontId="0" fillId="0" borderId="34" xfId="0" applyNumberFormat="1" applyFont="1" applyBorder="1" applyAlignment="1" applyProtection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8" fillId="4" borderId="2" xfId="0" applyFont="1" applyFill="1" applyBorder="1" applyAlignment="1">
      <alignment horizontal="center"/>
    </xf>
    <xf numFmtId="165" fontId="7" fillId="2" borderId="2" xfId="0" applyNumberFormat="1" applyFont="1" applyFill="1" applyBorder="1" applyAlignment="1">
      <alignment horizontal="center" vertical="center"/>
    </xf>
    <xf numFmtId="3" fontId="0" fillId="0" borderId="9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9" xfId="0" applyNumberForma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4" fillId="0" borderId="2" xfId="0" applyFont="1" applyFill="1" applyBorder="1"/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>
      <alignment horizontal="right"/>
    </xf>
    <xf numFmtId="0" fontId="0" fillId="0" borderId="25" xfId="0" applyNumberFormat="1" applyFill="1" applyBorder="1" applyAlignment="1">
      <alignment horizontal="right"/>
    </xf>
    <xf numFmtId="4" fontId="0" fillId="0" borderId="25" xfId="0" applyNumberFormat="1" applyFill="1" applyBorder="1" applyAlignment="1">
      <alignment horizontal="right"/>
    </xf>
    <xf numFmtId="0" fontId="0" fillId="0" borderId="25" xfId="0" applyFill="1" applyBorder="1" applyAlignment="1">
      <alignment horizontal="right"/>
    </xf>
    <xf numFmtId="0" fontId="4" fillId="0" borderId="25" xfId="0" applyNumberFormat="1" applyFont="1" applyFill="1" applyBorder="1" applyAlignment="1">
      <alignment horizontal="right"/>
    </xf>
    <xf numFmtId="4" fontId="4" fillId="0" borderId="24" xfId="0" applyNumberFormat="1" applyFont="1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4" fillId="0" borderId="38" xfId="0" applyFont="1" applyFill="1" applyBorder="1"/>
    <xf numFmtId="0" fontId="0" fillId="0" borderId="38" xfId="0" applyFill="1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29" fillId="0" borderId="0" xfId="63" applyFill="1"/>
    <xf numFmtId="3" fontId="29" fillId="0" borderId="0" xfId="63" applyNumberFormat="1" applyFill="1"/>
    <xf numFmtId="4" fontId="0" fillId="0" borderId="34" xfId="0" applyNumberFormat="1" applyFont="1" applyBorder="1" applyAlignment="1" applyProtection="1">
      <alignment vertical="center"/>
    </xf>
    <xf numFmtId="3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4" fontId="29" fillId="0" borderId="0" xfId="63" applyNumberFormat="1" applyFill="1"/>
    <xf numFmtId="3" fontId="0" fillId="0" borderId="38" xfId="0" applyNumberFormat="1" applyFill="1" applyBorder="1"/>
    <xf numFmtId="4" fontId="0" fillId="0" borderId="38" xfId="0" applyNumberFormat="1" applyFill="1" applyBorder="1"/>
    <xf numFmtId="0" fontId="0" fillId="0" borderId="38" xfId="0" applyNumberFormat="1" applyFill="1" applyBorder="1"/>
    <xf numFmtId="3" fontId="4" fillId="0" borderId="38" xfId="0" applyNumberFormat="1" applyFont="1" applyFill="1" applyBorder="1"/>
    <xf numFmtId="4" fontId="4" fillId="0" borderId="11" xfId="0" applyNumberFormat="1" applyFont="1" applyFill="1" applyBorder="1"/>
    <xf numFmtId="3" fontId="0" fillId="0" borderId="0" xfId="0" applyNumberFormat="1"/>
    <xf numFmtId="0" fontId="0" fillId="0" borderId="0" xfId="0"/>
    <xf numFmtId="4" fontId="0" fillId="0" borderId="0" xfId="0" applyNumberFormat="1"/>
    <xf numFmtId="4" fontId="0" fillId="0" borderId="2" xfId="0" applyNumberFormat="1" applyBorder="1"/>
    <xf numFmtId="3" fontId="6" fillId="0" borderId="2" xfId="1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/>
    <xf numFmtId="0" fontId="0" fillId="0" borderId="0" xfId="0" applyFill="1" applyBorder="1"/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2" xfId="0" applyNumberFormat="1" applyFont="1" applyFill="1" applyBorder="1" applyAlignment="1" applyProtection="1">
      <alignment horizontal="center" vertical="center" wrapText="1"/>
    </xf>
    <xf numFmtId="0" fontId="7" fillId="2" borderId="26" xfId="0" applyFont="1" applyFill="1" applyBorder="1"/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0" fillId="3" borderId="0" xfId="0" applyFont="1" applyFill="1"/>
    <xf numFmtId="0" fontId="0" fillId="0" borderId="55" xfId="0" applyFont="1" applyBorder="1"/>
    <xf numFmtId="0" fontId="0" fillId="0" borderId="56" xfId="0" applyFont="1" applyBorder="1"/>
    <xf numFmtId="0" fontId="0" fillId="0" borderId="56" xfId="0" applyFont="1" applyBorder="1" applyAlignment="1">
      <alignment wrapText="1"/>
    </xf>
    <xf numFmtId="0" fontId="0" fillId="0" borderId="57" xfId="0" applyBorder="1"/>
    <xf numFmtId="0" fontId="0" fillId="0" borderId="58" xfId="0" applyBorder="1"/>
    <xf numFmtId="0" fontId="28" fillId="0" borderId="0" xfId="66" applyFont="1" applyBorder="1" applyAlignment="1" applyProtection="1">
      <alignment vertical="center"/>
    </xf>
    <xf numFmtId="0" fontId="28" fillId="0" borderId="51" xfId="66" applyFont="1" applyBorder="1" applyAlignment="1" applyProtection="1">
      <alignment vertical="center"/>
    </xf>
    <xf numFmtId="3" fontId="28" fillId="0" borderId="39" xfId="66" applyNumberFormat="1" applyFont="1" applyBorder="1" applyAlignment="1" applyProtection="1">
      <alignment vertical="center"/>
    </xf>
    <xf numFmtId="4" fontId="28" fillId="0" borderId="39" xfId="66" applyNumberFormat="1" applyFont="1" applyBorder="1" applyAlignment="1" applyProtection="1">
      <alignment vertical="center"/>
    </xf>
    <xf numFmtId="0" fontId="28" fillId="0" borderId="39" xfId="66" applyFont="1" applyBorder="1" applyAlignment="1" applyProtection="1">
      <alignment vertical="center"/>
    </xf>
    <xf numFmtId="0" fontId="28" fillId="0" borderId="52" xfId="66" applyFont="1" applyBorder="1" applyAlignment="1" applyProtection="1">
      <alignment vertical="center"/>
    </xf>
    <xf numFmtId="0" fontId="28" fillId="0" borderId="48" xfId="66" applyFont="1" applyBorder="1" applyAlignment="1" applyProtection="1">
      <alignment vertical="center"/>
    </xf>
    <xf numFmtId="3" fontId="28" fillId="0" borderId="34" xfId="66" applyNumberFormat="1" applyFont="1" applyBorder="1" applyAlignment="1" applyProtection="1">
      <alignment vertical="center"/>
    </xf>
    <xf numFmtId="4" fontId="28" fillId="0" borderId="34" xfId="66" applyNumberFormat="1" applyFont="1" applyBorder="1" applyAlignment="1" applyProtection="1">
      <alignment vertical="center"/>
    </xf>
    <xf numFmtId="0" fontId="28" fillId="0" borderId="34" xfId="66" applyFont="1" applyBorder="1" applyAlignment="1" applyProtection="1">
      <alignment vertical="center"/>
    </xf>
    <xf numFmtId="0" fontId="28" fillId="0" borderId="49" xfId="66" applyFont="1" applyBorder="1" applyAlignment="1" applyProtection="1">
      <alignment vertical="center"/>
    </xf>
    <xf numFmtId="0" fontId="28" fillId="0" borderId="50" xfId="66" applyFont="1" applyBorder="1" applyAlignment="1" applyProtection="1">
      <alignment vertical="center"/>
    </xf>
    <xf numFmtId="3" fontId="28" fillId="0" borderId="43" xfId="66" applyNumberFormat="1" applyFont="1" applyBorder="1" applyAlignment="1" applyProtection="1">
      <alignment vertical="center"/>
    </xf>
    <xf numFmtId="4" fontId="28" fillId="0" borderId="43" xfId="66" applyNumberFormat="1" applyFont="1" applyBorder="1" applyAlignment="1" applyProtection="1">
      <alignment vertical="center"/>
    </xf>
    <xf numFmtId="0" fontId="28" fillId="0" borderId="43" xfId="66" applyFont="1" applyBorder="1" applyAlignment="1" applyProtection="1">
      <alignment vertical="center"/>
    </xf>
    <xf numFmtId="0" fontId="28" fillId="0" borderId="45" xfId="66" applyFont="1" applyBorder="1" applyAlignment="1" applyProtection="1">
      <alignment vertical="center"/>
    </xf>
    <xf numFmtId="0" fontId="7" fillId="4" borderId="35" xfId="66" applyFont="1" applyFill="1" applyBorder="1" applyAlignment="1" applyProtection="1">
      <alignment vertical="center"/>
    </xf>
    <xf numFmtId="3" fontId="7" fillId="4" borderId="36" xfId="66" applyNumberFormat="1" applyFont="1" applyFill="1" applyBorder="1" applyAlignment="1" applyProtection="1">
      <alignment vertical="center"/>
    </xf>
    <xf numFmtId="4" fontId="7" fillId="4" borderId="36" xfId="66" applyNumberFormat="1" applyFont="1" applyFill="1" applyBorder="1" applyAlignment="1" applyProtection="1">
      <alignment vertical="center"/>
    </xf>
    <xf numFmtId="0" fontId="7" fillId="4" borderId="36" xfId="66" applyFont="1" applyFill="1" applyBorder="1" applyAlignment="1" applyProtection="1">
      <alignment vertical="center"/>
    </xf>
    <xf numFmtId="0" fontId="7" fillId="4" borderId="37" xfId="66" applyFont="1" applyFill="1" applyBorder="1" applyAlignment="1" applyProtection="1">
      <alignment vertical="center"/>
    </xf>
    <xf numFmtId="0" fontId="28" fillId="0" borderId="53" xfId="69" applyFont="1" applyBorder="1" applyAlignment="1" applyProtection="1">
      <alignment vertical="center"/>
    </xf>
    <xf numFmtId="3" fontId="28" fillId="0" borderId="42" xfId="69" applyNumberFormat="1" applyFont="1" applyBorder="1" applyAlignment="1" applyProtection="1">
      <alignment vertical="center"/>
    </xf>
    <xf numFmtId="4" fontId="28" fillId="0" borderId="42" xfId="69" applyNumberFormat="1" applyFont="1" applyBorder="1" applyAlignment="1" applyProtection="1">
      <alignment vertical="center"/>
    </xf>
    <xf numFmtId="0" fontId="28" fillId="0" borderId="42" xfId="69" applyFont="1" applyBorder="1" applyAlignment="1" applyProtection="1">
      <alignment vertical="center"/>
    </xf>
    <xf numFmtId="0" fontId="28" fillId="0" borderId="44" xfId="69" applyFont="1" applyBorder="1" applyAlignment="1" applyProtection="1">
      <alignment vertical="center"/>
    </xf>
    <xf numFmtId="0" fontId="28" fillId="0" borderId="48" xfId="69" applyFont="1" applyBorder="1" applyAlignment="1" applyProtection="1">
      <alignment vertical="center"/>
    </xf>
    <xf numFmtId="3" fontId="28" fillId="0" borderId="34" xfId="69" applyNumberFormat="1" applyFont="1" applyBorder="1" applyAlignment="1" applyProtection="1">
      <alignment vertical="center"/>
    </xf>
    <xf numFmtId="4" fontId="28" fillId="0" borderId="34" xfId="69" applyNumberFormat="1" applyFont="1" applyBorder="1" applyAlignment="1" applyProtection="1">
      <alignment vertical="center"/>
    </xf>
    <xf numFmtId="0" fontId="28" fillId="0" borderId="34" xfId="69" applyFont="1" applyBorder="1" applyAlignment="1" applyProtection="1">
      <alignment vertical="center"/>
    </xf>
    <xf numFmtId="0" fontId="28" fillId="0" borderId="49" xfId="69" applyFont="1" applyBorder="1" applyAlignment="1" applyProtection="1">
      <alignment vertical="center"/>
    </xf>
    <xf numFmtId="0" fontId="28" fillId="0" borderId="50" xfId="69" applyFont="1" applyBorder="1" applyAlignment="1" applyProtection="1">
      <alignment vertical="center"/>
    </xf>
    <xf numFmtId="3" fontId="28" fillId="0" borderId="43" xfId="69" applyNumberFormat="1" applyFont="1" applyBorder="1" applyAlignment="1" applyProtection="1">
      <alignment vertical="center"/>
    </xf>
    <xf numFmtId="4" fontId="28" fillId="0" borderId="43" xfId="69" applyNumberFormat="1" applyFont="1" applyBorder="1" applyAlignment="1" applyProtection="1">
      <alignment vertical="center"/>
    </xf>
    <xf numFmtId="0" fontId="28" fillId="0" borderId="43" xfId="69" applyFont="1" applyBorder="1" applyAlignment="1" applyProtection="1">
      <alignment vertical="center"/>
    </xf>
    <xf numFmtId="0" fontId="28" fillId="0" borderId="45" xfId="69" applyFont="1" applyBorder="1" applyAlignment="1" applyProtection="1">
      <alignment vertical="center"/>
    </xf>
    <xf numFmtId="0" fontId="7" fillId="4" borderId="35" xfId="69" applyFont="1" applyFill="1" applyBorder="1" applyAlignment="1" applyProtection="1">
      <alignment vertical="center"/>
    </xf>
    <xf numFmtId="3" fontId="7" fillId="4" borderId="36" xfId="69" applyNumberFormat="1" applyFont="1" applyFill="1" applyBorder="1" applyAlignment="1" applyProtection="1">
      <alignment vertical="center"/>
    </xf>
    <xf numFmtId="4" fontId="7" fillId="4" borderId="36" xfId="69" applyNumberFormat="1" applyFont="1" applyFill="1" applyBorder="1" applyAlignment="1" applyProtection="1">
      <alignment vertical="center"/>
    </xf>
    <xf numFmtId="0" fontId="7" fillId="4" borderId="36" xfId="69" applyFont="1" applyFill="1" applyBorder="1" applyAlignment="1" applyProtection="1">
      <alignment vertical="center"/>
    </xf>
    <xf numFmtId="0" fontId="7" fillId="4" borderId="37" xfId="69" applyFont="1" applyFill="1" applyBorder="1" applyAlignment="1" applyProtection="1">
      <alignment vertical="center"/>
    </xf>
    <xf numFmtId="3" fontId="7" fillId="2" borderId="23" xfId="0" applyNumberFormat="1" applyFont="1" applyFill="1" applyBorder="1" applyAlignment="1">
      <alignment horizontal="center"/>
    </xf>
    <xf numFmtId="164" fontId="7" fillId="2" borderId="25" xfId="0" applyNumberFormat="1" applyFont="1" applyFill="1" applyBorder="1" applyAlignment="1">
      <alignment horizontal="center"/>
    </xf>
    <xf numFmtId="164" fontId="7" fillId="2" borderId="24" xfId="0" applyNumberFormat="1" applyFont="1" applyFill="1" applyBorder="1" applyAlignment="1">
      <alignment horizontal="center"/>
    </xf>
    <xf numFmtId="164" fontId="7" fillId="2" borderId="41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8" fillId="0" borderId="42" xfId="71" applyFont="1" applyBorder="1" applyAlignment="1" applyProtection="1">
      <alignment vertical="center"/>
    </xf>
    <xf numFmtId="4" fontId="28" fillId="0" borderId="42" xfId="71" applyNumberFormat="1" applyFont="1" applyBorder="1" applyAlignment="1" applyProtection="1">
      <alignment vertical="center"/>
    </xf>
    <xf numFmtId="3" fontId="28" fillId="0" borderId="42" xfId="71" applyNumberFormat="1" applyFont="1" applyBorder="1" applyAlignment="1" applyProtection="1">
      <alignment vertical="center"/>
    </xf>
    <xf numFmtId="164" fontId="28" fillId="0" borderId="42" xfId="71" applyNumberFormat="1" applyFont="1" applyBorder="1" applyAlignment="1" applyProtection="1">
      <alignment vertical="center"/>
    </xf>
    <xf numFmtId="0" fontId="0" fillId="0" borderId="6" xfId="0" applyBorder="1" applyAlignment="1">
      <alignment horizontal="center"/>
    </xf>
    <xf numFmtId="0" fontId="28" fillId="0" borderId="34" xfId="71" applyFont="1" applyBorder="1" applyAlignment="1" applyProtection="1">
      <alignment vertical="center"/>
    </xf>
    <xf numFmtId="3" fontId="28" fillId="0" borderId="34" xfId="71" applyNumberFormat="1" applyFont="1" applyBorder="1" applyAlignment="1" applyProtection="1">
      <alignment vertical="center"/>
    </xf>
    <xf numFmtId="164" fontId="28" fillId="0" borderId="34" xfId="71" applyNumberFormat="1" applyFont="1" applyBorder="1" applyAlignment="1" applyProtection="1">
      <alignment vertical="center"/>
    </xf>
    <xf numFmtId="4" fontId="28" fillId="0" borderId="34" xfId="71" applyNumberFormat="1" applyFont="1" applyBorder="1" applyAlignment="1" applyProtection="1">
      <alignment vertical="center"/>
    </xf>
    <xf numFmtId="0" fontId="0" fillId="0" borderId="23" xfId="0" applyBorder="1" applyAlignment="1">
      <alignment horizontal="center"/>
    </xf>
    <xf numFmtId="0" fontId="28" fillId="0" borderId="43" xfId="71" applyFont="1" applyBorder="1" applyAlignment="1" applyProtection="1">
      <alignment vertical="center"/>
    </xf>
    <xf numFmtId="3" fontId="28" fillId="0" borderId="43" xfId="71" applyNumberFormat="1" applyFont="1" applyBorder="1" applyAlignment="1" applyProtection="1">
      <alignment vertical="center"/>
    </xf>
    <xf numFmtId="164" fontId="28" fillId="0" borderId="43" xfId="71" applyNumberFormat="1" applyFont="1" applyBorder="1" applyAlignment="1" applyProtection="1">
      <alignment vertical="center"/>
    </xf>
    <xf numFmtId="4" fontId="28" fillId="0" borderId="43" xfId="71" applyNumberFormat="1" applyFont="1" applyBorder="1" applyAlignment="1" applyProtection="1">
      <alignment vertical="center"/>
    </xf>
    <xf numFmtId="0" fontId="0" fillId="0" borderId="0" xfId="0" applyBorder="1"/>
    <xf numFmtId="0" fontId="0" fillId="0" borderId="9" xfId="0" applyNumberFormat="1" applyBorder="1"/>
    <xf numFmtId="4" fontId="0" fillId="0" borderId="9" xfId="0" applyNumberFormat="1" applyBorder="1"/>
    <xf numFmtId="4" fontId="0" fillId="0" borderId="13" xfId="0" applyNumberFormat="1" applyBorder="1"/>
    <xf numFmtId="0" fontId="0" fillId="0" borderId="2" xfId="0" applyNumberFormat="1" applyBorder="1"/>
    <xf numFmtId="3" fontId="4" fillId="0" borderId="2" xfId="0" applyNumberFormat="1" applyFont="1" applyBorder="1"/>
    <xf numFmtId="0" fontId="4" fillId="0" borderId="8" xfId="0" applyFont="1" applyFill="1" applyBorder="1"/>
    <xf numFmtId="0" fontId="4" fillId="0" borderId="6" xfId="0" applyFont="1" applyFill="1" applyBorder="1"/>
    <xf numFmtId="0" fontId="30" fillId="0" borderId="6" xfId="0" applyFont="1" applyFill="1" applyBorder="1"/>
    <xf numFmtId="0" fontId="4" fillId="0" borderId="23" xfId="0" applyFont="1" applyFill="1" applyBorder="1"/>
    <xf numFmtId="3" fontId="7" fillId="2" borderId="2" xfId="0" applyNumberFormat="1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 applyAlignment="1"/>
    <xf numFmtId="0" fontId="30" fillId="38" borderId="2" xfId="0" applyFont="1" applyFill="1" applyBorder="1"/>
    <xf numFmtId="0" fontId="30" fillId="38" borderId="2" xfId="0" applyFont="1" applyFill="1" applyBorder="1" applyAlignment="1">
      <alignment horizontal="center" wrapText="1"/>
    </xf>
    <xf numFmtId="0" fontId="30" fillId="38" borderId="2" xfId="0" applyFont="1" applyFill="1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0" fillId="0" borderId="9" xfId="0" applyBorder="1"/>
    <xf numFmtId="0" fontId="9" fillId="2" borderId="33" xfId="0" applyFont="1" applyFill="1" applyBorder="1" applyAlignment="1">
      <alignment horizontal="center" vertical="center"/>
    </xf>
    <xf numFmtId="4" fontId="4" fillId="0" borderId="2" xfId="0" applyNumberFormat="1" applyFont="1" applyBorder="1"/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/>
    </xf>
    <xf numFmtId="3" fontId="0" fillId="0" borderId="2" xfId="0" applyNumberFormat="1" applyBorder="1" applyAlignment="1">
      <alignment horizontal="right"/>
    </xf>
    <xf numFmtId="4" fontId="26" fillId="4" borderId="2" xfId="0" applyNumberFormat="1" applyFont="1" applyFill="1" applyBorder="1" applyAlignment="1">
      <alignment horizontal="right"/>
    </xf>
    <xf numFmtId="0" fontId="8" fillId="0" borderId="2" xfId="0" applyFont="1" applyBorder="1"/>
    <xf numFmtId="0" fontId="0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2" xfId="0" applyFont="1" applyFill="1" applyBorder="1"/>
    <xf numFmtId="0" fontId="8" fillId="0" borderId="2" xfId="0" applyFont="1" applyFill="1" applyBorder="1"/>
    <xf numFmtId="0" fontId="10" fillId="0" borderId="0" xfId="0" applyFont="1" applyAlignment="1">
      <alignment horizontal="right"/>
    </xf>
    <xf numFmtId="164" fontId="6" fillId="0" borderId="2" xfId="0" applyNumberFormat="1" applyFont="1" applyBorder="1"/>
    <xf numFmtId="4" fontId="6" fillId="0" borderId="2" xfId="0" applyNumberFormat="1" applyFont="1" applyBorder="1"/>
    <xf numFmtId="4" fontId="6" fillId="0" borderId="2" xfId="0" applyNumberFormat="1" applyFont="1" applyFill="1" applyBorder="1"/>
    <xf numFmtId="0" fontId="0" fillId="0" borderId="25" xfId="0" applyBorder="1"/>
    <xf numFmtId="0" fontId="0" fillId="0" borderId="25" xfId="0" applyNumberFormat="1" applyBorder="1"/>
    <xf numFmtId="4" fontId="0" fillId="0" borderId="25" xfId="0" applyNumberFormat="1" applyBorder="1"/>
    <xf numFmtId="4" fontId="0" fillId="0" borderId="24" xfId="0" applyNumberFormat="1" applyBorder="1"/>
    <xf numFmtId="3" fontId="0" fillId="0" borderId="9" xfId="0" applyNumberFormat="1" applyBorder="1"/>
    <xf numFmtId="3" fontId="0" fillId="0" borderId="25" xfId="0" applyNumberFormat="1" applyBorder="1"/>
    <xf numFmtId="0" fontId="7" fillId="4" borderId="2" xfId="0" applyFont="1" applyFill="1" applyBorder="1"/>
    <xf numFmtId="3" fontId="7" fillId="4" borderId="2" xfId="0" applyNumberFormat="1" applyFont="1" applyFill="1" applyBorder="1" applyAlignment="1"/>
    <xf numFmtId="3" fontId="26" fillId="4" borderId="1" xfId="0" applyNumberFormat="1" applyFont="1" applyFill="1" applyBorder="1" applyAlignment="1" applyProtection="1">
      <alignment horizontal="right" wrapText="1"/>
    </xf>
    <xf numFmtId="4" fontId="26" fillId="4" borderId="1" xfId="0" applyNumberFormat="1" applyFont="1" applyFill="1" applyBorder="1" applyAlignment="1" applyProtection="1">
      <alignment horizontal="right" wrapText="1"/>
    </xf>
    <xf numFmtId="8" fontId="26" fillId="4" borderId="1" xfId="0" applyNumberFormat="1" applyFont="1" applyFill="1" applyBorder="1" applyAlignment="1" applyProtection="1">
      <alignment horizontal="right" wrapText="1"/>
    </xf>
    <xf numFmtId="0" fontId="7" fillId="2" borderId="2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9" xfId="0" applyFont="1" applyFill="1" applyBorder="1"/>
    <xf numFmtId="0" fontId="8" fillId="0" borderId="5" xfId="0" applyFont="1" applyFill="1" applyBorder="1"/>
    <xf numFmtId="0" fontId="8" fillId="4" borderId="2" xfId="0" applyFont="1" applyFill="1" applyBorder="1" applyAlignment="1">
      <alignment horizontal="right"/>
    </xf>
    <xf numFmtId="0" fontId="0" fillId="0" borderId="8" xfId="0" applyFont="1" applyBorder="1"/>
    <xf numFmtId="0" fontId="6" fillId="0" borderId="9" xfId="0" applyFont="1" applyBorder="1" applyAlignment="1">
      <alignment horizontal="right"/>
    </xf>
    <xf numFmtId="3" fontId="0" fillId="0" borderId="12" xfId="0" applyNumberFormat="1" applyFont="1" applyBorder="1"/>
    <xf numFmtId="0" fontId="0" fillId="0" borderId="6" xfId="0" applyFont="1" applyBorder="1"/>
    <xf numFmtId="0" fontId="6" fillId="0" borderId="2" xfId="0" applyFont="1" applyBorder="1" applyAlignment="1">
      <alignment horizontal="right"/>
    </xf>
    <xf numFmtId="0" fontId="0" fillId="3" borderId="6" xfId="0" applyFont="1" applyFill="1" applyBorder="1"/>
    <xf numFmtId="0" fontId="8" fillId="3" borderId="2" xfId="0" applyFont="1" applyFill="1" applyBorder="1"/>
    <xf numFmtId="0" fontId="0" fillId="0" borderId="67" xfId="0" applyFont="1" applyBorder="1"/>
    <xf numFmtId="0" fontId="0" fillId="0" borderId="5" xfId="0" applyFont="1" applyBorder="1"/>
    <xf numFmtId="0" fontId="0" fillId="4" borderId="63" xfId="0" applyFont="1" applyFill="1" applyBorder="1"/>
    <xf numFmtId="0" fontId="0" fillId="4" borderId="62" xfId="0" applyFont="1" applyFill="1" applyBorder="1"/>
    <xf numFmtId="0" fontId="0" fillId="4" borderId="68" xfId="0" applyFont="1" applyFill="1" applyBorder="1"/>
    <xf numFmtId="3" fontId="7" fillId="4" borderId="61" xfId="0" applyNumberFormat="1" applyFont="1" applyFill="1" applyBorder="1"/>
    <xf numFmtId="0" fontId="6" fillId="0" borderId="2" xfId="129" applyFont="1" applyFill="1" applyBorder="1" applyAlignment="1">
      <alignment horizontal="left" vertical="center" wrapText="1"/>
    </xf>
    <xf numFmtId="0" fontId="6" fillId="0" borderId="2" xfId="129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4" fontId="0" fillId="0" borderId="7" xfId="0" applyNumberFormat="1" applyBorder="1"/>
    <xf numFmtId="0" fontId="6" fillId="0" borderId="2" xfId="0" applyNumberFormat="1" applyFont="1" applyBorder="1" applyAlignment="1">
      <alignment horizontal="center" vertical="center"/>
    </xf>
    <xf numFmtId="0" fontId="4" fillId="0" borderId="25" xfId="0" applyFont="1" applyFill="1" applyBorder="1"/>
    <xf numFmtId="166" fontId="6" fillId="0" borderId="2" xfId="130" applyNumberFormat="1" applyFont="1" applyFill="1" applyBorder="1"/>
    <xf numFmtId="0" fontId="6" fillId="0" borderId="8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23" xfId="0" applyNumberFormat="1" applyFont="1" applyBorder="1" applyAlignment="1">
      <alignment horizontal="center" vertical="center"/>
    </xf>
    <xf numFmtId="0" fontId="34" fillId="0" borderId="0" xfId="0" applyFont="1" applyAlignment="1">
      <alignment horizontal="right"/>
    </xf>
    <xf numFmtId="0" fontId="0" fillId="0" borderId="2" xfId="0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0" fontId="7" fillId="0" borderId="0" xfId="65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3" xfId="0" applyFont="1" applyFill="1" applyBorder="1" applyAlignment="1">
      <alignment horizontal="left"/>
    </xf>
    <xf numFmtId="3" fontId="4" fillId="0" borderId="2" xfId="0" applyNumberFormat="1" applyFont="1" applyBorder="1" applyAlignment="1">
      <alignment horizontal="right" indent="2"/>
    </xf>
    <xf numFmtId="4" fontId="4" fillId="0" borderId="2" xfId="0" applyNumberFormat="1" applyFont="1" applyBorder="1" applyAlignment="1">
      <alignment horizontal="right" indent="2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0" fontId="6" fillId="0" borderId="3" xfId="0" applyFont="1" applyFill="1" applyBorder="1" applyAlignment="1">
      <alignment horizontal="left" indent="2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35" fillId="0" borderId="2" xfId="0" applyNumberFormat="1" applyFont="1" applyFill="1" applyBorder="1" applyAlignment="1" applyProtection="1">
      <alignment horizontal="right" vertical="center" wrapText="1"/>
    </xf>
    <xf numFmtId="0" fontId="7" fillId="4" borderId="3" xfId="0" applyFont="1" applyFill="1" applyBorder="1" applyAlignment="1">
      <alignment horizontal="left"/>
    </xf>
    <xf numFmtId="3" fontId="7" fillId="4" borderId="2" xfId="0" applyNumberFormat="1" applyFont="1" applyFill="1" applyBorder="1" applyAlignment="1">
      <alignment horizontal="right" indent="2"/>
    </xf>
    <xf numFmtId="4" fontId="7" fillId="4" borderId="2" xfId="0" applyNumberFormat="1" applyFont="1" applyFill="1" applyBorder="1" applyAlignment="1">
      <alignment horizontal="right" indent="2"/>
    </xf>
    <xf numFmtId="4" fontId="4" fillId="4" borderId="2" xfId="0" applyNumberFormat="1" applyFont="1" applyFill="1" applyBorder="1" applyAlignment="1">
      <alignment horizontal="right"/>
    </xf>
    <xf numFmtId="0" fontId="36" fillId="0" borderId="0" xfId="0" applyFont="1"/>
    <xf numFmtId="0" fontId="7" fillId="0" borderId="0" xfId="0" applyFont="1" applyAlignment="1"/>
    <xf numFmtId="0" fontId="26" fillId="2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0" fontId="7" fillId="4" borderId="3" xfId="0" applyFont="1" applyFill="1" applyBorder="1"/>
    <xf numFmtId="0" fontId="4" fillId="4" borderId="2" xfId="0" applyFont="1" applyFill="1" applyBorder="1"/>
    <xf numFmtId="3" fontId="4" fillId="0" borderId="0" xfId="0" applyNumberFormat="1" applyFont="1"/>
    <xf numFmtId="3" fontId="8" fillId="0" borderId="0" xfId="0" applyNumberFormat="1" applyFont="1"/>
    <xf numFmtId="3" fontId="37" fillId="0" borderId="0" xfId="126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center" vertical="center"/>
    </xf>
    <xf numFmtId="0" fontId="0" fillId="0" borderId="34" xfId="0" applyFont="1" applyBorder="1" applyAlignment="1" applyProtection="1">
      <alignment vertical="center"/>
    </xf>
    <xf numFmtId="3" fontId="28" fillId="0" borderId="0" xfId="51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3" fontId="37" fillId="0" borderId="0" xfId="0" applyNumberFormat="1" applyFont="1" applyBorder="1" applyAlignment="1" applyProtection="1">
      <alignment vertical="center"/>
    </xf>
    <xf numFmtId="0" fontId="37" fillId="0" borderId="0" xfId="0" applyFont="1" applyBorder="1" applyAlignment="1" applyProtection="1">
      <alignment vertical="center"/>
    </xf>
    <xf numFmtId="3" fontId="28" fillId="0" borderId="0" xfId="111" applyNumberFormat="1" applyFont="1" applyBorder="1" applyAlignment="1" applyProtection="1">
      <alignment vertical="center"/>
    </xf>
    <xf numFmtId="3" fontId="0" fillId="4" borderId="2" xfId="0" applyNumberFormat="1" applyFill="1" applyBorder="1" applyAlignment="1">
      <alignment horizontal="left"/>
    </xf>
    <xf numFmtId="3" fontId="0" fillId="0" borderId="5" xfId="0" applyNumberFormat="1" applyBorder="1" applyAlignment="1">
      <alignment horizontal="center"/>
    </xf>
    <xf numFmtId="3" fontId="0" fillId="0" borderId="71" xfId="0" applyNumberFormat="1" applyFont="1" applyBorder="1" applyAlignment="1" applyProtection="1">
      <alignment vertical="center"/>
    </xf>
    <xf numFmtId="3" fontId="0" fillId="0" borderId="2" xfId="0" applyNumberFormat="1" applyFill="1" applyBorder="1" applyAlignment="1">
      <alignment horizontal="center"/>
    </xf>
    <xf numFmtId="0" fontId="3" fillId="0" borderId="2" xfId="0" applyFont="1" applyBorder="1"/>
    <xf numFmtId="0" fontId="7" fillId="4" borderId="2" xfId="0" applyFont="1" applyFill="1" applyBorder="1" applyAlignment="1">
      <alignment horizontal="left"/>
    </xf>
    <xf numFmtId="3" fontId="4" fillId="0" borderId="0" xfId="0" applyNumberFormat="1" applyFont="1" applyBorder="1"/>
    <xf numFmtId="0" fontId="7" fillId="2" borderId="10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66" xfId="0" applyBorder="1" applyAlignment="1">
      <alignment horizontal="left"/>
    </xf>
    <xf numFmtId="0" fontId="6" fillId="0" borderId="66" xfId="0" applyFont="1" applyBorder="1" applyAlignment="1">
      <alignment horizontal="left"/>
    </xf>
    <xf numFmtId="3" fontId="0" fillId="0" borderId="66" xfId="0" applyNumberFormat="1" applyBorder="1" applyAlignment="1">
      <alignment horizontal="right"/>
    </xf>
    <xf numFmtId="3" fontId="0" fillId="0" borderId="73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left"/>
    </xf>
    <xf numFmtId="3" fontId="0" fillId="0" borderId="7" xfId="0" applyNumberFormat="1" applyBorder="1" applyAlignment="1">
      <alignment horizontal="right"/>
    </xf>
    <xf numFmtId="0" fontId="8" fillId="4" borderId="63" xfId="0" applyFont="1" applyFill="1" applyBorder="1"/>
    <xf numFmtId="0" fontId="8" fillId="4" borderId="68" xfId="0" applyFont="1" applyFill="1" applyBorder="1"/>
    <xf numFmtId="0" fontId="7" fillId="4" borderId="68" xfId="0" applyFont="1" applyFill="1" applyBorder="1"/>
    <xf numFmtId="3" fontId="7" fillId="4" borderId="38" xfId="0" applyNumberFormat="1" applyFont="1" applyFill="1" applyBorder="1"/>
    <xf numFmtId="3" fontId="7" fillId="4" borderId="11" xfId="0" applyNumberFormat="1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indent="2"/>
    </xf>
    <xf numFmtId="3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0" fontId="0" fillId="0" borderId="2" xfId="0" applyBorder="1" applyAlignment="1"/>
    <xf numFmtId="3" fontId="0" fillId="0" borderId="66" xfId="0" applyNumberFormat="1" applyBorder="1"/>
    <xf numFmtId="4" fontId="0" fillId="0" borderId="66" xfId="0" applyNumberFormat="1" applyBorder="1"/>
    <xf numFmtId="0" fontId="7" fillId="4" borderId="2" xfId="0" applyFont="1" applyFill="1" applyBorder="1" applyAlignment="1"/>
    <xf numFmtId="4" fontId="7" fillId="4" borderId="2" xfId="0" applyNumberFormat="1" applyFont="1" applyFill="1" applyBorder="1"/>
    <xf numFmtId="4" fontId="8" fillId="4" borderId="66" xfId="0" applyNumberFormat="1" applyFont="1" applyFill="1" applyBorder="1"/>
    <xf numFmtId="3" fontId="7" fillId="4" borderId="66" xfId="0" applyNumberFormat="1" applyFont="1" applyFill="1" applyBorder="1"/>
    <xf numFmtId="0" fontId="0" fillId="0" borderId="3" xfId="0" applyBorder="1"/>
    <xf numFmtId="0" fontId="0" fillId="0" borderId="69" xfId="0" applyBorder="1"/>
    <xf numFmtId="0" fontId="7" fillId="2" borderId="61" xfId="0" applyFont="1" applyFill="1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4" xfId="0" applyBorder="1"/>
    <xf numFmtId="0" fontId="7" fillId="4" borderId="38" xfId="0" applyFont="1" applyFill="1" applyBorder="1"/>
    <xf numFmtId="0" fontId="0" fillId="0" borderId="0" xfId="0" applyNumberFormat="1" applyFont="1" applyFill="1" applyBorder="1" applyAlignment="1" applyProtection="1"/>
    <xf numFmtId="10" fontId="0" fillId="0" borderId="0" xfId="0" applyNumberFormat="1" applyBorder="1"/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Border="1"/>
    <xf numFmtId="3" fontId="30" fillId="0" borderId="9" xfId="0" applyNumberFormat="1" applyFont="1" applyBorder="1"/>
    <xf numFmtId="3" fontId="4" fillId="0" borderId="9" xfId="0" applyNumberFormat="1" applyFont="1" applyBorder="1"/>
    <xf numFmtId="4" fontId="4" fillId="0" borderId="9" xfId="0" applyNumberFormat="1" applyFont="1" applyBorder="1"/>
    <xf numFmtId="4" fontId="4" fillId="0" borderId="13" xfId="0" applyNumberFormat="1" applyFont="1" applyBorder="1"/>
    <xf numFmtId="3" fontId="4" fillId="0" borderId="6" xfId="0" applyNumberFormat="1" applyFont="1" applyBorder="1"/>
    <xf numFmtId="3" fontId="6" fillId="0" borderId="2" xfId="0" applyNumberFormat="1" applyFont="1" applyBorder="1"/>
    <xf numFmtId="0" fontId="0" fillId="0" borderId="2" xfId="0" applyNumberFormat="1" applyBorder="1" applyAlignment="1">
      <alignment horizontal="left"/>
    </xf>
    <xf numFmtId="3" fontId="0" fillId="0" borderId="6" xfId="0" applyNumberFormat="1" applyFont="1" applyBorder="1"/>
    <xf numFmtId="3" fontId="0" fillId="0" borderId="2" xfId="0" applyNumberFormat="1" applyFont="1" applyBorder="1"/>
    <xf numFmtId="4" fontId="0" fillId="0" borderId="2" xfId="0" applyNumberFormat="1" applyFont="1" applyBorder="1"/>
    <xf numFmtId="4" fontId="0" fillId="0" borderId="7" xfId="0" applyNumberFormat="1" applyFont="1" applyBorder="1"/>
    <xf numFmtId="4" fontId="4" fillId="0" borderId="7" xfId="0" applyNumberFormat="1" applyFont="1" applyBorder="1"/>
    <xf numFmtId="3" fontId="30" fillId="0" borderId="2" xfId="0" applyNumberFormat="1" applyFont="1" applyBorder="1"/>
    <xf numFmtId="0" fontId="4" fillId="0" borderId="6" xfId="0" applyFont="1" applyBorder="1"/>
    <xf numFmtId="0" fontId="0" fillId="0" borderId="23" xfId="0" applyBorder="1"/>
    <xf numFmtId="17" fontId="4" fillId="0" borderId="0" xfId="0" applyNumberFormat="1" applyFont="1" applyAlignment="1"/>
    <xf numFmtId="0" fontId="26" fillId="39" borderId="2" xfId="0" applyNumberFormat="1" applyFont="1" applyFill="1" applyBorder="1" applyAlignment="1" applyProtection="1">
      <alignment horizontal="center" vertical="center" wrapText="1"/>
    </xf>
    <xf numFmtId="4" fontId="6" fillId="0" borderId="2" xfId="1" applyNumberFormat="1" applyFont="1" applyFill="1" applyBorder="1" applyAlignment="1" applyProtection="1">
      <alignment horizontal="right" vertical="center" wrapText="1"/>
    </xf>
    <xf numFmtId="2" fontId="0" fillId="0" borderId="2" xfId="0" applyNumberFormat="1" applyBorder="1"/>
    <xf numFmtId="0" fontId="7" fillId="0" borderId="0" xfId="73" applyFont="1" applyBorder="1" applyAlignment="1">
      <alignment horizontal="center"/>
    </xf>
    <xf numFmtId="0" fontId="7" fillId="39" borderId="10" xfId="74" applyFont="1" applyFill="1" applyBorder="1" applyAlignment="1">
      <alignment horizontal="center"/>
    </xf>
    <xf numFmtId="0" fontId="7" fillId="39" borderId="11" xfId="74" applyFont="1" applyFill="1" applyBorder="1" applyAlignment="1">
      <alignment horizontal="center"/>
    </xf>
    <xf numFmtId="0" fontId="7" fillId="39" borderId="36" xfId="75" applyFont="1" applyFill="1" applyBorder="1" applyAlignment="1" applyProtection="1">
      <alignment horizontal="center" vertical="center"/>
    </xf>
    <xf numFmtId="0" fontId="7" fillId="39" borderId="37" xfId="75" applyFont="1" applyFill="1" applyBorder="1" applyAlignment="1" applyProtection="1">
      <alignment horizontal="center" vertical="center"/>
    </xf>
    <xf numFmtId="0" fontId="2" fillId="0" borderId="39" xfId="75" applyFont="1" applyBorder="1" applyAlignment="1" applyProtection="1">
      <alignment horizontal="center" vertical="center"/>
    </xf>
    <xf numFmtId="3" fontId="2" fillId="0" borderId="39" xfId="75" applyNumberFormat="1" applyFont="1" applyBorder="1" applyAlignment="1" applyProtection="1">
      <alignment vertical="center"/>
    </xf>
    <xf numFmtId="4" fontId="2" fillId="0" borderId="39" xfId="75" applyNumberFormat="1" applyFont="1" applyBorder="1" applyAlignment="1" applyProtection="1">
      <alignment vertical="center"/>
    </xf>
    <xf numFmtId="0" fontId="2" fillId="0" borderId="39" xfId="75" applyFont="1" applyBorder="1" applyAlignment="1" applyProtection="1">
      <alignment vertical="center"/>
    </xf>
    <xf numFmtId="0" fontId="2" fillId="0" borderId="34" xfId="75" applyFont="1" applyBorder="1" applyAlignment="1" applyProtection="1">
      <alignment horizontal="center" vertical="center"/>
    </xf>
    <xf numFmtId="3" fontId="2" fillId="0" borderId="34" xfId="75" applyNumberFormat="1" applyFont="1" applyBorder="1" applyAlignment="1" applyProtection="1">
      <alignment vertical="center"/>
    </xf>
    <xf numFmtId="4" fontId="2" fillId="0" borderId="34" xfId="75" applyNumberFormat="1" applyFont="1" applyBorder="1" applyAlignment="1" applyProtection="1">
      <alignment vertical="center"/>
    </xf>
    <xf numFmtId="0" fontId="2" fillId="0" borderId="34" xfId="75" applyFont="1" applyBorder="1" applyAlignment="1" applyProtection="1">
      <alignment vertical="center"/>
    </xf>
    <xf numFmtId="0" fontId="2" fillId="0" borderId="71" xfId="75" applyFont="1" applyBorder="1" applyAlignment="1" applyProtection="1">
      <alignment horizontal="center" vertical="center"/>
    </xf>
    <xf numFmtId="3" fontId="2" fillId="0" borderId="71" xfId="75" applyNumberFormat="1" applyFont="1" applyBorder="1" applyAlignment="1" applyProtection="1">
      <alignment vertical="center"/>
    </xf>
    <xf numFmtId="4" fontId="2" fillId="0" borderId="71" xfId="75" applyNumberFormat="1" applyFont="1" applyBorder="1" applyAlignment="1" applyProtection="1">
      <alignment vertical="center"/>
    </xf>
    <xf numFmtId="0" fontId="2" fillId="0" borderId="71" xfId="75" applyFont="1" applyBorder="1" applyAlignment="1" applyProtection="1">
      <alignment vertical="center"/>
    </xf>
    <xf numFmtId="0" fontId="7" fillId="4" borderId="10" xfId="71" applyFont="1" applyFill="1" applyBorder="1" applyAlignment="1">
      <alignment horizontal="left"/>
    </xf>
    <xf numFmtId="3" fontId="7" fillId="4" borderId="11" xfId="71" applyNumberFormat="1" applyFont="1" applyFill="1" applyBorder="1"/>
    <xf numFmtId="4" fontId="7" fillId="4" borderId="36" xfId="75" applyNumberFormat="1" applyFont="1" applyFill="1" applyBorder="1" applyAlignment="1" applyProtection="1">
      <alignment vertical="center"/>
    </xf>
    <xf numFmtId="0" fontId="8" fillId="4" borderId="37" xfId="75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42" xfId="0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vertical="center"/>
    </xf>
    <xf numFmtId="165" fontId="0" fillId="0" borderId="42" xfId="0" applyNumberFormat="1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horizontal="right" vertical="center"/>
    </xf>
    <xf numFmtId="4" fontId="0" fillId="0" borderId="42" xfId="0" applyNumberFormat="1" applyFont="1" applyBorder="1" applyAlignment="1" applyProtection="1">
      <alignment horizontal="right" vertical="center"/>
    </xf>
    <xf numFmtId="4" fontId="0" fillId="0" borderId="44" xfId="0" applyNumberFormat="1" applyFont="1" applyBorder="1" applyAlignment="1" applyProtection="1">
      <alignment horizontal="right" vertical="center"/>
    </xf>
    <xf numFmtId="0" fontId="0" fillId="0" borderId="48" xfId="0" applyFont="1" applyBorder="1" applyAlignment="1" applyProtection="1">
      <alignment horizontal="center" vertical="center"/>
    </xf>
    <xf numFmtId="165" fontId="0" fillId="0" borderId="34" xfId="0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right" vertical="center"/>
    </xf>
    <xf numFmtId="4" fontId="0" fillId="0" borderId="34" xfId="0" applyNumberFormat="1" applyFont="1" applyBorder="1" applyAlignment="1" applyProtection="1">
      <alignment horizontal="right" vertical="center"/>
    </xf>
    <xf numFmtId="4" fontId="0" fillId="0" borderId="49" xfId="0" applyNumberFormat="1" applyFont="1" applyBorder="1" applyAlignment="1" applyProtection="1">
      <alignment horizontal="right" vertical="center"/>
    </xf>
    <xf numFmtId="0" fontId="0" fillId="0" borderId="50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vertical="center"/>
    </xf>
    <xf numFmtId="165" fontId="0" fillId="0" borderId="43" xfId="0" applyNumberFormat="1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horizontal="right" vertical="center"/>
    </xf>
    <xf numFmtId="4" fontId="0" fillId="0" borderId="43" xfId="0" applyNumberFormat="1" applyFont="1" applyBorder="1" applyAlignment="1" applyProtection="1">
      <alignment horizontal="right" vertical="center"/>
    </xf>
    <xf numFmtId="4" fontId="0" fillId="0" borderId="45" xfId="0" applyNumberFormat="1" applyFont="1" applyBorder="1" applyAlignment="1" applyProtection="1">
      <alignment horizontal="right" vertical="center"/>
    </xf>
    <xf numFmtId="165" fontId="0" fillId="0" borderId="0" xfId="0" applyNumberFormat="1"/>
    <xf numFmtId="167" fontId="0" fillId="0" borderId="0" xfId="0" applyNumberFormat="1"/>
    <xf numFmtId="3" fontId="4" fillId="2" borderId="28" xfId="0" applyNumberFormat="1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0" fillId="0" borderId="9" xfId="0" applyFont="1" applyBorder="1"/>
    <xf numFmtId="3" fontId="0" fillId="0" borderId="9" xfId="0" applyNumberFormat="1" applyFont="1" applyBorder="1"/>
    <xf numFmtId="4" fontId="0" fillId="0" borderId="9" xfId="0" applyNumberFormat="1" applyFont="1" applyBorder="1"/>
    <xf numFmtId="0" fontId="0" fillId="0" borderId="13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7" xfId="0" applyNumberFormat="1" applyFont="1" applyBorder="1"/>
    <xf numFmtId="0" fontId="0" fillId="0" borderId="24" xfId="0" applyBorder="1"/>
    <xf numFmtId="3" fontId="0" fillId="0" borderId="0" xfId="0" applyNumberFormat="1" applyFont="1"/>
    <xf numFmtId="4" fontId="0" fillId="0" borderId="0" xfId="0" applyNumberFormat="1" applyFont="1"/>
    <xf numFmtId="0" fontId="0" fillId="0" borderId="8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3" fontId="6" fillId="0" borderId="9" xfId="0" applyNumberFormat="1" applyFont="1" applyFill="1" applyBorder="1" applyAlignment="1" applyProtection="1">
      <alignment horizontal="right" vertical="center" wrapText="1"/>
    </xf>
    <xf numFmtId="0" fontId="0" fillId="0" borderId="9" xfId="0" applyNumberFormat="1" applyFont="1" applyBorder="1" applyAlignment="1">
      <alignment horizontal="right"/>
    </xf>
    <xf numFmtId="3" fontId="0" fillId="0" borderId="13" xfId="0" applyNumberFormat="1" applyFont="1" applyBorder="1" applyAlignment="1">
      <alignment horizontal="right"/>
    </xf>
    <xf numFmtId="0" fontId="0" fillId="0" borderId="6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3" fontId="6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right"/>
    </xf>
    <xf numFmtId="0" fontId="0" fillId="0" borderId="23" xfId="0" applyNumberFormat="1" applyFont="1" applyFill="1" applyBorder="1" applyAlignment="1">
      <alignment horizontal="center"/>
    </xf>
    <xf numFmtId="0" fontId="0" fillId="0" borderId="25" xfId="0" applyFont="1" applyBorder="1"/>
    <xf numFmtId="3" fontId="0" fillId="0" borderId="25" xfId="0" applyNumberFormat="1" applyFont="1" applyBorder="1"/>
    <xf numFmtId="4" fontId="0" fillId="0" borderId="25" xfId="0" applyNumberFormat="1" applyFont="1" applyBorder="1"/>
    <xf numFmtId="3" fontId="0" fillId="0" borderId="24" xfId="0" applyNumberFormat="1" applyFont="1" applyBorder="1"/>
    <xf numFmtId="0" fontId="31" fillId="37" borderId="33" xfId="0" applyFont="1" applyFill="1" applyBorder="1" applyAlignment="1">
      <alignment horizontal="center" wrapText="1"/>
    </xf>
    <xf numFmtId="0" fontId="31" fillId="37" borderId="54" xfId="0" applyFont="1" applyFill="1" applyBorder="1" applyAlignment="1">
      <alignment horizontal="center" wrapText="1"/>
    </xf>
    <xf numFmtId="0" fontId="31" fillId="37" borderId="55" xfId="0" applyFont="1" applyFill="1" applyBorder="1" applyAlignment="1">
      <alignment horizontal="center"/>
    </xf>
    <xf numFmtId="0" fontId="31" fillId="37" borderId="56" xfId="0" applyFont="1" applyFill="1" applyBorder="1" applyAlignment="1">
      <alignment horizontal="center"/>
    </xf>
    <xf numFmtId="0" fontId="32" fillId="37" borderId="55" xfId="0" applyFont="1" applyFill="1" applyBorder="1" applyAlignment="1">
      <alignment horizontal="center"/>
    </xf>
    <xf numFmtId="0" fontId="32" fillId="37" borderId="56" xfId="0" applyFont="1" applyFill="1" applyBorder="1" applyAlignment="1">
      <alignment horizontal="center"/>
    </xf>
    <xf numFmtId="0" fontId="7" fillId="0" borderId="0" xfId="68" applyFont="1" applyAlignment="1">
      <alignment horizontal="center"/>
    </xf>
    <xf numFmtId="0" fontId="4" fillId="36" borderId="26" xfId="70" applyFont="1" applyFill="1" applyBorder="1" applyAlignment="1">
      <alignment horizontal="center" vertical="center"/>
    </xf>
    <xf numFmtId="0" fontId="4" fillId="36" borderId="46" xfId="70" applyFont="1" applyFill="1" applyBorder="1" applyAlignment="1">
      <alignment horizontal="center" vertical="center"/>
    </xf>
    <xf numFmtId="3" fontId="4" fillId="36" borderId="32" xfId="70" applyNumberFormat="1" applyFont="1" applyFill="1" applyBorder="1" applyAlignment="1">
      <alignment horizontal="center"/>
    </xf>
    <xf numFmtId="3" fontId="4" fillId="36" borderId="29" xfId="70" applyNumberFormat="1" applyFont="1" applyFill="1" applyBorder="1" applyAlignment="1">
      <alignment horizontal="center"/>
    </xf>
    <xf numFmtId="3" fontId="4" fillId="36" borderId="47" xfId="70" applyNumberFormat="1" applyFont="1" applyFill="1" applyBorder="1" applyAlignment="1">
      <alignment horizontal="center"/>
    </xf>
    <xf numFmtId="3" fontId="4" fillId="36" borderId="31" xfId="70" applyNumberFormat="1" applyFont="1" applyFill="1" applyBorder="1" applyAlignment="1">
      <alignment horizontal="center"/>
    </xf>
    <xf numFmtId="0" fontId="7" fillId="0" borderId="0" xfId="65" applyFont="1" applyAlignment="1">
      <alignment horizontal="center"/>
    </xf>
    <xf numFmtId="0" fontId="4" fillId="36" borderId="26" xfId="67" applyFont="1" applyFill="1" applyBorder="1" applyAlignment="1">
      <alignment horizontal="center" vertical="center"/>
    </xf>
    <xf numFmtId="0" fontId="4" fillId="36" borderId="46" xfId="67" applyFont="1" applyFill="1" applyBorder="1" applyAlignment="1">
      <alignment horizontal="center" vertical="center"/>
    </xf>
    <xf numFmtId="3" fontId="4" fillId="36" borderId="32" xfId="67" applyNumberFormat="1" applyFont="1" applyFill="1" applyBorder="1" applyAlignment="1">
      <alignment horizontal="center"/>
    </xf>
    <xf numFmtId="3" fontId="4" fillId="36" borderId="29" xfId="67" applyNumberFormat="1" applyFont="1" applyFill="1" applyBorder="1" applyAlignment="1">
      <alignment horizontal="center"/>
    </xf>
    <xf numFmtId="3" fontId="4" fillId="36" borderId="47" xfId="67" applyNumberFormat="1" applyFont="1" applyFill="1" applyBorder="1" applyAlignment="1">
      <alignment horizontal="center"/>
    </xf>
    <xf numFmtId="3" fontId="4" fillId="36" borderId="31" xfId="67" applyNumberFormat="1" applyFont="1" applyFill="1" applyBorder="1" applyAlignment="1">
      <alignment horizontal="center"/>
    </xf>
    <xf numFmtId="0" fontId="31" fillId="37" borderId="0" xfId="0" applyFont="1" applyFill="1" applyAlignment="1">
      <alignment horizontal="center"/>
    </xf>
    <xf numFmtId="0" fontId="4" fillId="0" borderId="0" xfId="65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3" fontId="7" fillId="2" borderId="30" xfId="0" applyNumberFormat="1" applyFont="1" applyFill="1" applyBorder="1" applyAlignment="1">
      <alignment horizontal="center"/>
    </xf>
    <xf numFmtId="3" fontId="7" fillId="2" borderId="29" xfId="0" applyNumberFormat="1" applyFont="1" applyFill="1" applyBorder="1" applyAlignment="1">
      <alignment horizontal="center"/>
    </xf>
    <xf numFmtId="3" fontId="7" fillId="2" borderId="3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" fillId="2" borderId="60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64" xfId="0" applyNumberFormat="1" applyFont="1" applyFill="1" applyBorder="1" applyAlignment="1">
      <alignment horizontal="center"/>
    </xf>
    <xf numFmtId="3" fontId="7" fillId="2" borderId="6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" fontId="31" fillId="37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/>
    </xf>
    <xf numFmtId="3" fontId="4" fillId="2" borderId="64" xfId="0" applyNumberFormat="1" applyFont="1" applyFill="1" applyBorder="1" applyAlignment="1">
      <alignment horizontal="center"/>
    </xf>
    <xf numFmtId="0" fontId="31" fillId="37" borderId="0" xfId="65" applyFont="1" applyFill="1" applyAlignment="1">
      <alignment horizontal="center"/>
    </xf>
    <xf numFmtId="0" fontId="31" fillId="37" borderId="0" xfId="73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οσοστό" xfId="130" builtinId="5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90475" cy="18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35</xdr:row>
      <xdr:rowOff>66675</xdr:rowOff>
    </xdr:from>
    <xdr:to>
      <xdr:col>1</xdr:col>
      <xdr:colOff>6490438</xdr:colOff>
      <xdr:row>35</xdr:row>
      <xdr:rowOff>400195</xdr:rowOff>
    </xdr:to>
    <xdr:pic>
      <xdr:nvPicPr>
        <xdr:cNvPr id="3" name="3 - Εικόνα" descr="revised_LOGO_rgb_high_res copy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6734175"/>
          <a:ext cx="3913" cy="123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6"/>
  <sheetViews>
    <sheetView showGridLines="0" topLeftCell="A13" zoomScaleNormal="100" workbookViewId="0">
      <selection activeCell="C20" sqref="C20"/>
    </sheetView>
  </sheetViews>
  <sheetFormatPr defaultRowHeight="15"/>
  <cols>
    <col min="1" max="1" width="9.28515625" style="100" customWidth="1"/>
    <col min="2" max="2" width="99.7109375" style="100" customWidth="1"/>
    <col min="3" max="16384" width="9.140625" style="100"/>
  </cols>
  <sheetData>
    <row r="1" spans="1:3" ht="66" customHeight="1">
      <c r="A1" s="440" t="s">
        <v>804</v>
      </c>
      <c r="B1" s="441"/>
    </row>
    <row r="2" spans="1:3" ht="32.25" customHeight="1">
      <c r="A2" s="442" t="s">
        <v>366</v>
      </c>
      <c r="B2" s="443"/>
    </row>
    <row r="3" spans="1:3" ht="23.25" customHeight="1">
      <c r="A3" s="444" t="s">
        <v>367</v>
      </c>
      <c r="B3" s="445"/>
    </row>
    <row r="4" spans="1:3" ht="30" customHeight="1">
      <c r="A4" s="444" t="s">
        <v>368</v>
      </c>
      <c r="B4" s="445"/>
    </row>
    <row r="5" spans="1:3" ht="27.75" customHeight="1">
      <c r="A5" s="112" t="s">
        <v>381</v>
      </c>
      <c r="B5" s="113" t="s">
        <v>369</v>
      </c>
    </row>
    <row r="6" spans="1:3" ht="18.75" customHeight="1">
      <c r="A6" s="112" t="s">
        <v>382</v>
      </c>
      <c r="B6" s="113" t="s">
        <v>370</v>
      </c>
    </row>
    <row r="7" spans="1:3" ht="30">
      <c r="A7" s="112" t="s">
        <v>383</v>
      </c>
      <c r="B7" s="114" t="s">
        <v>371</v>
      </c>
    </row>
    <row r="8" spans="1:3" ht="27.75" customHeight="1">
      <c r="A8" s="112" t="s">
        <v>384</v>
      </c>
      <c r="B8" s="114" t="s">
        <v>372</v>
      </c>
      <c r="C8" s="105"/>
    </row>
    <row r="9" spans="1:3" ht="19.5" customHeight="1">
      <c r="A9" s="112" t="s">
        <v>385</v>
      </c>
      <c r="B9" s="113" t="s">
        <v>373</v>
      </c>
      <c r="C9" s="105"/>
    </row>
    <row r="10" spans="1:3" ht="14.25" customHeight="1">
      <c r="A10" s="112" t="s">
        <v>386</v>
      </c>
      <c r="B10" s="113" t="s">
        <v>374</v>
      </c>
      <c r="C10" s="105"/>
    </row>
    <row r="11" spans="1:3">
      <c r="A11" s="112" t="s">
        <v>387</v>
      </c>
      <c r="B11" s="113" t="s">
        <v>375</v>
      </c>
      <c r="C11" s="105"/>
    </row>
    <row r="12" spans="1:3">
      <c r="A12" s="112" t="s">
        <v>388</v>
      </c>
      <c r="B12" s="113" t="s">
        <v>376</v>
      </c>
      <c r="C12" s="105"/>
    </row>
    <row r="13" spans="1:3">
      <c r="A13" s="112" t="s">
        <v>389</v>
      </c>
      <c r="B13" s="113" t="s">
        <v>377</v>
      </c>
      <c r="C13" s="105"/>
    </row>
    <row r="14" spans="1:3">
      <c r="A14" s="112" t="s">
        <v>378</v>
      </c>
      <c r="B14" s="113" t="s">
        <v>379</v>
      </c>
      <c r="C14" s="105"/>
    </row>
    <row r="15" spans="1:3" ht="19.5" customHeight="1">
      <c r="A15" s="112" t="s">
        <v>380</v>
      </c>
      <c r="B15" s="113" t="s">
        <v>407</v>
      </c>
      <c r="C15" s="105"/>
    </row>
    <row r="16" spans="1:3" ht="19.5" customHeight="1">
      <c r="A16" s="193" t="s">
        <v>430</v>
      </c>
      <c r="B16" s="194" t="s">
        <v>431</v>
      </c>
      <c r="C16" s="105"/>
    </row>
    <row r="17" spans="1:3" ht="19.5" customHeight="1">
      <c r="A17" s="193" t="s">
        <v>803</v>
      </c>
      <c r="B17" s="194" t="s">
        <v>802</v>
      </c>
      <c r="C17" s="105"/>
    </row>
    <row r="18" spans="1:3" ht="19.5" customHeight="1">
      <c r="A18" s="193" t="s">
        <v>801</v>
      </c>
      <c r="B18" s="194" t="s">
        <v>800</v>
      </c>
      <c r="C18" s="105"/>
    </row>
    <row r="19" spans="1:3" ht="19.5" customHeight="1">
      <c r="A19" s="193" t="s">
        <v>799</v>
      </c>
      <c r="B19" s="194" t="s">
        <v>798</v>
      </c>
      <c r="C19" s="105"/>
    </row>
    <row r="20" spans="1:3" ht="19.5" customHeight="1">
      <c r="A20" s="193" t="s">
        <v>797</v>
      </c>
      <c r="B20" s="194" t="s">
        <v>796</v>
      </c>
      <c r="C20" s="105"/>
    </row>
    <row r="21" spans="1:3" ht="19.5" customHeight="1">
      <c r="A21" s="193" t="s">
        <v>795</v>
      </c>
      <c r="B21" s="194" t="s">
        <v>794</v>
      </c>
      <c r="C21" s="105"/>
    </row>
    <row r="22" spans="1:3" ht="19.5" customHeight="1">
      <c r="A22" s="193" t="s">
        <v>793</v>
      </c>
      <c r="B22" s="194" t="s">
        <v>792</v>
      </c>
      <c r="C22" s="105"/>
    </row>
    <row r="23" spans="1:3" ht="19.5" customHeight="1">
      <c r="A23" s="193" t="s">
        <v>791</v>
      </c>
      <c r="B23" s="194" t="s">
        <v>790</v>
      </c>
      <c r="C23" s="105"/>
    </row>
    <row r="24" spans="1:3" ht="19.5" customHeight="1">
      <c r="A24" s="193" t="s">
        <v>789</v>
      </c>
      <c r="B24" s="194" t="s">
        <v>788</v>
      </c>
      <c r="C24" s="105"/>
    </row>
    <row r="25" spans="1:3" ht="19.5" customHeight="1">
      <c r="A25" s="193" t="s">
        <v>787</v>
      </c>
      <c r="B25" s="194" t="s">
        <v>786</v>
      </c>
      <c r="C25" s="105"/>
    </row>
    <row r="26" spans="1:3" ht="19.5" customHeight="1">
      <c r="A26" s="193" t="s">
        <v>785</v>
      </c>
      <c r="B26" s="194" t="s">
        <v>784</v>
      </c>
      <c r="C26" s="105"/>
    </row>
    <row r="27" spans="1:3" ht="19.5" customHeight="1">
      <c r="A27" s="193" t="s">
        <v>783</v>
      </c>
      <c r="B27" s="194" t="s">
        <v>782</v>
      </c>
      <c r="C27" s="105"/>
    </row>
    <row r="28" spans="1:3" ht="19.5" customHeight="1">
      <c r="A28" s="193" t="s">
        <v>781</v>
      </c>
      <c r="B28" s="194" t="s">
        <v>780</v>
      </c>
      <c r="C28" s="105"/>
    </row>
    <row r="29" spans="1:3" ht="19.5" customHeight="1">
      <c r="A29" s="193" t="s">
        <v>779</v>
      </c>
      <c r="B29" s="194" t="s">
        <v>778</v>
      </c>
      <c r="C29" s="105"/>
    </row>
    <row r="30" spans="1:3" ht="19.5" customHeight="1">
      <c r="A30" s="193" t="s">
        <v>777</v>
      </c>
      <c r="B30" s="194" t="s">
        <v>776</v>
      </c>
      <c r="C30" s="105"/>
    </row>
    <row r="31" spans="1:3" ht="19.5" customHeight="1">
      <c r="A31" s="193" t="s">
        <v>775</v>
      </c>
      <c r="B31" s="194" t="s">
        <v>774</v>
      </c>
      <c r="C31" s="105"/>
    </row>
    <row r="32" spans="1:3" ht="19.5" customHeight="1">
      <c r="A32" s="193" t="s">
        <v>773</v>
      </c>
      <c r="B32" s="194" t="s">
        <v>772</v>
      </c>
      <c r="C32" s="105"/>
    </row>
    <row r="33" spans="1:3" ht="19.5" customHeight="1">
      <c r="A33" s="193" t="s">
        <v>771</v>
      </c>
      <c r="B33" s="194" t="s">
        <v>770</v>
      </c>
      <c r="C33" s="105"/>
    </row>
    <row r="34" spans="1:3" ht="19.5" customHeight="1">
      <c r="A34" s="193" t="s">
        <v>769</v>
      </c>
      <c r="B34" s="194" t="s">
        <v>768</v>
      </c>
      <c r="C34" s="105"/>
    </row>
    <row r="35" spans="1:3" ht="19.5" customHeight="1">
      <c r="A35" s="193" t="s">
        <v>767</v>
      </c>
      <c r="B35" s="194" t="s">
        <v>766</v>
      </c>
      <c r="C35" s="105"/>
    </row>
    <row r="36" spans="1:3" ht="45" customHeight="1" thickBot="1">
      <c r="A36" s="115"/>
      <c r="B36" s="116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8"/>
  <sheetViews>
    <sheetView workbookViewId="0">
      <selection activeCell="D37" sqref="D37"/>
    </sheetView>
  </sheetViews>
  <sheetFormatPr defaultRowHeight="15"/>
  <cols>
    <col min="1" max="1" width="6.28515625" style="18" customWidth="1"/>
    <col min="2" max="2" width="20.140625" style="100" bestFit="1" customWidth="1"/>
    <col min="3" max="3" width="11.28515625" style="100" customWidth="1"/>
    <col min="4" max="4" width="18.28515625" style="100" customWidth="1"/>
    <col min="5" max="5" width="11" style="100" customWidth="1"/>
    <col min="6" max="6" width="18.28515625" style="100" customWidth="1"/>
    <col min="7" max="7" width="11.5703125" style="100" customWidth="1"/>
    <col min="8" max="8" width="16.7109375" style="100" bestFit="1" customWidth="1"/>
    <col min="9" max="9" width="10.28515625" style="100" customWidth="1"/>
    <col min="10" max="10" width="10" style="100" customWidth="1"/>
    <col min="11" max="16384" width="9.140625" style="100"/>
  </cols>
  <sheetData>
    <row r="1" spans="1:10" s="44" customFormat="1" ht="18" customHeight="1">
      <c r="A1" s="460" t="s">
        <v>409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0">
      <c r="A2" s="58"/>
    </row>
    <row r="3" spans="1:10" ht="15.75">
      <c r="A3" s="489" t="s">
        <v>9</v>
      </c>
      <c r="B3" s="489" t="s">
        <v>18</v>
      </c>
      <c r="C3" s="489" t="s">
        <v>28</v>
      </c>
      <c r="D3" s="489"/>
      <c r="E3" s="489" t="s">
        <v>19</v>
      </c>
      <c r="F3" s="489"/>
      <c r="G3" s="489" t="s">
        <v>20</v>
      </c>
      <c r="H3" s="489"/>
      <c r="I3" s="489" t="s">
        <v>12</v>
      </c>
      <c r="J3" s="489"/>
    </row>
    <row r="4" spans="1:10" ht="15.75">
      <c r="A4" s="489"/>
      <c r="B4" s="489"/>
      <c r="C4" s="229" t="s">
        <v>0</v>
      </c>
      <c r="D4" s="229" t="s">
        <v>27</v>
      </c>
      <c r="E4" s="229" t="s">
        <v>0</v>
      </c>
      <c r="F4" s="60" t="s">
        <v>27</v>
      </c>
      <c r="G4" s="229" t="s">
        <v>0</v>
      </c>
      <c r="H4" s="229" t="s">
        <v>27</v>
      </c>
      <c r="I4" s="229" t="s">
        <v>0</v>
      </c>
      <c r="J4" s="229" t="s">
        <v>27</v>
      </c>
    </row>
    <row r="5" spans="1:10">
      <c r="A5" s="43">
        <v>1</v>
      </c>
      <c r="B5" s="55" t="s">
        <v>21</v>
      </c>
      <c r="C5" s="41">
        <v>76973</v>
      </c>
      <c r="D5" s="102">
        <v>37003501.299999997</v>
      </c>
      <c r="E5" s="41">
        <v>54031</v>
      </c>
      <c r="F5" s="102">
        <v>33616066.219999999</v>
      </c>
      <c r="G5" s="41">
        <v>22942</v>
      </c>
      <c r="H5" s="102">
        <v>3387435.08</v>
      </c>
      <c r="I5" s="55">
        <v>0</v>
      </c>
      <c r="J5" s="102" t="s">
        <v>251</v>
      </c>
    </row>
    <row r="6" spans="1:10">
      <c r="A6" s="43">
        <v>2</v>
      </c>
      <c r="B6" s="55" t="s">
        <v>143</v>
      </c>
      <c r="C6" s="41">
        <v>35583</v>
      </c>
      <c r="D6" s="102">
        <v>17781663.760000002</v>
      </c>
      <c r="E6" s="41">
        <v>24895</v>
      </c>
      <c r="F6" s="102">
        <v>16142684.390000001</v>
      </c>
      <c r="G6" s="41">
        <v>10688</v>
      </c>
      <c r="H6" s="102">
        <v>1638979.37</v>
      </c>
      <c r="I6" s="55">
        <v>0</v>
      </c>
      <c r="J6" s="102" t="s">
        <v>251</v>
      </c>
    </row>
    <row r="7" spans="1:10">
      <c r="A7" s="43">
        <v>3</v>
      </c>
      <c r="B7" s="55" t="s">
        <v>144</v>
      </c>
      <c r="C7" s="41">
        <v>34303</v>
      </c>
      <c r="D7" s="102">
        <v>17642154.960000001</v>
      </c>
      <c r="E7" s="41">
        <v>23462</v>
      </c>
      <c r="F7" s="102">
        <v>15876986.460000001</v>
      </c>
      <c r="G7" s="41">
        <v>10841</v>
      </c>
      <c r="H7" s="102">
        <v>1765168.5</v>
      </c>
      <c r="I7" s="55">
        <v>0</v>
      </c>
      <c r="J7" s="102" t="s">
        <v>251</v>
      </c>
    </row>
    <row r="8" spans="1:10">
      <c r="A8" s="43">
        <v>4</v>
      </c>
      <c r="B8" s="55" t="s">
        <v>145</v>
      </c>
      <c r="C8" s="41">
        <v>32775</v>
      </c>
      <c r="D8" s="102">
        <v>15303542.039999999</v>
      </c>
      <c r="E8" s="41">
        <v>21938</v>
      </c>
      <c r="F8" s="102">
        <v>13758436.970000001</v>
      </c>
      <c r="G8" s="41">
        <v>10837</v>
      </c>
      <c r="H8" s="102">
        <v>1545105.07</v>
      </c>
      <c r="I8" s="55">
        <v>0</v>
      </c>
      <c r="J8" s="102" t="s">
        <v>251</v>
      </c>
    </row>
    <row r="9" spans="1:10">
      <c r="A9" s="43">
        <v>5</v>
      </c>
      <c r="B9" s="55" t="s">
        <v>146</v>
      </c>
      <c r="C9" s="41">
        <v>1729088</v>
      </c>
      <c r="D9" s="102">
        <v>924012865.62</v>
      </c>
      <c r="E9" s="41">
        <v>1011596</v>
      </c>
      <c r="F9" s="102">
        <v>810618825.69000006</v>
      </c>
      <c r="G9" s="41">
        <v>717492</v>
      </c>
      <c r="H9" s="102">
        <v>113394039.93000001</v>
      </c>
      <c r="I9" s="55">
        <v>0</v>
      </c>
      <c r="J9" s="102" t="s">
        <v>251</v>
      </c>
    </row>
    <row r="10" spans="1:10">
      <c r="A10" s="43">
        <v>6</v>
      </c>
      <c r="B10" s="55" t="s">
        <v>147</v>
      </c>
      <c r="C10" s="41">
        <v>126460</v>
      </c>
      <c r="D10" s="102">
        <v>62739185.57</v>
      </c>
      <c r="E10" s="41">
        <v>76037</v>
      </c>
      <c r="F10" s="102">
        <v>55215893.68</v>
      </c>
      <c r="G10" s="41">
        <v>50423</v>
      </c>
      <c r="H10" s="102">
        <v>7523291.8899999997</v>
      </c>
      <c r="I10" s="55">
        <v>0</v>
      </c>
      <c r="J10" s="102" t="s">
        <v>251</v>
      </c>
    </row>
    <row r="11" spans="1:10">
      <c r="A11" s="43">
        <v>7</v>
      </c>
      <c r="B11" s="55" t="s">
        <v>148</v>
      </c>
      <c r="C11" s="41">
        <v>42633</v>
      </c>
      <c r="D11" s="102">
        <v>21034658.43</v>
      </c>
      <c r="E11" s="41">
        <v>28285</v>
      </c>
      <c r="F11" s="102">
        <v>18829948.359999999</v>
      </c>
      <c r="G11" s="41">
        <v>14348</v>
      </c>
      <c r="H11" s="102">
        <v>2204710.0699999998</v>
      </c>
      <c r="I11" s="55">
        <v>0</v>
      </c>
      <c r="J11" s="102" t="s">
        <v>251</v>
      </c>
    </row>
    <row r="12" spans="1:10">
      <c r="A12" s="43">
        <v>8</v>
      </c>
      <c r="B12" s="55" t="s">
        <v>149</v>
      </c>
      <c r="C12" s="41">
        <v>13254</v>
      </c>
      <c r="D12" s="102">
        <v>6006621.3099999996</v>
      </c>
      <c r="E12" s="41">
        <v>9763</v>
      </c>
      <c r="F12" s="102">
        <v>5492707.21</v>
      </c>
      <c r="G12" s="41">
        <v>3491</v>
      </c>
      <c r="H12" s="102">
        <v>513914.1</v>
      </c>
      <c r="I12" s="55">
        <v>0</v>
      </c>
      <c r="J12" s="102" t="s">
        <v>251</v>
      </c>
    </row>
    <row r="13" spans="1:10">
      <c r="A13" s="43">
        <v>9</v>
      </c>
      <c r="B13" s="55" t="s">
        <v>150</v>
      </c>
      <c r="C13" s="41">
        <v>42278</v>
      </c>
      <c r="D13" s="102">
        <v>18907068.300000001</v>
      </c>
      <c r="E13" s="41">
        <v>27797</v>
      </c>
      <c r="F13" s="102">
        <v>16838142.530000001</v>
      </c>
      <c r="G13" s="41">
        <v>14481</v>
      </c>
      <c r="H13" s="102">
        <v>2068925.77</v>
      </c>
      <c r="I13" s="55">
        <v>0</v>
      </c>
      <c r="J13" s="102" t="s">
        <v>251</v>
      </c>
    </row>
    <row r="14" spans="1:10">
      <c r="A14" s="43">
        <v>10</v>
      </c>
      <c r="B14" s="55" t="s">
        <v>151</v>
      </c>
      <c r="C14" s="41">
        <v>62579</v>
      </c>
      <c r="D14" s="102">
        <v>30135030.969999999</v>
      </c>
      <c r="E14" s="41">
        <v>39419</v>
      </c>
      <c r="F14" s="102">
        <v>26470925.960000001</v>
      </c>
      <c r="G14" s="41">
        <v>23160</v>
      </c>
      <c r="H14" s="102">
        <v>3664105.01</v>
      </c>
      <c r="I14" s="55">
        <v>0</v>
      </c>
      <c r="J14" s="102" t="s">
        <v>251</v>
      </c>
    </row>
    <row r="15" spans="1:10">
      <c r="A15" s="43">
        <v>11</v>
      </c>
      <c r="B15" s="55" t="s">
        <v>152</v>
      </c>
      <c r="C15" s="41">
        <v>57606</v>
      </c>
      <c r="D15" s="102">
        <v>26961302.059999999</v>
      </c>
      <c r="E15" s="41">
        <v>39502</v>
      </c>
      <c r="F15" s="102">
        <v>24363774.550000001</v>
      </c>
      <c r="G15" s="41">
        <v>18104</v>
      </c>
      <c r="H15" s="102">
        <v>2597527.5099999998</v>
      </c>
      <c r="I15" s="55">
        <v>0</v>
      </c>
      <c r="J15" s="102" t="s">
        <v>251</v>
      </c>
    </row>
    <row r="16" spans="1:10">
      <c r="A16" s="43">
        <v>12</v>
      </c>
      <c r="B16" s="55" t="s">
        <v>153</v>
      </c>
      <c r="C16" s="41">
        <v>85782</v>
      </c>
      <c r="D16" s="102">
        <v>43411485.700000003</v>
      </c>
      <c r="E16" s="41">
        <v>54350</v>
      </c>
      <c r="F16" s="102">
        <v>38445763.479999997</v>
      </c>
      <c r="G16" s="41">
        <v>31432</v>
      </c>
      <c r="H16" s="102">
        <v>4965722.22</v>
      </c>
      <c r="I16" s="55">
        <v>0</v>
      </c>
      <c r="J16" s="102" t="s">
        <v>251</v>
      </c>
    </row>
    <row r="17" spans="1:10">
      <c r="A17" s="43">
        <v>13</v>
      </c>
      <c r="B17" s="55" t="s">
        <v>154</v>
      </c>
      <c r="C17" s="41">
        <v>6820</v>
      </c>
      <c r="D17" s="102">
        <v>3055675.18</v>
      </c>
      <c r="E17" s="41">
        <v>4872</v>
      </c>
      <c r="F17" s="102">
        <v>2773339.77</v>
      </c>
      <c r="G17" s="41">
        <v>1948</v>
      </c>
      <c r="H17" s="102">
        <v>282335.40999999997</v>
      </c>
      <c r="I17" s="55">
        <v>0</v>
      </c>
      <c r="J17" s="102" t="s">
        <v>251</v>
      </c>
    </row>
    <row r="18" spans="1:10">
      <c r="A18" s="43">
        <v>14</v>
      </c>
      <c r="B18" s="55" t="s">
        <v>155</v>
      </c>
      <c r="C18" s="41">
        <v>11894</v>
      </c>
      <c r="D18" s="102">
        <v>5794502.8600000003</v>
      </c>
      <c r="E18" s="41">
        <v>8329</v>
      </c>
      <c r="F18" s="102">
        <v>5241352.78</v>
      </c>
      <c r="G18" s="41">
        <v>3565</v>
      </c>
      <c r="H18" s="102">
        <v>553150.07999999996</v>
      </c>
      <c r="I18" s="55">
        <v>0</v>
      </c>
      <c r="J18" s="102" t="s">
        <v>251</v>
      </c>
    </row>
    <row r="19" spans="1:10">
      <c r="A19" s="43">
        <v>15</v>
      </c>
      <c r="B19" s="55" t="s">
        <v>156</v>
      </c>
      <c r="C19" s="41">
        <v>53505</v>
      </c>
      <c r="D19" s="102">
        <v>25919032.199999999</v>
      </c>
      <c r="E19" s="41">
        <v>37561</v>
      </c>
      <c r="F19" s="102">
        <v>23560502.34</v>
      </c>
      <c r="G19" s="41">
        <v>15944</v>
      </c>
      <c r="H19" s="102">
        <v>2358529.86</v>
      </c>
      <c r="I19" s="55">
        <v>0</v>
      </c>
      <c r="J19" s="102" t="s">
        <v>251</v>
      </c>
    </row>
    <row r="20" spans="1:10">
      <c r="A20" s="43">
        <v>16</v>
      </c>
      <c r="B20" s="55" t="s">
        <v>157</v>
      </c>
      <c r="C20" s="41">
        <v>56665</v>
      </c>
      <c r="D20" s="102">
        <v>26698204.59</v>
      </c>
      <c r="E20" s="41">
        <v>38610</v>
      </c>
      <c r="F20" s="102">
        <v>23996453.010000002</v>
      </c>
      <c r="G20" s="41">
        <v>18055</v>
      </c>
      <c r="H20" s="102">
        <v>2701751.58</v>
      </c>
      <c r="I20" s="55">
        <v>0</v>
      </c>
      <c r="J20" s="102" t="s">
        <v>251</v>
      </c>
    </row>
    <row r="21" spans="1:10">
      <c r="A21" s="43">
        <v>17</v>
      </c>
      <c r="B21" s="55" t="s">
        <v>158</v>
      </c>
      <c r="C21" s="41">
        <v>106421</v>
      </c>
      <c r="D21" s="102">
        <v>52990807.170000002</v>
      </c>
      <c r="E21" s="41">
        <v>70115</v>
      </c>
      <c r="F21" s="102">
        <v>47409973.030000001</v>
      </c>
      <c r="G21" s="41">
        <v>36306</v>
      </c>
      <c r="H21" s="102">
        <v>5580834.1399999997</v>
      </c>
      <c r="I21" s="55">
        <v>0</v>
      </c>
      <c r="J21" s="102" t="s">
        <v>251</v>
      </c>
    </row>
    <row r="22" spans="1:10">
      <c r="A22" s="43">
        <v>18</v>
      </c>
      <c r="B22" s="55" t="s">
        <v>159</v>
      </c>
      <c r="C22" s="41">
        <v>16196</v>
      </c>
      <c r="D22" s="102">
        <v>7345268.6799999997</v>
      </c>
      <c r="E22" s="41">
        <v>11676</v>
      </c>
      <c r="F22" s="102">
        <v>6673904.8600000003</v>
      </c>
      <c r="G22" s="41">
        <v>4520</v>
      </c>
      <c r="H22" s="102">
        <v>671363.82</v>
      </c>
      <c r="I22" s="55">
        <v>0</v>
      </c>
      <c r="J22" s="102" t="s">
        <v>251</v>
      </c>
    </row>
    <row r="23" spans="1:10">
      <c r="A23" s="43">
        <v>19</v>
      </c>
      <c r="B23" s="55" t="s">
        <v>160</v>
      </c>
      <c r="C23" s="41">
        <v>449259</v>
      </c>
      <c r="D23" s="102">
        <v>226323264.68000001</v>
      </c>
      <c r="E23" s="41">
        <v>270390</v>
      </c>
      <c r="F23" s="102">
        <v>199205154.19999999</v>
      </c>
      <c r="G23" s="41">
        <v>178869</v>
      </c>
      <c r="H23" s="102">
        <v>27118110.48</v>
      </c>
      <c r="I23" s="55">
        <v>0</v>
      </c>
      <c r="J23" s="102" t="s">
        <v>251</v>
      </c>
    </row>
    <row r="24" spans="1:10">
      <c r="A24" s="43">
        <v>20</v>
      </c>
      <c r="B24" s="55" t="s">
        <v>161</v>
      </c>
      <c r="C24" s="41">
        <v>72648</v>
      </c>
      <c r="D24" s="102">
        <v>34515094.299999997</v>
      </c>
      <c r="E24" s="41">
        <v>44193</v>
      </c>
      <c r="F24" s="102">
        <v>30395089.559999999</v>
      </c>
      <c r="G24" s="41">
        <v>28455</v>
      </c>
      <c r="H24" s="102">
        <v>4120004.74</v>
      </c>
      <c r="I24" s="55">
        <v>0</v>
      </c>
      <c r="J24" s="102" t="s">
        <v>251</v>
      </c>
    </row>
    <row r="25" spans="1:10">
      <c r="A25" s="43">
        <v>21</v>
      </c>
      <c r="B25" s="55" t="s">
        <v>162</v>
      </c>
      <c r="C25" s="41">
        <v>60036</v>
      </c>
      <c r="D25" s="102">
        <v>27771917.440000001</v>
      </c>
      <c r="E25" s="41">
        <v>38786</v>
      </c>
      <c r="F25" s="102">
        <v>24676143.289999999</v>
      </c>
      <c r="G25" s="41">
        <v>21250</v>
      </c>
      <c r="H25" s="102">
        <v>3095774.15</v>
      </c>
      <c r="I25" s="55">
        <v>0</v>
      </c>
      <c r="J25" s="102" t="s">
        <v>251</v>
      </c>
    </row>
    <row r="26" spans="1:10">
      <c r="A26" s="43">
        <v>22</v>
      </c>
      <c r="B26" s="55" t="s">
        <v>163</v>
      </c>
      <c r="C26" s="41">
        <v>47156</v>
      </c>
      <c r="D26" s="102">
        <v>22530318.670000002</v>
      </c>
      <c r="E26" s="41">
        <v>33375</v>
      </c>
      <c r="F26" s="102">
        <v>20528809.879999999</v>
      </c>
      <c r="G26" s="41">
        <v>13781</v>
      </c>
      <c r="H26" s="102">
        <v>2001508.79</v>
      </c>
      <c r="I26" s="55">
        <v>0</v>
      </c>
      <c r="J26" s="102" t="s">
        <v>251</v>
      </c>
    </row>
    <row r="27" spans="1:10">
      <c r="A27" s="43">
        <v>23</v>
      </c>
      <c r="B27" s="55" t="s">
        <v>164</v>
      </c>
      <c r="C27" s="41">
        <v>17117</v>
      </c>
      <c r="D27" s="102">
        <v>8341136.4400000004</v>
      </c>
      <c r="E27" s="41">
        <v>12785</v>
      </c>
      <c r="F27" s="102">
        <v>7688716.8399999999</v>
      </c>
      <c r="G27" s="41">
        <v>4332</v>
      </c>
      <c r="H27" s="102">
        <v>652419.6</v>
      </c>
      <c r="I27" s="55">
        <v>0</v>
      </c>
      <c r="J27" s="102" t="s">
        <v>251</v>
      </c>
    </row>
    <row r="28" spans="1:10">
      <c r="A28" s="43">
        <v>24</v>
      </c>
      <c r="B28" s="55" t="s">
        <v>165</v>
      </c>
      <c r="C28" s="41">
        <v>41742</v>
      </c>
      <c r="D28" s="102">
        <v>19707683.800000001</v>
      </c>
      <c r="E28" s="41">
        <v>27110</v>
      </c>
      <c r="F28" s="102">
        <v>17525556.170000002</v>
      </c>
      <c r="G28" s="41">
        <v>14632</v>
      </c>
      <c r="H28" s="102">
        <v>2182127.63</v>
      </c>
      <c r="I28" s="55">
        <v>0</v>
      </c>
      <c r="J28" s="102" t="s">
        <v>251</v>
      </c>
    </row>
    <row r="29" spans="1:10">
      <c r="A29" s="43">
        <v>25</v>
      </c>
      <c r="B29" s="55" t="s">
        <v>166</v>
      </c>
      <c r="C29" s="41">
        <v>14041</v>
      </c>
      <c r="D29" s="102">
        <v>6959892.2999999998</v>
      </c>
      <c r="E29" s="41">
        <v>9792</v>
      </c>
      <c r="F29" s="102">
        <v>6260855.4400000004</v>
      </c>
      <c r="G29" s="41">
        <v>4249</v>
      </c>
      <c r="H29" s="102">
        <v>699036.86</v>
      </c>
      <c r="I29" s="55">
        <v>0</v>
      </c>
      <c r="J29" s="102" t="s">
        <v>251</v>
      </c>
    </row>
    <row r="30" spans="1:10">
      <c r="A30" s="43">
        <v>26</v>
      </c>
      <c r="B30" s="55" t="s">
        <v>167</v>
      </c>
      <c r="C30" s="41">
        <v>28866</v>
      </c>
      <c r="D30" s="102">
        <v>12826520.060000001</v>
      </c>
      <c r="E30" s="41">
        <v>20641</v>
      </c>
      <c r="F30" s="102">
        <v>11630003</v>
      </c>
      <c r="G30" s="41">
        <v>8225</v>
      </c>
      <c r="H30" s="102">
        <v>1196517.06</v>
      </c>
      <c r="I30" s="55">
        <v>0</v>
      </c>
      <c r="J30" s="102" t="s">
        <v>251</v>
      </c>
    </row>
    <row r="31" spans="1:10">
      <c r="A31" s="43">
        <v>27</v>
      </c>
      <c r="B31" s="55" t="s">
        <v>168</v>
      </c>
      <c r="C31" s="41">
        <v>60734</v>
      </c>
      <c r="D31" s="102">
        <v>33668580.32</v>
      </c>
      <c r="E31" s="41">
        <v>39443</v>
      </c>
      <c r="F31" s="102">
        <v>29733674.350000001</v>
      </c>
      <c r="G31" s="41">
        <v>21291</v>
      </c>
      <c r="H31" s="102">
        <v>3934905.97</v>
      </c>
      <c r="I31" s="55">
        <v>0</v>
      </c>
      <c r="J31" s="102" t="s">
        <v>251</v>
      </c>
    </row>
    <row r="32" spans="1:10">
      <c r="A32" s="43">
        <v>28</v>
      </c>
      <c r="B32" s="55" t="s">
        <v>169</v>
      </c>
      <c r="C32" s="41">
        <v>54520</v>
      </c>
      <c r="D32" s="102">
        <v>27634543.149999999</v>
      </c>
      <c r="E32" s="41">
        <v>37048</v>
      </c>
      <c r="F32" s="102">
        <v>24962335.449999999</v>
      </c>
      <c r="G32" s="41">
        <v>17472</v>
      </c>
      <c r="H32" s="102">
        <v>2672207.7000000002</v>
      </c>
      <c r="I32" s="55">
        <v>0</v>
      </c>
      <c r="J32" s="102" t="s">
        <v>251</v>
      </c>
    </row>
    <row r="33" spans="1:10">
      <c r="A33" s="43">
        <v>29</v>
      </c>
      <c r="B33" s="55" t="s">
        <v>170</v>
      </c>
      <c r="C33" s="41">
        <v>37054</v>
      </c>
      <c r="D33" s="102">
        <v>18920049.719999999</v>
      </c>
      <c r="E33" s="41">
        <v>24689</v>
      </c>
      <c r="F33" s="102">
        <v>16906711.940000001</v>
      </c>
      <c r="G33" s="41">
        <v>12365</v>
      </c>
      <c r="H33" s="102">
        <v>2013337.78</v>
      </c>
      <c r="I33" s="55">
        <v>0</v>
      </c>
      <c r="J33" s="102" t="s">
        <v>251</v>
      </c>
    </row>
    <row r="34" spans="1:10">
      <c r="A34" s="43">
        <v>30</v>
      </c>
      <c r="B34" s="55" t="s">
        <v>171</v>
      </c>
      <c r="C34" s="41">
        <v>30855</v>
      </c>
      <c r="D34" s="102">
        <v>14848801.42</v>
      </c>
      <c r="E34" s="41">
        <v>23456</v>
      </c>
      <c r="F34" s="102">
        <v>13724619.939999999</v>
      </c>
      <c r="G34" s="41">
        <v>7399</v>
      </c>
      <c r="H34" s="102">
        <v>1124181.48</v>
      </c>
      <c r="I34" s="55">
        <v>0</v>
      </c>
      <c r="J34" s="102" t="s">
        <v>251</v>
      </c>
    </row>
    <row r="35" spans="1:10">
      <c r="A35" s="43">
        <v>31</v>
      </c>
      <c r="B35" s="55" t="s">
        <v>172</v>
      </c>
      <c r="C35" s="41">
        <v>112508</v>
      </c>
      <c r="D35" s="102">
        <v>55019260.780000001</v>
      </c>
      <c r="E35" s="41">
        <v>73871</v>
      </c>
      <c r="F35" s="102">
        <v>49245346.140000001</v>
      </c>
      <c r="G35" s="41">
        <v>38637</v>
      </c>
      <c r="H35" s="102">
        <v>5773914.6399999997</v>
      </c>
      <c r="I35" s="55">
        <v>0</v>
      </c>
      <c r="J35" s="102" t="s">
        <v>251</v>
      </c>
    </row>
    <row r="36" spans="1:10">
      <c r="A36" s="43">
        <v>32</v>
      </c>
      <c r="B36" s="55" t="s">
        <v>173</v>
      </c>
      <c r="C36" s="41">
        <v>31213</v>
      </c>
      <c r="D36" s="102">
        <v>15222177.060000001</v>
      </c>
      <c r="E36" s="41">
        <v>20752</v>
      </c>
      <c r="F36" s="102">
        <v>13697168.970000001</v>
      </c>
      <c r="G36" s="41">
        <v>10461</v>
      </c>
      <c r="H36" s="102">
        <v>1525008.09</v>
      </c>
      <c r="I36" s="55">
        <v>0</v>
      </c>
      <c r="J36" s="102" t="s">
        <v>251</v>
      </c>
    </row>
    <row r="37" spans="1:10">
      <c r="A37" s="43">
        <v>33</v>
      </c>
      <c r="B37" s="55" t="s">
        <v>174</v>
      </c>
      <c r="C37" s="41">
        <v>40004</v>
      </c>
      <c r="D37" s="102">
        <v>19235491.02</v>
      </c>
      <c r="E37" s="41">
        <v>27204</v>
      </c>
      <c r="F37" s="102">
        <v>17285758.07</v>
      </c>
      <c r="G37" s="41">
        <v>12800</v>
      </c>
      <c r="H37" s="102">
        <v>1949732.95</v>
      </c>
      <c r="I37" s="55">
        <v>0</v>
      </c>
      <c r="J37" s="102" t="s">
        <v>251</v>
      </c>
    </row>
    <row r="38" spans="1:10">
      <c r="A38" s="43">
        <v>34</v>
      </c>
      <c r="B38" s="55" t="s">
        <v>175</v>
      </c>
      <c r="C38" s="41">
        <v>9250</v>
      </c>
      <c r="D38" s="102">
        <v>4381001.16</v>
      </c>
      <c r="E38" s="41">
        <v>6293</v>
      </c>
      <c r="F38" s="102">
        <v>3940060.86</v>
      </c>
      <c r="G38" s="41">
        <v>2957</v>
      </c>
      <c r="H38" s="102">
        <v>440940.3</v>
      </c>
      <c r="I38" s="55">
        <v>0</v>
      </c>
      <c r="J38" s="102" t="s">
        <v>251</v>
      </c>
    </row>
    <row r="39" spans="1:10">
      <c r="A39" s="43">
        <v>35</v>
      </c>
      <c r="B39" s="55" t="s">
        <v>176</v>
      </c>
      <c r="C39" s="41">
        <v>87623</v>
      </c>
      <c r="D39" s="102">
        <v>43733671.299999997</v>
      </c>
      <c r="E39" s="41">
        <v>53884</v>
      </c>
      <c r="F39" s="102">
        <v>38671485.240000002</v>
      </c>
      <c r="G39" s="41">
        <v>33739</v>
      </c>
      <c r="H39" s="102">
        <v>5062186.0599999996</v>
      </c>
      <c r="I39" s="55">
        <v>0</v>
      </c>
      <c r="J39" s="102" t="s">
        <v>251</v>
      </c>
    </row>
    <row r="40" spans="1:10">
      <c r="A40" s="43">
        <v>36</v>
      </c>
      <c r="B40" s="55" t="s">
        <v>177</v>
      </c>
      <c r="C40" s="41">
        <v>63297</v>
      </c>
      <c r="D40" s="102">
        <v>31199786.379999999</v>
      </c>
      <c r="E40" s="41">
        <v>42715</v>
      </c>
      <c r="F40" s="102">
        <v>28120793.27</v>
      </c>
      <c r="G40" s="41">
        <v>20582</v>
      </c>
      <c r="H40" s="102">
        <v>3078993.11</v>
      </c>
      <c r="I40" s="55">
        <v>0</v>
      </c>
      <c r="J40" s="102" t="s">
        <v>251</v>
      </c>
    </row>
    <row r="41" spans="1:10">
      <c r="A41" s="43">
        <v>37</v>
      </c>
      <c r="B41" s="55" t="s">
        <v>178</v>
      </c>
      <c r="C41" s="41">
        <v>36450</v>
      </c>
      <c r="D41" s="102">
        <v>16689942.07</v>
      </c>
      <c r="E41" s="41">
        <v>23817</v>
      </c>
      <c r="F41" s="102">
        <v>14847656.220000001</v>
      </c>
      <c r="G41" s="41">
        <v>12633</v>
      </c>
      <c r="H41" s="102">
        <v>1842285.85</v>
      </c>
      <c r="I41" s="55">
        <v>0</v>
      </c>
      <c r="J41" s="102" t="s">
        <v>251</v>
      </c>
    </row>
    <row r="42" spans="1:10">
      <c r="A42" s="43">
        <v>38</v>
      </c>
      <c r="B42" s="55" t="s">
        <v>179</v>
      </c>
      <c r="C42" s="41">
        <v>50568</v>
      </c>
      <c r="D42" s="102">
        <v>23783707.550000001</v>
      </c>
      <c r="E42" s="41">
        <v>37125</v>
      </c>
      <c r="F42" s="102">
        <v>21808441.140000001</v>
      </c>
      <c r="G42" s="41">
        <v>13443</v>
      </c>
      <c r="H42" s="102">
        <v>1975266.41</v>
      </c>
      <c r="I42" s="55">
        <v>0</v>
      </c>
      <c r="J42" s="102" t="s">
        <v>251</v>
      </c>
    </row>
    <row r="43" spans="1:10">
      <c r="A43" s="43">
        <v>39</v>
      </c>
      <c r="B43" s="55" t="s">
        <v>180</v>
      </c>
      <c r="C43" s="41">
        <v>44816</v>
      </c>
      <c r="D43" s="102">
        <v>21057167.989999998</v>
      </c>
      <c r="E43" s="41">
        <v>31367</v>
      </c>
      <c r="F43" s="102">
        <v>19114647.780000001</v>
      </c>
      <c r="G43" s="41">
        <v>13449</v>
      </c>
      <c r="H43" s="102">
        <v>1942520.21</v>
      </c>
      <c r="I43" s="55">
        <v>0</v>
      </c>
      <c r="J43" s="102" t="s">
        <v>251</v>
      </c>
    </row>
    <row r="44" spans="1:10">
      <c r="A44" s="43">
        <v>40</v>
      </c>
      <c r="B44" s="55" t="s">
        <v>181</v>
      </c>
      <c r="C44" s="41">
        <v>27043</v>
      </c>
      <c r="D44" s="102">
        <v>12760114.199999999</v>
      </c>
      <c r="E44" s="41">
        <v>18297</v>
      </c>
      <c r="F44" s="102">
        <v>11495576.99</v>
      </c>
      <c r="G44" s="41">
        <v>8746</v>
      </c>
      <c r="H44" s="102">
        <v>1264537.21</v>
      </c>
      <c r="I44" s="55">
        <v>0</v>
      </c>
      <c r="J44" s="102" t="s">
        <v>251</v>
      </c>
    </row>
    <row r="45" spans="1:10">
      <c r="A45" s="43">
        <v>41</v>
      </c>
      <c r="B45" s="55" t="s">
        <v>182</v>
      </c>
      <c r="C45" s="41">
        <v>27906</v>
      </c>
      <c r="D45" s="102">
        <v>13495253.52</v>
      </c>
      <c r="E45" s="41">
        <v>18321</v>
      </c>
      <c r="F45" s="102">
        <v>12082829.630000001</v>
      </c>
      <c r="G45" s="41">
        <v>9585</v>
      </c>
      <c r="H45" s="102">
        <v>1412423.89</v>
      </c>
      <c r="I45" s="55">
        <v>0</v>
      </c>
      <c r="J45" s="102" t="s">
        <v>251</v>
      </c>
    </row>
    <row r="46" spans="1:10">
      <c r="A46" s="43">
        <v>42</v>
      </c>
      <c r="B46" s="55" t="s">
        <v>183</v>
      </c>
      <c r="C46" s="41">
        <v>37759</v>
      </c>
      <c r="D46" s="102">
        <v>17690196.07</v>
      </c>
      <c r="E46" s="41">
        <v>27348</v>
      </c>
      <c r="F46" s="102">
        <v>16148263.640000001</v>
      </c>
      <c r="G46" s="41">
        <v>10411</v>
      </c>
      <c r="H46" s="102">
        <v>1541932.43</v>
      </c>
      <c r="I46" s="55">
        <v>0</v>
      </c>
      <c r="J46" s="102" t="s">
        <v>251</v>
      </c>
    </row>
    <row r="47" spans="1:10">
      <c r="A47" s="43">
        <v>43</v>
      </c>
      <c r="B47" s="55" t="s">
        <v>184</v>
      </c>
      <c r="C47" s="41">
        <v>16056</v>
      </c>
      <c r="D47" s="102">
        <v>7904019.2599999998</v>
      </c>
      <c r="E47" s="41">
        <v>11078</v>
      </c>
      <c r="F47" s="102">
        <v>7124815.7800000003</v>
      </c>
      <c r="G47" s="41">
        <v>4978</v>
      </c>
      <c r="H47" s="102">
        <v>779203.48</v>
      </c>
      <c r="I47" s="55">
        <v>0</v>
      </c>
      <c r="J47" s="102" t="s">
        <v>251</v>
      </c>
    </row>
    <row r="48" spans="1:10">
      <c r="A48" s="43">
        <v>44</v>
      </c>
      <c r="B48" s="55" t="s">
        <v>185</v>
      </c>
      <c r="C48" s="41">
        <v>73123</v>
      </c>
      <c r="D48" s="102">
        <v>33752149.840000004</v>
      </c>
      <c r="E48" s="41">
        <v>52292</v>
      </c>
      <c r="F48" s="102">
        <v>30769083.899999999</v>
      </c>
      <c r="G48" s="41">
        <v>20831</v>
      </c>
      <c r="H48" s="102">
        <v>2983065.94</v>
      </c>
      <c r="I48" s="55">
        <v>0</v>
      </c>
      <c r="J48" s="102" t="s">
        <v>251</v>
      </c>
    </row>
    <row r="49" spans="1:10">
      <c r="A49" s="43">
        <v>45</v>
      </c>
      <c r="B49" s="55" t="s">
        <v>186</v>
      </c>
      <c r="C49" s="41">
        <v>57842</v>
      </c>
      <c r="D49" s="102">
        <v>27282542.59</v>
      </c>
      <c r="E49" s="41">
        <v>39377</v>
      </c>
      <c r="F49" s="102">
        <v>24629614.960000001</v>
      </c>
      <c r="G49" s="41">
        <v>18465</v>
      </c>
      <c r="H49" s="102">
        <v>2652927.63</v>
      </c>
      <c r="I49" s="55">
        <v>0</v>
      </c>
      <c r="J49" s="102" t="s">
        <v>251</v>
      </c>
    </row>
    <row r="50" spans="1:10">
      <c r="A50" s="43">
        <v>46</v>
      </c>
      <c r="B50" s="55" t="s">
        <v>187</v>
      </c>
      <c r="C50" s="41">
        <v>66013</v>
      </c>
      <c r="D50" s="102">
        <v>32502757.23</v>
      </c>
      <c r="E50" s="41">
        <v>43373</v>
      </c>
      <c r="F50" s="102">
        <v>29172442.010000002</v>
      </c>
      <c r="G50" s="41">
        <v>22640</v>
      </c>
      <c r="H50" s="102">
        <v>3330315.22</v>
      </c>
      <c r="I50" s="55">
        <v>0</v>
      </c>
      <c r="J50" s="102" t="s">
        <v>251</v>
      </c>
    </row>
    <row r="51" spans="1:10">
      <c r="A51" s="43">
        <v>47</v>
      </c>
      <c r="B51" s="55" t="s">
        <v>188</v>
      </c>
      <c r="C51" s="41">
        <v>17994</v>
      </c>
      <c r="D51" s="102">
        <v>8627817</v>
      </c>
      <c r="E51" s="41">
        <v>12415</v>
      </c>
      <c r="F51" s="102">
        <v>7756833.1399999997</v>
      </c>
      <c r="G51" s="41">
        <v>5579</v>
      </c>
      <c r="H51" s="102">
        <v>870983.86</v>
      </c>
      <c r="I51" s="55">
        <v>0</v>
      </c>
      <c r="J51" s="102" t="s">
        <v>251</v>
      </c>
    </row>
    <row r="52" spans="1:10">
      <c r="A52" s="43">
        <v>48</v>
      </c>
      <c r="B52" s="55" t="s">
        <v>189</v>
      </c>
      <c r="C52" s="41">
        <v>15450</v>
      </c>
      <c r="D52" s="102">
        <v>7423812.8600000003</v>
      </c>
      <c r="E52" s="41">
        <v>10081</v>
      </c>
      <c r="F52" s="102">
        <v>6647515.6900000004</v>
      </c>
      <c r="G52" s="41">
        <v>5369</v>
      </c>
      <c r="H52" s="102">
        <v>776297.17</v>
      </c>
      <c r="I52" s="55">
        <v>0</v>
      </c>
      <c r="J52" s="102" t="s">
        <v>251</v>
      </c>
    </row>
    <row r="53" spans="1:10">
      <c r="A53" s="43">
        <v>49</v>
      </c>
      <c r="B53" s="55" t="s">
        <v>190</v>
      </c>
      <c r="C53" s="41">
        <v>34406</v>
      </c>
      <c r="D53" s="102">
        <v>16212953.289999999</v>
      </c>
      <c r="E53" s="41">
        <v>23426</v>
      </c>
      <c r="F53" s="102">
        <v>14549646.869999999</v>
      </c>
      <c r="G53" s="41">
        <v>10980</v>
      </c>
      <c r="H53" s="102">
        <v>1663306.42</v>
      </c>
      <c r="I53" s="55">
        <v>0</v>
      </c>
      <c r="J53" s="102" t="s">
        <v>251</v>
      </c>
    </row>
    <row r="54" spans="1:10">
      <c r="A54" s="43">
        <v>50</v>
      </c>
      <c r="B54" s="55" t="s">
        <v>191</v>
      </c>
      <c r="C54" s="41">
        <v>56562</v>
      </c>
      <c r="D54" s="102">
        <v>28418071.879999999</v>
      </c>
      <c r="E54" s="41">
        <v>35147</v>
      </c>
      <c r="F54" s="102">
        <v>25304600.510000002</v>
      </c>
      <c r="G54" s="41">
        <v>21415</v>
      </c>
      <c r="H54" s="102">
        <v>3113471.37</v>
      </c>
      <c r="I54" s="55">
        <v>0</v>
      </c>
      <c r="J54" s="102" t="s">
        <v>251</v>
      </c>
    </row>
    <row r="55" spans="1:10" s="12" customFormat="1" ht="15.75">
      <c r="A55" s="43">
        <v>51</v>
      </c>
      <c r="B55" s="55" t="s">
        <v>192</v>
      </c>
      <c r="C55" s="41">
        <v>20704</v>
      </c>
      <c r="D55" s="102">
        <v>11338996.15</v>
      </c>
      <c r="E55" s="41">
        <v>13869</v>
      </c>
      <c r="F55" s="102">
        <v>10118796.880000001</v>
      </c>
      <c r="G55" s="41">
        <v>6835</v>
      </c>
      <c r="H55" s="102">
        <v>1220199.27</v>
      </c>
      <c r="I55" s="55">
        <v>0</v>
      </c>
      <c r="J55" s="102" t="s">
        <v>251</v>
      </c>
    </row>
    <row r="56" spans="1:10">
      <c r="A56" s="43">
        <v>52</v>
      </c>
      <c r="B56" s="55" t="s">
        <v>251</v>
      </c>
      <c r="C56" s="41">
        <v>16399</v>
      </c>
      <c r="D56" s="102">
        <v>10227506.59</v>
      </c>
      <c r="E56" s="41">
        <v>11176</v>
      </c>
      <c r="F56" s="102">
        <v>9273436.8599999994</v>
      </c>
      <c r="G56" s="41">
        <v>5223</v>
      </c>
      <c r="H56" s="102">
        <v>954069.73</v>
      </c>
      <c r="I56" s="55">
        <v>0</v>
      </c>
      <c r="J56" s="102" t="s">
        <v>251</v>
      </c>
    </row>
    <row r="57" spans="1:10" ht="15.75">
      <c r="A57" s="59"/>
      <c r="B57" s="221" t="s">
        <v>299</v>
      </c>
      <c r="C57" s="223">
        <f t="shared" ref="C57:J57" si="0">SUM(C5:C56)</f>
        <v>4447829</v>
      </c>
      <c r="D57" s="224">
        <f t="shared" si="0"/>
        <v>2254748768.7900004</v>
      </c>
      <c r="E57" s="223">
        <f t="shared" si="0"/>
        <v>2797174</v>
      </c>
      <c r="F57" s="224">
        <f t="shared" si="0"/>
        <v>2000368165.9000003</v>
      </c>
      <c r="G57" s="223">
        <f t="shared" si="0"/>
        <v>1650655</v>
      </c>
      <c r="H57" s="224">
        <f t="shared" si="0"/>
        <v>254380602.88999996</v>
      </c>
      <c r="I57" s="223">
        <f t="shared" si="0"/>
        <v>0</v>
      </c>
      <c r="J57" s="225">
        <f t="shared" si="0"/>
        <v>0</v>
      </c>
    </row>
    <row r="58" spans="1:10">
      <c r="C58" s="99"/>
    </row>
  </sheetData>
  <mergeCells count="7">
    <mergeCell ref="A1:J1"/>
    <mergeCell ref="I3:J3"/>
    <mergeCell ref="A3:A4"/>
    <mergeCell ref="B3:B4"/>
    <mergeCell ref="C3:D3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1"/>
  <sheetViews>
    <sheetView workbookViewId="0">
      <selection activeCell="B135" sqref="B135"/>
    </sheetView>
  </sheetViews>
  <sheetFormatPr defaultRowHeight="15.75"/>
  <cols>
    <col min="1" max="1" width="5.28515625" style="12" customWidth="1"/>
    <col min="2" max="2" width="69.28515625" style="12" customWidth="1"/>
    <col min="3" max="3" width="29.5703125" style="48" customWidth="1"/>
    <col min="4" max="16384" width="9.140625" style="12"/>
  </cols>
  <sheetData>
    <row r="1" spans="1:3" s="44" customFormat="1" ht="18.75">
      <c r="A1" s="460" t="s">
        <v>401</v>
      </c>
      <c r="B1" s="460"/>
      <c r="C1" s="460"/>
    </row>
    <row r="3" spans="1:3">
      <c r="A3" s="226"/>
      <c r="B3" s="47" t="s">
        <v>6</v>
      </c>
      <c r="C3" s="19" t="s">
        <v>7</v>
      </c>
    </row>
    <row r="4" spans="1:3">
      <c r="A4" s="204"/>
      <c r="B4" s="259" t="s">
        <v>346</v>
      </c>
      <c r="C4" s="260">
        <v>3</v>
      </c>
    </row>
    <row r="5" spans="1:3">
      <c r="A5" s="205"/>
      <c r="B5" s="259" t="s">
        <v>50</v>
      </c>
      <c r="C5" s="260">
        <v>9</v>
      </c>
    </row>
    <row r="6" spans="1:3">
      <c r="A6" s="206"/>
      <c r="B6" s="259" t="s">
        <v>51</v>
      </c>
      <c r="C6" s="260">
        <v>388</v>
      </c>
    </row>
    <row r="7" spans="1:3">
      <c r="A7" s="206"/>
      <c r="B7" s="259" t="s">
        <v>52</v>
      </c>
      <c r="C7" s="260">
        <v>30</v>
      </c>
    </row>
    <row r="8" spans="1:3">
      <c r="A8" s="207"/>
      <c r="B8" s="259" t="s">
        <v>53</v>
      </c>
      <c r="C8" s="260">
        <v>6331</v>
      </c>
    </row>
    <row r="9" spans="1:3">
      <c r="A9" s="203"/>
      <c r="B9" s="259" t="s">
        <v>353</v>
      </c>
      <c r="C9" s="260">
        <v>2</v>
      </c>
    </row>
    <row r="10" spans="1:3">
      <c r="A10" s="207" t="s">
        <v>435</v>
      </c>
      <c r="B10" s="259" t="s">
        <v>54</v>
      </c>
      <c r="C10" s="260">
        <v>255</v>
      </c>
    </row>
    <row r="11" spans="1:3">
      <c r="A11" s="204"/>
      <c r="B11" s="259" t="s">
        <v>55</v>
      </c>
      <c r="C11" s="260">
        <v>2</v>
      </c>
    </row>
    <row r="12" spans="1:3">
      <c r="A12" s="204"/>
      <c r="B12" s="259" t="s">
        <v>56</v>
      </c>
      <c r="C12" s="260">
        <v>18</v>
      </c>
    </row>
    <row r="13" spans="1:3">
      <c r="A13" s="204"/>
      <c r="B13" s="259" t="s">
        <v>57</v>
      </c>
      <c r="C13" s="260">
        <v>212</v>
      </c>
    </row>
    <row r="14" spans="1:3">
      <c r="A14" s="204"/>
      <c r="B14" s="259" t="s">
        <v>58</v>
      </c>
      <c r="C14" s="260">
        <v>476</v>
      </c>
    </row>
    <row r="15" spans="1:3">
      <c r="A15" s="204"/>
      <c r="B15" s="259" t="s">
        <v>59</v>
      </c>
      <c r="C15" s="260">
        <v>96</v>
      </c>
    </row>
    <row r="16" spans="1:3" ht="17.25" customHeight="1">
      <c r="A16" s="204"/>
      <c r="B16" s="259" t="s">
        <v>243</v>
      </c>
      <c r="C16" s="260">
        <v>3</v>
      </c>
    </row>
    <row r="17" spans="1:4">
      <c r="A17" s="204"/>
      <c r="B17" s="259" t="s">
        <v>60</v>
      </c>
      <c r="C17" s="260">
        <v>71</v>
      </c>
    </row>
    <row r="18" spans="1:4">
      <c r="A18" s="204"/>
      <c r="B18" s="259" t="s">
        <v>338</v>
      </c>
      <c r="C18" s="260">
        <v>1</v>
      </c>
    </row>
    <row r="19" spans="1:4">
      <c r="A19" s="204"/>
      <c r="B19" s="259" t="s">
        <v>61</v>
      </c>
      <c r="C19" s="260">
        <v>6</v>
      </c>
    </row>
    <row r="20" spans="1:4">
      <c r="A20" s="204"/>
      <c r="B20" s="259" t="s">
        <v>62</v>
      </c>
      <c r="C20" s="260">
        <v>1</v>
      </c>
    </row>
    <row r="21" spans="1:4">
      <c r="A21" s="204"/>
      <c r="B21" s="259" t="s">
        <v>63</v>
      </c>
      <c r="C21" s="260">
        <v>5</v>
      </c>
    </row>
    <row r="22" spans="1:4">
      <c r="A22" s="204"/>
      <c r="B22" s="259" t="s">
        <v>64</v>
      </c>
      <c r="C22" s="260">
        <v>5527</v>
      </c>
      <c r="D22" s="16"/>
    </row>
    <row r="23" spans="1:4">
      <c r="A23" s="204"/>
      <c r="B23" s="259" t="s">
        <v>65</v>
      </c>
      <c r="C23" s="260">
        <v>35</v>
      </c>
      <c r="D23" s="16"/>
    </row>
    <row r="24" spans="1:4">
      <c r="A24" s="204"/>
      <c r="B24" s="259" t="s">
        <v>66</v>
      </c>
      <c r="C24" s="260">
        <v>286</v>
      </c>
      <c r="D24" s="16"/>
    </row>
    <row r="25" spans="1:4">
      <c r="A25" s="42"/>
      <c r="B25" s="259" t="s">
        <v>67</v>
      </c>
      <c r="C25" s="260">
        <v>675</v>
      </c>
      <c r="D25" s="16"/>
    </row>
    <row r="26" spans="1:4">
      <c r="A26" s="205"/>
      <c r="B26" s="259" t="s">
        <v>68</v>
      </c>
      <c r="C26" s="260">
        <v>450</v>
      </c>
      <c r="D26" s="16"/>
    </row>
    <row r="27" spans="1:4" ht="16.5" customHeight="1">
      <c r="A27" s="204"/>
      <c r="B27" s="259" t="s">
        <v>69</v>
      </c>
      <c r="C27" s="260">
        <v>41</v>
      </c>
      <c r="D27" s="16"/>
    </row>
    <row r="28" spans="1:4">
      <c r="A28" s="204"/>
      <c r="B28" s="259" t="s">
        <v>70</v>
      </c>
      <c r="C28" s="260">
        <v>2</v>
      </c>
      <c r="D28" s="16"/>
    </row>
    <row r="29" spans="1:4">
      <c r="A29" s="204"/>
      <c r="B29" s="259" t="s">
        <v>71</v>
      </c>
      <c r="C29" s="260">
        <v>9</v>
      </c>
      <c r="D29" s="16"/>
    </row>
    <row r="30" spans="1:4">
      <c r="A30" s="206"/>
      <c r="B30" s="259" t="s">
        <v>72</v>
      </c>
      <c r="C30" s="260">
        <v>1</v>
      </c>
      <c r="D30" s="16"/>
    </row>
    <row r="31" spans="1:4">
      <c r="A31" s="206"/>
      <c r="B31" s="259" t="s">
        <v>73</v>
      </c>
      <c r="C31" s="260">
        <v>36</v>
      </c>
      <c r="D31" s="16"/>
    </row>
    <row r="32" spans="1:4">
      <c r="A32" s="207"/>
      <c r="B32" s="259" t="s">
        <v>74</v>
      </c>
      <c r="C32" s="260">
        <v>11</v>
      </c>
      <c r="D32" s="16"/>
    </row>
    <row r="33" spans="1:4">
      <c r="A33" s="207"/>
      <c r="B33" s="259" t="s">
        <v>75</v>
      </c>
      <c r="C33" s="260">
        <v>56</v>
      </c>
      <c r="D33" s="16"/>
    </row>
    <row r="34" spans="1:4">
      <c r="A34" s="207" t="s">
        <v>436</v>
      </c>
      <c r="B34" s="259" t="s">
        <v>76</v>
      </c>
      <c r="C34" s="260">
        <v>4424630</v>
      </c>
      <c r="D34" s="16"/>
    </row>
    <row r="35" spans="1:4">
      <c r="A35" s="204"/>
      <c r="B35" s="259" t="s">
        <v>77</v>
      </c>
      <c r="C35" s="260">
        <v>4</v>
      </c>
      <c r="D35" s="16"/>
    </row>
    <row r="36" spans="1:4">
      <c r="A36" s="204"/>
      <c r="B36" s="259" t="s">
        <v>288</v>
      </c>
      <c r="C36" s="260">
        <v>3</v>
      </c>
      <c r="D36" s="16"/>
    </row>
    <row r="37" spans="1:4">
      <c r="A37" s="204"/>
      <c r="B37" s="259" t="s">
        <v>247</v>
      </c>
      <c r="C37" s="260">
        <v>1</v>
      </c>
      <c r="D37" s="16"/>
    </row>
    <row r="38" spans="1:4">
      <c r="A38" s="204"/>
      <c r="B38" s="259" t="s">
        <v>240</v>
      </c>
      <c r="C38" s="260">
        <v>2</v>
      </c>
      <c r="D38" s="16"/>
    </row>
    <row r="39" spans="1:4">
      <c r="A39" s="204"/>
      <c r="B39" s="259" t="s">
        <v>8</v>
      </c>
      <c r="C39" s="260">
        <v>627</v>
      </c>
      <c r="D39" s="16"/>
    </row>
    <row r="40" spans="1:4">
      <c r="A40" s="204"/>
      <c r="B40" s="259" t="s">
        <v>78</v>
      </c>
      <c r="C40" s="260">
        <v>309</v>
      </c>
      <c r="D40" s="16"/>
    </row>
    <row r="41" spans="1:4">
      <c r="A41" s="204"/>
      <c r="B41" s="259" t="s">
        <v>79</v>
      </c>
      <c r="C41" s="260">
        <v>8</v>
      </c>
      <c r="D41" s="16"/>
    </row>
    <row r="42" spans="1:4">
      <c r="A42" s="204"/>
      <c r="B42" s="259" t="s">
        <v>80</v>
      </c>
      <c r="C42" s="260">
        <v>80</v>
      </c>
      <c r="D42" s="16"/>
    </row>
    <row r="43" spans="1:4">
      <c r="A43" s="204"/>
      <c r="B43" s="259" t="s">
        <v>81</v>
      </c>
      <c r="C43" s="260">
        <v>5</v>
      </c>
      <c r="D43" s="16"/>
    </row>
    <row r="44" spans="1:4">
      <c r="A44" s="204"/>
      <c r="B44" s="259" t="s">
        <v>82</v>
      </c>
      <c r="C44" s="260">
        <v>10</v>
      </c>
      <c r="D44" s="16"/>
    </row>
    <row r="45" spans="1:4">
      <c r="A45" s="204"/>
      <c r="B45" s="259" t="s">
        <v>83</v>
      </c>
      <c r="C45" s="260">
        <v>12</v>
      </c>
      <c r="D45" s="16"/>
    </row>
    <row r="46" spans="1:4">
      <c r="A46" s="204"/>
      <c r="B46" s="259" t="s">
        <v>84</v>
      </c>
      <c r="C46" s="260">
        <v>9</v>
      </c>
      <c r="D46" s="16"/>
    </row>
    <row r="47" spans="1:4">
      <c r="A47" s="204"/>
      <c r="B47" s="259" t="s">
        <v>85</v>
      </c>
      <c r="C47" s="260">
        <v>19</v>
      </c>
      <c r="D47" s="16"/>
    </row>
    <row r="48" spans="1:4">
      <c r="A48" s="204"/>
      <c r="B48" s="259" t="s">
        <v>330</v>
      </c>
      <c r="C48" s="260">
        <v>4</v>
      </c>
      <c r="D48" s="16"/>
    </row>
    <row r="49" spans="1:4">
      <c r="A49" s="204"/>
      <c r="B49" s="259" t="s">
        <v>86</v>
      </c>
      <c r="C49" s="260">
        <v>57</v>
      </c>
      <c r="D49" s="16"/>
    </row>
    <row r="50" spans="1:4">
      <c r="A50" s="204"/>
      <c r="B50" s="259" t="s">
        <v>87</v>
      </c>
      <c r="C50" s="260">
        <v>7</v>
      </c>
      <c r="D50" s="16"/>
    </row>
    <row r="51" spans="1:4">
      <c r="A51" s="204"/>
      <c r="B51" s="259" t="s">
        <v>88</v>
      </c>
      <c r="C51" s="260">
        <v>409</v>
      </c>
      <c r="D51" s="16"/>
    </row>
    <row r="52" spans="1:4">
      <c r="A52" s="204"/>
      <c r="B52" s="259" t="s">
        <v>89</v>
      </c>
      <c r="C52" s="260">
        <v>53</v>
      </c>
      <c r="D52" s="16"/>
    </row>
    <row r="53" spans="1:4">
      <c r="A53" s="204"/>
      <c r="B53" s="259" t="s">
        <v>90</v>
      </c>
      <c r="C53" s="260">
        <v>315</v>
      </c>
      <c r="D53" s="16"/>
    </row>
    <row r="54" spans="1:4">
      <c r="A54" s="204"/>
      <c r="B54" s="259" t="s">
        <v>341</v>
      </c>
      <c r="C54" s="260">
        <v>2</v>
      </c>
      <c r="D54" s="16"/>
    </row>
    <row r="55" spans="1:4">
      <c r="A55" s="204"/>
      <c r="B55" s="259" t="s">
        <v>331</v>
      </c>
      <c r="C55" s="260">
        <v>4</v>
      </c>
      <c r="D55" s="16"/>
    </row>
    <row r="56" spans="1:4">
      <c r="A56" s="204"/>
      <c r="B56" s="259" t="s">
        <v>91</v>
      </c>
      <c r="C56" s="260">
        <v>8</v>
      </c>
      <c r="D56" s="16"/>
    </row>
    <row r="57" spans="1:4">
      <c r="A57" s="204"/>
      <c r="B57" s="259" t="s">
        <v>289</v>
      </c>
      <c r="C57" s="260">
        <v>8</v>
      </c>
      <c r="D57" s="16"/>
    </row>
    <row r="58" spans="1:4">
      <c r="A58" s="204"/>
      <c r="B58" s="259" t="s">
        <v>92</v>
      </c>
      <c r="C58" s="260">
        <v>11</v>
      </c>
      <c r="D58" s="16"/>
    </row>
    <row r="59" spans="1:4">
      <c r="A59" s="204"/>
      <c r="B59" s="259" t="s">
        <v>93</v>
      </c>
      <c r="C59" s="260">
        <v>4</v>
      </c>
      <c r="D59" s="16"/>
    </row>
    <row r="60" spans="1:4">
      <c r="A60" s="204"/>
      <c r="B60" s="259" t="s">
        <v>94</v>
      </c>
      <c r="C60" s="260">
        <v>2</v>
      </c>
      <c r="D60" s="16"/>
    </row>
    <row r="61" spans="1:4">
      <c r="A61" s="204"/>
      <c r="B61" s="259" t="s">
        <v>95</v>
      </c>
      <c r="C61" s="260">
        <v>13</v>
      </c>
      <c r="D61" s="16"/>
    </row>
    <row r="62" spans="1:4">
      <c r="A62" s="204"/>
      <c r="B62" s="259" t="s">
        <v>96</v>
      </c>
      <c r="C62" s="260">
        <v>1310</v>
      </c>
      <c r="D62" s="16"/>
    </row>
    <row r="63" spans="1:4">
      <c r="A63" s="204"/>
      <c r="B63" s="259" t="s">
        <v>97</v>
      </c>
      <c r="C63" s="260">
        <v>2</v>
      </c>
      <c r="D63" s="16"/>
    </row>
    <row r="64" spans="1:4">
      <c r="A64" s="204"/>
      <c r="B64" s="259" t="s">
        <v>98</v>
      </c>
      <c r="C64" s="260">
        <v>28</v>
      </c>
      <c r="D64" s="16"/>
    </row>
    <row r="65" spans="1:4">
      <c r="A65" s="204"/>
      <c r="B65" s="259" t="s">
        <v>99</v>
      </c>
      <c r="C65" s="260">
        <v>29</v>
      </c>
      <c r="D65" s="16"/>
    </row>
    <row r="66" spans="1:4">
      <c r="A66" s="204"/>
      <c r="B66" s="259" t="s">
        <v>100</v>
      </c>
      <c r="C66" s="260">
        <v>4</v>
      </c>
      <c r="D66" s="16"/>
    </row>
    <row r="67" spans="1:4">
      <c r="A67" s="204"/>
      <c r="B67" s="259" t="s">
        <v>101</v>
      </c>
      <c r="C67" s="260">
        <v>11</v>
      </c>
      <c r="D67" s="16"/>
    </row>
    <row r="68" spans="1:4">
      <c r="A68" s="204"/>
      <c r="B68" s="259" t="s">
        <v>244</v>
      </c>
      <c r="C68" s="260">
        <v>3</v>
      </c>
      <c r="D68" s="16"/>
    </row>
    <row r="69" spans="1:4">
      <c r="A69" s="204"/>
      <c r="B69" s="259" t="s">
        <v>451</v>
      </c>
      <c r="C69" s="260">
        <v>1</v>
      </c>
      <c r="D69" s="16"/>
    </row>
    <row r="70" spans="1:4">
      <c r="A70" s="204"/>
      <c r="B70" s="259" t="s">
        <v>102</v>
      </c>
      <c r="C70" s="260">
        <v>2</v>
      </c>
      <c r="D70" s="16"/>
    </row>
    <row r="71" spans="1:4">
      <c r="A71" s="204"/>
      <c r="B71" s="259" t="s">
        <v>103</v>
      </c>
      <c r="C71" s="260">
        <v>13</v>
      </c>
      <c r="D71" s="16"/>
    </row>
    <row r="72" spans="1:4">
      <c r="A72" s="204"/>
      <c r="B72" s="259" t="s">
        <v>238</v>
      </c>
      <c r="C72" s="260">
        <v>4</v>
      </c>
      <c r="D72" s="16"/>
    </row>
    <row r="73" spans="1:4">
      <c r="A73" s="204"/>
      <c r="B73" s="259" t="s">
        <v>440</v>
      </c>
      <c r="C73" s="260">
        <v>2</v>
      </c>
      <c r="D73" s="16"/>
    </row>
    <row r="74" spans="1:4">
      <c r="A74" s="204"/>
      <c r="B74" s="259" t="s">
        <v>104</v>
      </c>
      <c r="C74" s="260">
        <v>173</v>
      </c>
      <c r="D74" s="16"/>
    </row>
    <row r="75" spans="1:4">
      <c r="A75" s="204"/>
      <c r="B75" s="259" t="s">
        <v>105</v>
      </c>
      <c r="C75" s="260">
        <v>15</v>
      </c>
      <c r="D75" s="16"/>
    </row>
    <row r="76" spans="1:4">
      <c r="A76" s="204"/>
      <c r="B76" s="259" t="s">
        <v>106</v>
      </c>
      <c r="C76" s="260">
        <v>1</v>
      </c>
      <c r="D76" s="16"/>
    </row>
    <row r="77" spans="1:4">
      <c r="A77" s="204"/>
      <c r="B77" s="259" t="s">
        <v>335</v>
      </c>
      <c r="C77" s="260">
        <v>1</v>
      </c>
      <c r="D77" s="16"/>
    </row>
    <row r="78" spans="1:4">
      <c r="A78" s="204"/>
      <c r="B78" s="259" t="s">
        <v>239</v>
      </c>
      <c r="C78" s="260">
        <v>2</v>
      </c>
      <c r="D78" s="16"/>
    </row>
    <row r="79" spans="1:4">
      <c r="A79" s="204"/>
      <c r="B79" s="259" t="s">
        <v>107</v>
      </c>
      <c r="C79" s="260">
        <v>6</v>
      </c>
      <c r="D79" s="16"/>
    </row>
    <row r="80" spans="1:4">
      <c r="A80" s="204"/>
      <c r="B80" s="259" t="s">
        <v>355</v>
      </c>
      <c r="C80" s="260">
        <v>1</v>
      </c>
      <c r="D80" s="16"/>
    </row>
    <row r="81" spans="1:4">
      <c r="A81" s="204"/>
      <c r="B81" s="259" t="s">
        <v>437</v>
      </c>
      <c r="C81" s="260">
        <v>2</v>
      </c>
      <c r="D81" s="16"/>
    </row>
    <row r="82" spans="1:4">
      <c r="A82" s="204"/>
      <c r="B82" s="259" t="s">
        <v>108</v>
      </c>
      <c r="C82" s="260">
        <v>19</v>
      </c>
      <c r="D82" s="16"/>
    </row>
    <row r="83" spans="1:4">
      <c r="A83" s="204"/>
      <c r="B83" s="259" t="s">
        <v>109</v>
      </c>
      <c r="C83" s="260">
        <v>1</v>
      </c>
      <c r="D83" s="16"/>
    </row>
    <row r="84" spans="1:4">
      <c r="A84" s="204"/>
      <c r="B84" s="259" t="s">
        <v>110</v>
      </c>
      <c r="C84" s="260">
        <v>11</v>
      </c>
      <c r="D84" s="16"/>
    </row>
    <row r="85" spans="1:4">
      <c r="A85" s="204"/>
      <c r="B85" s="259" t="s">
        <v>290</v>
      </c>
      <c r="C85" s="260">
        <v>4</v>
      </c>
      <c r="D85" s="16"/>
    </row>
    <row r="86" spans="1:4">
      <c r="A86" s="204"/>
      <c r="B86" s="259" t="s">
        <v>111</v>
      </c>
      <c r="C86" s="260">
        <v>17</v>
      </c>
      <c r="D86" s="16"/>
    </row>
    <row r="87" spans="1:4">
      <c r="A87" s="204"/>
      <c r="B87" s="259" t="s">
        <v>112</v>
      </c>
      <c r="C87" s="260">
        <v>129</v>
      </c>
      <c r="D87" s="16"/>
    </row>
    <row r="88" spans="1:4">
      <c r="A88" s="204"/>
      <c r="B88" s="259" t="s">
        <v>113</v>
      </c>
      <c r="C88" s="260">
        <v>21</v>
      </c>
      <c r="D88" s="16"/>
    </row>
    <row r="89" spans="1:4">
      <c r="A89" s="204"/>
      <c r="B89" s="259" t="s">
        <v>114</v>
      </c>
      <c r="C89" s="260">
        <v>6</v>
      </c>
      <c r="D89" s="16"/>
    </row>
    <row r="90" spans="1:4">
      <c r="A90" s="204"/>
      <c r="B90" s="259" t="s">
        <v>115</v>
      </c>
      <c r="C90" s="260">
        <v>37</v>
      </c>
      <c r="D90" s="16"/>
    </row>
    <row r="91" spans="1:4">
      <c r="A91" s="204"/>
      <c r="B91" s="259" t="s">
        <v>116</v>
      </c>
      <c r="C91" s="260">
        <v>524</v>
      </c>
      <c r="D91" s="16"/>
    </row>
    <row r="92" spans="1:4">
      <c r="A92" s="204"/>
      <c r="B92" s="259" t="s">
        <v>117</v>
      </c>
      <c r="C92" s="260">
        <v>2</v>
      </c>
      <c r="D92" s="16"/>
    </row>
    <row r="93" spans="1:4">
      <c r="A93" s="204"/>
      <c r="B93" s="259" t="s">
        <v>118</v>
      </c>
      <c r="C93" s="260">
        <v>276</v>
      </c>
      <c r="D93" s="16"/>
    </row>
    <row r="94" spans="1:4">
      <c r="A94" s="204"/>
      <c r="B94" s="259" t="s">
        <v>119</v>
      </c>
      <c r="C94" s="260">
        <v>4</v>
      </c>
      <c r="D94" s="16"/>
    </row>
    <row r="95" spans="1:4">
      <c r="A95" s="204"/>
      <c r="B95" s="259" t="s">
        <v>120</v>
      </c>
      <c r="C95" s="260">
        <v>2</v>
      </c>
      <c r="D95" s="16"/>
    </row>
    <row r="96" spans="1:4">
      <c r="A96" s="204"/>
      <c r="B96" s="259" t="s">
        <v>121</v>
      </c>
      <c r="C96" s="260">
        <v>6</v>
      </c>
      <c r="D96" s="16"/>
    </row>
    <row r="97" spans="1:4">
      <c r="A97" s="204"/>
      <c r="B97" s="259" t="s">
        <v>122</v>
      </c>
      <c r="C97" s="260">
        <v>491</v>
      </c>
      <c r="D97" s="16"/>
    </row>
    <row r="98" spans="1:4">
      <c r="A98" s="204"/>
      <c r="B98" s="259" t="s">
        <v>291</v>
      </c>
      <c r="C98" s="260">
        <v>12</v>
      </c>
      <c r="D98" s="16"/>
    </row>
    <row r="99" spans="1:4">
      <c r="A99" s="204"/>
      <c r="B99" s="259" t="s">
        <v>248</v>
      </c>
      <c r="C99" s="260">
        <v>3</v>
      </c>
      <c r="D99" s="16"/>
    </row>
    <row r="100" spans="1:4">
      <c r="A100" s="204"/>
      <c r="B100" s="259" t="s">
        <v>123</v>
      </c>
      <c r="C100" s="260">
        <v>592</v>
      </c>
      <c r="D100" s="16"/>
    </row>
    <row r="101" spans="1:4">
      <c r="A101" s="204"/>
      <c r="B101" s="259" t="s">
        <v>124</v>
      </c>
      <c r="C101" s="260">
        <v>643</v>
      </c>
      <c r="D101" s="16"/>
    </row>
    <row r="102" spans="1:4">
      <c r="A102" s="204"/>
      <c r="B102" s="259" t="s">
        <v>249</v>
      </c>
      <c r="C102" s="260">
        <v>3</v>
      </c>
      <c r="D102" s="16"/>
    </row>
    <row r="103" spans="1:4">
      <c r="A103" s="204"/>
      <c r="B103" s="259" t="s">
        <v>125</v>
      </c>
      <c r="C103" s="260">
        <v>23</v>
      </c>
    </row>
    <row r="104" spans="1:4">
      <c r="A104" s="204"/>
      <c r="B104" s="259" t="s">
        <v>126</v>
      </c>
      <c r="C104" s="260">
        <v>7</v>
      </c>
    </row>
    <row r="105" spans="1:4">
      <c r="A105" s="204"/>
      <c r="B105" s="259" t="s">
        <v>342</v>
      </c>
      <c r="C105" s="260">
        <v>1</v>
      </c>
    </row>
    <row r="106" spans="1:4">
      <c r="A106" s="204"/>
      <c r="B106" s="259" t="s">
        <v>127</v>
      </c>
      <c r="C106" s="260">
        <v>2</v>
      </c>
    </row>
    <row r="107" spans="1:4">
      <c r="A107" s="204"/>
      <c r="B107" s="259" t="s">
        <v>128</v>
      </c>
      <c r="C107" s="260">
        <v>7</v>
      </c>
    </row>
    <row r="108" spans="1:4">
      <c r="A108" s="204"/>
      <c r="B108" s="259" t="s">
        <v>245</v>
      </c>
      <c r="C108" s="260">
        <v>5</v>
      </c>
    </row>
    <row r="109" spans="1:4">
      <c r="A109" s="204"/>
      <c r="B109" s="259" t="s">
        <v>129</v>
      </c>
      <c r="C109" s="260">
        <v>13</v>
      </c>
    </row>
    <row r="110" spans="1:4">
      <c r="A110" s="204"/>
      <c r="B110" s="259" t="s">
        <v>130</v>
      </c>
      <c r="C110" s="260">
        <v>75</v>
      </c>
    </row>
    <row r="111" spans="1:4">
      <c r="A111" s="204"/>
      <c r="B111" s="259" t="s">
        <v>131</v>
      </c>
      <c r="C111" s="260">
        <v>35</v>
      </c>
    </row>
    <row r="112" spans="1:4">
      <c r="A112" s="206"/>
      <c r="B112" s="259" t="s">
        <v>132</v>
      </c>
      <c r="C112" s="260">
        <v>45</v>
      </c>
    </row>
    <row r="113" spans="1:4">
      <c r="A113" s="206"/>
      <c r="B113" s="259" t="s">
        <v>339</v>
      </c>
      <c r="C113" s="260">
        <v>3</v>
      </c>
    </row>
    <row r="114" spans="1:4">
      <c r="A114" s="206"/>
      <c r="B114" s="259" t="s">
        <v>133</v>
      </c>
      <c r="C114" s="260">
        <v>2</v>
      </c>
    </row>
    <row r="115" spans="1:4">
      <c r="A115" s="206"/>
      <c r="B115" s="259" t="s">
        <v>134</v>
      </c>
      <c r="C115" s="260">
        <v>6</v>
      </c>
      <c r="D115" s="44"/>
    </row>
    <row r="116" spans="1:4">
      <c r="A116" s="208"/>
      <c r="B116" s="259" t="s">
        <v>135</v>
      </c>
      <c r="C116" s="260">
        <v>1016</v>
      </c>
    </row>
    <row r="117" spans="1:4">
      <c r="A117" s="209"/>
      <c r="B117" s="259" t="s">
        <v>136</v>
      </c>
      <c r="C117" s="260">
        <v>38</v>
      </c>
    </row>
    <row r="118" spans="1:4">
      <c r="A118" s="203"/>
      <c r="B118" s="259" t="s">
        <v>137</v>
      </c>
      <c r="C118" s="260">
        <v>8</v>
      </c>
    </row>
    <row r="119" spans="1:4">
      <c r="A119" s="206"/>
      <c r="B119" s="259" t="s">
        <v>347</v>
      </c>
      <c r="C119" s="260">
        <v>2</v>
      </c>
    </row>
    <row r="120" spans="1:4">
      <c r="A120" s="206"/>
      <c r="B120" s="259" t="s">
        <v>138</v>
      </c>
      <c r="C120" s="260">
        <v>412</v>
      </c>
    </row>
    <row r="121" spans="1:4">
      <c r="A121" s="209"/>
      <c r="B121" s="259" t="s">
        <v>139</v>
      </c>
      <c r="C121" s="260">
        <v>26</v>
      </c>
    </row>
    <row r="122" spans="1:4">
      <c r="A122" s="210"/>
      <c r="B122" s="259" t="s">
        <v>140</v>
      </c>
      <c r="C122" s="260">
        <v>25</v>
      </c>
    </row>
    <row r="123" spans="1:4">
      <c r="A123" s="232"/>
      <c r="B123" s="259" t="s">
        <v>141</v>
      </c>
      <c r="C123" s="260">
        <v>9</v>
      </c>
    </row>
    <row r="124" spans="1:4">
      <c r="A124" s="232"/>
      <c r="B124" s="259" t="s">
        <v>142</v>
      </c>
      <c r="C124" s="260">
        <v>2</v>
      </c>
    </row>
    <row r="125" spans="1:4">
      <c r="A125" s="233"/>
      <c r="B125" s="221" t="s">
        <v>5</v>
      </c>
      <c r="C125" s="13">
        <f>SUM(C4:C124)</f>
        <v>4447829</v>
      </c>
    </row>
    <row r="126" spans="1:4">
      <c r="A126" s="211" t="s">
        <v>436</v>
      </c>
      <c r="B126" s="45" t="s">
        <v>438</v>
      </c>
    </row>
    <row r="127" spans="1:4">
      <c r="A127" s="211" t="s">
        <v>435</v>
      </c>
      <c r="B127" s="45" t="s">
        <v>439</v>
      </c>
    </row>
    <row r="131" spans="3:3">
      <c r="C131" s="1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8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F93"/>
  <sheetViews>
    <sheetView workbookViewId="0">
      <selection activeCell="B25" sqref="B25"/>
    </sheetView>
  </sheetViews>
  <sheetFormatPr defaultRowHeight="15"/>
  <cols>
    <col min="1" max="1" width="37.5703125" style="100" customWidth="1"/>
    <col min="2" max="2" width="17.5703125" style="100" bestFit="1" customWidth="1"/>
    <col min="3" max="3" width="23.140625" style="100" bestFit="1" customWidth="1"/>
    <col min="4" max="4" width="15.85546875" style="100" customWidth="1"/>
    <col min="5" max="5" width="18.7109375" style="100" customWidth="1"/>
    <col min="6" max="6" width="14.42578125" style="100" customWidth="1"/>
    <col min="7" max="16384" width="9.140625" style="100"/>
  </cols>
  <sheetData>
    <row r="1" spans="1:6" s="44" customFormat="1" ht="18.75">
      <c r="A1" s="460" t="s">
        <v>408</v>
      </c>
      <c r="B1" s="460"/>
      <c r="C1" s="460"/>
      <c r="D1" s="460"/>
      <c r="E1" s="460"/>
      <c r="F1" s="460"/>
    </row>
    <row r="2" spans="1:6" ht="15.75" thickBot="1"/>
    <row r="3" spans="1:6" s="44" customFormat="1" ht="16.5" thickBot="1">
      <c r="A3" s="108" t="s">
        <v>402</v>
      </c>
      <c r="B3" s="109" t="s">
        <v>403</v>
      </c>
      <c r="C3" s="109" t="s">
        <v>404</v>
      </c>
      <c r="D3" s="109" t="s">
        <v>405</v>
      </c>
      <c r="E3" s="109" t="s">
        <v>406</v>
      </c>
      <c r="F3" s="110" t="s">
        <v>0</v>
      </c>
    </row>
    <row r="4" spans="1:6">
      <c r="A4" s="234">
        <v>10</v>
      </c>
      <c r="B4" s="235">
        <v>4</v>
      </c>
      <c r="C4" s="235">
        <v>4</v>
      </c>
      <c r="D4" s="235">
        <v>2</v>
      </c>
      <c r="E4" s="235">
        <v>0</v>
      </c>
      <c r="F4" s="236">
        <v>2</v>
      </c>
    </row>
    <row r="5" spans="1:6">
      <c r="A5" s="237">
        <v>10</v>
      </c>
      <c r="B5" s="238">
        <v>3</v>
      </c>
      <c r="C5" s="238">
        <v>3</v>
      </c>
      <c r="D5" s="238">
        <v>4</v>
      </c>
      <c r="E5" s="238">
        <v>0</v>
      </c>
      <c r="F5" s="236">
        <v>1</v>
      </c>
    </row>
    <row r="6" spans="1:6">
      <c r="A6" s="237">
        <v>9</v>
      </c>
      <c r="B6" s="238">
        <v>5</v>
      </c>
      <c r="C6" s="238">
        <v>2</v>
      </c>
      <c r="D6" s="238">
        <v>2</v>
      </c>
      <c r="E6" s="238">
        <v>0</v>
      </c>
      <c r="F6" s="236">
        <v>1</v>
      </c>
    </row>
    <row r="7" spans="1:6">
      <c r="A7" s="237">
        <v>9</v>
      </c>
      <c r="B7" s="238">
        <v>4</v>
      </c>
      <c r="C7" s="238">
        <v>1</v>
      </c>
      <c r="D7" s="238">
        <v>4</v>
      </c>
      <c r="E7" s="238">
        <v>0</v>
      </c>
      <c r="F7" s="236">
        <v>1</v>
      </c>
    </row>
    <row r="8" spans="1:6">
      <c r="A8" s="237">
        <v>9</v>
      </c>
      <c r="B8" s="238">
        <v>4</v>
      </c>
      <c r="C8" s="238">
        <v>2</v>
      </c>
      <c r="D8" s="238">
        <v>3</v>
      </c>
      <c r="E8" s="238">
        <v>0</v>
      </c>
      <c r="F8" s="236">
        <v>1</v>
      </c>
    </row>
    <row r="9" spans="1:6">
      <c r="A9" s="237">
        <v>9</v>
      </c>
      <c r="B9" s="238">
        <v>4</v>
      </c>
      <c r="C9" s="238">
        <v>3</v>
      </c>
      <c r="D9" s="238">
        <v>2</v>
      </c>
      <c r="E9" s="238">
        <v>0</v>
      </c>
      <c r="F9" s="236">
        <v>5</v>
      </c>
    </row>
    <row r="10" spans="1:6">
      <c r="A10" s="237">
        <v>9</v>
      </c>
      <c r="B10" s="238">
        <v>3</v>
      </c>
      <c r="C10" s="238">
        <v>2</v>
      </c>
      <c r="D10" s="238">
        <v>4</v>
      </c>
      <c r="E10" s="238">
        <v>0</v>
      </c>
      <c r="F10" s="236">
        <v>1</v>
      </c>
    </row>
    <row r="11" spans="1:6">
      <c r="A11" s="237">
        <v>8</v>
      </c>
      <c r="B11" s="238">
        <v>6</v>
      </c>
      <c r="C11" s="238">
        <v>2</v>
      </c>
      <c r="D11" s="238">
        <v>0</v>
      </c>
      <c r="E11" s="238">
        <v>0</v>
      </c>
      <c r="F11" s="236">
        <v>1</v>
      </c>
    </row>
    <row r="12" spans="1:6">
      <c r="A12" s="237">
        <v>8</v>
      </c>
      <c r="B12" s="238">
        <v>5</v>
      </c>
      <c r="C12" s="238">
        <v>2</v>
      </c>
      <c r="D12" s="238">
        <v>1</v>
      </c>
      <c r="E12" s="238">
        <v>0</v>
      </c>
      <c r="F12" s="236">
        <v>4</v>
      </c>
    </row>
    <row r="13" spans="1:6" s="11" customFormat="1">
      <c r="A13" s="237">
        <v>8</v>
      </c>
      <c r="B13" s="238">
        <v>5</v>
      </c>
      <c r="C13" s="238">
        <v>3</v>
      </c>
      <c r="D13" s="238">
        <v>0</v>
      </c>
      <c r="E13" s="238">
        <v>0</v>
      </c>
      <c r="F13" s="236">
        <v>1</v>
      </c>
    </row>
    <row r="14" spans="1:6">
      <c r="A14" s="237">
        <v>8</v>
      </c>
      <c r="B14" s="238">
        <v>4</v>
      </c>
      <c r="C14" s="238">
        <v>1</v>
      </c>
      <c r="D14" s="238">
        <v>3</v>
      </c>
      <c r="E14" s="238">
        <v>0</v>
      </c>
      <c r="F14" s="236">
        <v>2</v>
      </c>
    </row>
    <row r="15" spans="1:6">
      <c r="A15" s="237">
        <v>8</v>
      </c>
      <c r="B15" s="238">
        <v>4</v>
      </c>
      <c r="C15" s="238">
        <v>2</v>
      </c>
      <c r="D15" s="238">
        <v>2</v>
      </c>
      <c r="E15" s="238">
        <v>0</v>
      </c>
      <c r="F15" s="236">
        <v>31</v>
      </c>
    </row>
    <row r="16" spans="1:6">
      <c r="A16" s="237">
        <v>8</v>
      </c>
      <c r="B16" s="238">
        <v>4</v>
      </c>
      <c r="C16" s="238">
        <v>3</v>
      </c>
      <c r="D16" s="238">
        <v>1</v>
      </c>
      <c r="E16" s="238">
        <v>0</v>
      </c>
      <c r="F16" s="236">
        <v>7</v>
      </c>
    </row>
    <row r="17" spans="1:6">
      <c r="A17" s="237">
        <v>8</v>
      </c>
      <c r="B17" s="238">
        <v>3</v>
      </c>
      <c r="C17" s="238">
        <v>1</v>
      </c>
      <c r="D17" s="238">
        <v>4</v>
      </c>
      <c r="E17" s="238">
        <v>0</v>
      </c>
      <c r="F17" s="236">
        <v>2</v>
      </c>
    </row>
    <row r="18" spans="1:6">
      <c r="A18" s="237">
        <v>8</v>
      </c>
      <c r="B18" s="238">
        <v>3</v>
      </c>
      <c r="C18" s="238">
        <v>2</v>
      </c>
      <c r="D18" s="238">
        <v>3</v>
      </c>
      <c r="E18" s="238">
        <v>0</v>
      </c>
      <c r="F18" s="236">
        <v>4</v>
      </c>
    </row>
    <row r="19" spans="1:6">
      <c r="A19" s="237">
        <v>8</v>
      </c>
      <c r="B19" s="238">
        <v>3</v>
      </c>
      <c r="C19" s="238">
        <v>3</v>
      </c>
      <c r="D19" s="238">
        <v>2</v>
      </c>
      <c r="E19" s="238">
        <v>0</v>
      </c>
      <c r="F19" s="236">
        <v>13</v>
      </c>
    </row>
    <row r="20" spans="1:6">
      <c r="A20" s="237">
        <v>8</v>
      </c>
      <c r="B20" s="238">
        <v>2</v>
      </c>
      <c r="C20" s="238">
        <v>1</v>
      </c>
      <c r="D20" s="238">
        <v>5</v>
      </c>
      <c r="E20" s="238">
        <v>0</v>
      </c>
      <c r="F20" s="236">
        <v>1</v>
      </c>
    </row>
    <row r="21" spans="1:6">
      <c r="A21" s="237">
        <v>8</v>
      </c>
      <c r="B21" s="238">
        <v>2</v>
      </c>
      <c r="C21" s="238">
        <v>4</v>
      </c>
      <c r="D21" s="238">
        <v>2</v>
      </c>
      <c r="E21" s="238">
        <v>0</v>
      </c>
      <c r="F21" s="236">
        <v>2</v>
      </c>
    </row>
    <row r="22" spans="1:6">
      <c r="A22" s="237">
        <v>7</v>
      </c>
      <c r="B22" s="238">
        <v>5</v>
      </c>
      <c r="C22" s="238">
        <v>1</v>
      </c>
      <c r="D22" s="238">
        <v>1</v>
      </c>
      <c r="E22" s="238">
        <v>0</v>
      </c>
      <c r="F22" s="236">
        <v>1</v>
      </c>
    </row>
    <row r="23" spans="1:6">
      <c r="A23" s="237">
        <v>7</v>
      </c>
      <c r="B23" s="238">
        <v>5</v>
      </c>
      <c r="C23" s="238">
        <v>2</v>
      </c>
      <c r="D23" s="238">
        <v>0</v>
      </c>
      <c r="E23" s="238">
        <v>0</v>
      </c>
      <c r="F23" s="236">
        <v>2</v>
      </c>
    </row>
    <row r="24" spans="1:6">
      <c r="A24" s="237">
        <v>7</v>
      </c>
      <c r="B24" s="238">
        <v>4</v>
      </c>
      <c r="C24" s="238">
        <v>0</v>
      </c>
      <c r="D24" s="238">
        <v>3</v>
      </c>
      <c r="E24" s="238">
        <v>0</v>
      </c>
      <c r="F24" s="236">
        <v>2</v>
      </c>
    </row>
    <row r="25" spans="1:6">
      <c r="A25" s="237">
        <v>7</v>
      </c>
      <c r="B25" s="238">
        <v>4</v>
      </c>
      <c r="C25" s="238">
        <v>1</v>
      </c>
      <c r="D25" s="238">
        <v>2</v>
      </c>
      <c r="E25" s="238">
        <v>0</v>
      </c>
      <c r="F25" s="236">
        <v>48</v>
      </c>
    </row>
    <row r="26" spans="1:6">
      <c r="A26" s="237">
        <v>7</v>
      </c>
      <c r="B26" s="238">
        <v>4</v>
      </c>
      <c r="C26" s="238">
        <v>2</v>
      </c>
      <c r="D26" s="238">
        <v>1</v>
      </c>
      <c r="E26" s="238">
        <v>0</v>
      </c>
      <c r="F26" s="236">
        <v>74</v>
      </c>
    </row>
    <row r="27" spans="1:6">
      <c r="A27" s="237">
        <v>7</v>
      </c>
      <c r="B27" s="238">
        <v>4</v>
      </c>
      <c r="C27" s="238">
        <v>3</v>
      </c>
      <c r="D27" s="238">
        <v>0</v>
      </c>
      <c r="E27" s="238">
        <v>0</v>
      </c>
      <c r="F27" s="236">
        <v>4</v>
      </c>
    </row>
    <row r="28" spans="1:6">
      <c r="A28" s="237">
        <v>7</v>
      </c>
      <c r="B28" s="238">
        <v>3</v>
      </c>
      <c r="C28" s="238">
        <v>0</v>
      </c>
      <c r="D28" s="238">
        <v>4</v>
      </c>
      <c r="E28" s="238">
        <v>0</v>
      </c>
      <c r="F28" s="236">
        <v>8</v>
      </c>
    </row>
    <row r="29" spans="1:6">
      <c r="A29" s="237">
        <v>7</v>
      </c>
      <c r="B29" s="238">
        <v>3</v>
      </c>
      <c r="C29" s="238">
        <v>1</v>
      </c>
      <c r="D29" s="238">
        <v>3</v>
      </c>
      <c r="E29" s="238">
        <v>0</v>
      </c>
      <c r="F29" s="236">
        <v>45</v>
      </c>
    </row>
    <row r="30" spans="1:6">
      <c r="A30" s="237">
        <v>7</v>
      </c>
      <c r="B30" s="238">
        <v>3</v>
      </c>
      <c r="C30" s="238">
        <v>2</v>
      </c>
      <c r="D30" s="238">
        <v>2</v>
      </c>
      <c r="E30" s="238">
        <v>0</v>
      </c>
      <c r="F30" s="236">
        <v>221</v>
      </c>
    </row>
    <row r="31" spans="1:6">
      <c r="A31" s="237">
        <v>7</v>
      </c>
      <c r="B31" s="238">
        <v>3</v>
      </c>
      <c r="C31" s="238">
        <v>3</v>
      </c>
      <c r="D31" s="238">
        <v>1</v>
      </c>
      <c r="E31" s="238">
        <v>0</v>
      </c>
      <c r="F31" s="236">
        <v>52</v>
      </c>
    </row>
    <row r="32" spans="1:6">
      <c r="A32" s="237">
        <v>7</v>
      </c>
      <c r="B32" s="238">
        <v>3</v>
      </c>
      <c r="C32" s="238">
        <v>4</v>
      </c>
      <c r="D32" s="238">
        <v>0</v>
      </c>
      <c r="E32" s="238">
        <v>0</v>
      </c>
      <c r="F32" s="236">
        <v>3</v>
      </c>
    </row>
    <row r="33" spans="1:6">
      <c r="A33" s="237">
        <v>7</v>
      </c>
      <c r="B33" s="238">
        <v>2</v>
      </c>
      <c r="C33" s="238">
        <v>1</v>
      </c>
      <c r="D33" s="238">
        <v>4</v>
      </c>
      <c r="E33" s="238">
        <v>0</v>
      </c>
      <c r="F33" s="236">
        <v>4</v>
      </c>
    </row>
    <row r="34" spans="1:6">
      <c r="A34" s="237">
        <v>7</v>
      </c>
      <c r="B34" s="238">
        <v>2</v>
      </c>
      <c r="C34" s="238">
        <v>2</v>
      </c>
      <c r="D34" s="238">
        <v>3</v>
      </c>
      <c r="E34" s="238">
        <v>0</v>
      </c>
      <c r="F34" s="236">
        <v>2</v>
      </c>
    </row>
    <row r="35" spans="1:6">
      <c r="A35" s="237">
        <v>7</v>
      </c>
      <c r="B35" s="238">
        <v>2</v>
      </c>
      <c r="C35" s="238">
        <v>3</v>
      </c>
      <c r="D35" s="238">
        <v>2</v>
      </c>
      <c r="E35" s="238">
        <v>0</v>
      </c>
      <c r="F35" s="236">
        <v>10</v>
      </c>
    </row>
    <row r="36" spans="1:6">
      <c r="A36" s="237">
        <v>7</v>
      </c>
      <c r="B36" s="238">
        <v>2</v>
      </c>
      <c r="C36" s="238">
        <v>4</v>
      </c>
      <c r="D36" s="238">
        <v>1</v>
      </c>
      <c r="E36" s="238">
        <v>0</v>
      </c>
      <c r="F36" s="236">
        <v>1</v>
      </c>
    </row>
    <row r="37" spans="1:6">
      <c r="A37" s="237">
        <v>6</v>
      </c>
      <c r="B37" s="238">
        <v>5</v>
      </c>
      <c r="C37" s="238">
        <v>1</v>
      </c>
      <c r="D37" s="238">
        <v>0</v>
      </c>
      <c r="E37" s="238">
        <v>0</v>
      </c>
      <c r="F37" s="236">
        <v>3</v>
      </c>
    </row>
    <row r="38" spans="1:6">
      <c r="A38" s="237">
        <v>6</v>
      </c>
      <c r="B38" s="238">
        <v>4</v>
      </c>
      <c r="C38" s="238">
        <v>0</v>
      </c>
      <c r="D38" s="238">
        <v>2</v>
      </c>
      <c r="E38" s="238">
        <v>0</v>
      </c>
      <c r="F38" s="236">
        <v>21</v>
      </c>
    </row>
    <row r="39" spans="1:6">
      <c r="A39" s="237">
        <v>6</v>
      </c>
      <c r="B39" s="238">
        <v>4</v>
      </c>
      <c r="C39" s="238">
        <v>1</v>
      </c>
      <c r="D39" s="238">
        <v>1</v>
      </c>
      <c r="E39" s="238">
        <v>0</v>
      </c>
      <c r="F39" s="236">
        <v>83</v>
      </c>
    </row>
    <row r="40" spans="1:6">
      <c r="A40" s="237">
        <v>6</v>
      </c>
      <c r="B40" s="238">
        <v>4</v>
      </c>
      <c r="C40" s="238">
        <v>2</v>
      </c>
      <c r="D40" s="238">
        <v>0</v>
      </c>
      <c r="E40" s="238">
        <v>0</v>
      </c>
      <c r="F40" s="236">
        <v>119</v>
      </c>
    </row>
    <row r="41" spans="1:6">
      <c r="A41" s="237">
        <v>6</v>
      </c>
      <c r="B41" s="238">
        <v>3</v>
      </c>
      <c r="C41" s="238">
        <v>0</v>
      </c>
      <c r="D41" s="238">
        <v>3</v>
      </c>
      <c r="E41" s="238">
        <v>0</v>
      </c>
      <c r="F41" s="236">
        <v>16</v>
      </c>
    </row>
    <row r="42" spans="1:6">
      <c r="A42" s="237">
        <v>6</v>
      </c>
      <c r="B42" s="238">
        <v>3</v>
      </c>
      <c r="C42" s="238">
        <v>1</v>
      </c>
      <c r="D42" s="238">
        <v>2</v>
      </c>
      <c r="E42" s="238">
        <v>0</v>
      </c>
      <c r="F42" s="236">
        <v>379</v>
      </c>
    </row>
    <row r="43" spans="1:6">
      <c r="A43" s="237">
        <v>6</v>
      </c>
      <c r="B43" s="238">
        <v>3</v>
      </c>
      <c r="C43" s="238">
        <v>2</v>
      </c>
      <c r="D43" s="238">
        <v>1</v>
      </c>
      <c r="E43" s="238">
        <v>0</v>
      </c>
      <c r="F43" s="236">
        <v>791</v>
      </c>
    </row>
    <row r="44" spans="1:6">
      <c r="A44" s="237">
        <v>6</v>
      </c>
      <c r="B44" s="238">
        <v>3</v>
      </c>
      <c r="C44" s="238">
        <v>3</v>
      </c>
      <c r="D44" s="238">
        <v>0</v>
      </c>
      <c r="E44" s="238">
        <v>0</v>
      </c>
      <c r="F44" s="236">
        <v>61</v>
      </c>
    </row>
    <row r="45" spans="1:6">
      <c r="A45" s="237">
        <v>6</v>
      </c>
      <c r="B45" s="238">
        <v>2</v>
      </c>
      <c r="C45" s="238">
        <v>0</v>
      </c>
      <c r="D45" s="238">
        <v>4</v>
      </c>
      <c r="E45" s="238">
        <v>0</v>
      </c>
      <c r="F45" s="236">
        <v>23</v>
      </c>
    </row>
    <row r="46" spans="1:6">
      <c r="A46" s="237">
        <v>6</v>
      </c>
      <c r="B46" s="238">
        <v>2</v>
      </c>
      <c r="C46" s="238">
        <v>1</v>
      </c>
      <c r="D46" s="238">
        <v>3</v>
      </c>
      <c r="E46" s="238">
        <v>0</v>
      </c>
      <c r="F46" s="236">
        <v>398</v>
      </c>
    </row>
    <row r="47" spans="1:6">
      <c r="A47" s="237">
        <v>6</v>
      </c>
      <c r="B47" s="238">
        <v>2</v>
      </c>
      <c r="C47" s="238">
        <v>2</v>
      </c>
      <c r="D47" s="238">
        <v>2</v>
      </c>
      <c r="E47" s="238">
        <v>0</v>
      </c>
      <c r="F47" s="236">
        <v>4091</v>
      </c>
    </row>
    <row r="48" spans="1:6">
      <c r="A48" s="237">
        <v>6</v>
      </c>
      <c r="B48" s="238">
        <v>2</v>
      </c>
      <c r="C48" s="238">
        <v>3</v>
      </c>
      <c r="D48" s="238">
        <v>1</v>
      </c>
      <c r="E48" s="238">
        <v>0</v>
      </c>
      <c r="F48" s="236">
        <v>59</v>
      </c>
    </row>
    <row r="49" spans="1:6">
      <c r="A49" s="237">
        <v>6</v>
      </c>
      <c r="B49" s="238">
        <v>2</v>
      </c>
      <c r="C49" s="238">
        <v>4</v>
      </c>
      <c r="D49" s="238">
        <v>0</v>
      </c>
      <c r="E49" s="238">
        <v>0</v>
      </c>
      <c r="F49" s="236">
        <v>3</v>
      </c>
    </row>
    <row r="50" spans="1:6">
      <c r="A50" s="237">
        <v>6</v>
      </c>
      <c r="B50" s="238">
        <v>1</v>
      </c>
      <c r="C50" s="238">
        <v>3</v>
      </c>
      <c r="D50" s="238">
        <v>2</v>
      </c>
      <c r="E50" s="238">
        <v>0</v>
      </c>
      <c r="F50" s="236">
        <v>1</v>
      </c>
    </row>
    <row r="51" spans="1:6">
      <c r="A51" s="237">
        <v>5</v>
      </c>
      <c r="B51" s="238">
        <v>5</v>
      </c>
      <c r="C51" s="238">
        <v>0</v>
      </c>
      <c r="D51" s="238">
        <v>0</v>
      </c>
      <c r="E51" s="238">
        <v>0</v>
      </c>
      <c r="F51" s="236">
        <v>1</v>
      </c>
    </row>
    <row r="52" spans="1:6">
      <c r="A52" s="237">
        <v>5</v>
      </c>
      <c r="B52" s="238">
        <v>4</v>
      </c>
      <c r="C52" s="238">
        <v>0</v>
      </c>
      <c r="D52" s="238">
        <v>1</v>
      </c>
      <c r="E52" s="238">
        <v>0</v>
      </c>
      <c r="F52" s="236">
        <v>20</v>
      </c>
    </row>
    <row r="53" spans="1:6">
      <c r="A53" s="237">
        <v>5</v>
      </c>
      <c r="B53" s="238">
        <v>4</v>
      </c>
      <c r="C53" s="238">
        <v>1</v>
      </c>
      <c r="D53" s="238">
        <v>0</v>
      </c>
      <c r="E53" s="238">
        <v>0</v>
      </c>
      <c r="F53" s="236">
        <v>172</v>
      </c>
    </row>
    <row r="54" spans="1:6">
      <c r="A54" s="237">
        <v>5</v>
      </c>
      <c r="B54" s="238">
        <v>3</v>
      </c>
      <c r="C54" s="238">
        <v>0</v>
      </c>
      <c r="D54" s="238">
        <v>2</v>
      </c>
      <c r="E54" s="238">
        <v>0</v>
      </c>
      <c r="F54" s="236">
        <v>141</v>
      </c>
    </row>
    <row r="55" spans="1:6">
      <c r="A55" s="237">
        <v>5</v>
      </c>
      <c r="B55" s="238">
        <v>3</v>
      </c>
      <c r="C55" s="238">
        <v>1</v>
      </c>
      <c r="D55" s="238">
        <v>1</v>
      </c>
      <c r="E55" s="238">
        <v>0</v>
      </c>
      <c r="F55" s="236">
        <v>1239</v>
      </c>
    </row>
    <row r="56" spans="1:6">
      <c r="A56" s="237">
        <v>5</v>
      </c>
      <c r="B56" s="238">
        <v>3</v>
      </c>
      <c r="C56" s="238">
        <v>2</v>
      </c>
      <c r="D56" s="238">
        <v>0</v>
      </c>
      <c r="E56" s="238">
        <v>0</v>
      </c>
      <c r="F56" s="236">
        <v>1564</v>
      </c>
    </row>
    <row r="57" spans="1:6">
      <c r="A57" s="237">
        <v>5</v>
      </c>
      <c r="B57" s="238">
        <v>2</v>
      </c>
      <c r="C57" s="238">
        <v>0</v>
      </c>
      <c r="D57" s="238">
        <v>3</v>
      </c>
      <c r="E57" s="238">
        <v>0</v>
      </c>
      <c r="F57" s="236">
        <v>127</v>
      </c>
    </row>
    <row r="58" spans="1:6">
      <c r="A58" s="237">
        <v>5</v>
      </c>
      <c r="B58" s="238">
        <v>2</v>
      </c>
      <c r="C58" s="238">
        <v>1</v>
      </c>
      <c r="D58" s="238">
        <v>2</v>
      </c>
      <c r="E58" s="238">
        <v>0</v>
      </c>
      <c r="F58" s="236">
        <v>3114</v>
      </c>
    </row>
    <row r="59" spans="1:6">
      <c r="A59" s="237">
        <v>5</v>
      </c>
      <c r="B59" s="238">
        <v>2</v>
      </c>
      <c r="C59" s="238">
        <v>2</v>
      </c>
      <c r="D59" s="238">
        <v>1</v>
      </c>
      <c r="E59" s="238">
        <v>0</v>
      </c>
      <c r="F59" s="236">
        <v>8826</v>
      </c>
    </row>
    <row r="60" spans="1:6">
      <c r="A60" s="237">
        <v>5</v>
      </c>
      <c r="B60" s="238">
        <v>2</v>
      </c>
      <c r="C60" s="238">
        <v>3</v>
      </c>
      <c r="D60" s="238">
        <v>0</v>
      </c>
      <c r="E60" s="238">
        <v>0</v>
      </c>
      <c r="F60" s="236">
        <v>126</v>
      </c>
    </row>
    <row r="61" spans="1:6">
      <c r="A61" s="237">
        <v>5</v>
      </c>
      <c r="B61" s="238">
        <v>1</v>
      </c>
      <c r="C61" s="238">
        <v>0</v>
      </c>
      <c r="D61" s="238">
        <v>4</v>
      </c>
      <c r="E61" s="238">
        <v>0</v>
      </c>
      <c r="F61" s="236">
        <v>13</v>
      </c>
    </row>
    <row r="62" spans="1:6">
      <c r="A62" s="237">
        <v>5</v>
      </c>
      <c r="B62" s="238">
        <v>1</v>
      </c>
      <c r="C62" s="238">
        <v>1</v>
      </c>
      <c r="D62" s="238">
        <v>3</v>
      </c>
      <c r="E62" s="238">
        <v>0</v>
      </c>
      <c r="F62" s="236">
        <v>126</v>
      </c>
    </row>
    <row r="63" spans="1:6">
      <c r="A63" s="237">
        <v>5</v>
      </c>
      <c r="B63" s="238">
        <v>1</v>
      </c>
      <c r="C63" s="238">
        <v>2</v>
      </c>
      <c r="D63" s="238">
        <v>2</v>
      </c>
      <c r="E63" s="238">
        <v>0</v>
      </c>
      <c r="F63" s="236">
        <v>82</v>
      </c>
    </row>
    <row r="64" spans="1:6">
      <c r="A64" s="237">
        <v>5</v>
      </c>
      <c r="B64" s="238">
        <v>1</v>
      </c>
      <c r="C64" s="238">
        <v>3</v>
      </c>
      <c r="D64" s="238">
        <v>1</v>
      </c>
      <c r="E64" s="238">
        <v>0</v>
      </c>
      <c r="F64" s="236">
        <v>4</v>
      </c>
    </row>
    <row r="65" spans="1:6">
      <c r="A65" s="237">
        <v>4</v>
      </c>
      <c r="B65" s="238">
        <v>4</v>
      </c>
      <c r="C65" s="238">
        <v>0</v>
      </c>
      <c r="D65" s="238">
        <v>0</v>
      </c>
      <c r="E65" s="238">
        <v>0</v>
      </c>
      <c r="F65" s="236">
        <v>71</v>
      </c>
    </row>
    <row r="66" spans="1:6">
      <c r="A66" s="237">
        <v>4</v>
      </c>
      <c r="B66" s="238">
        <v>3</v>
      </c>
      <c r="C66" s="238">
        <v>0</v>
      </c>
      <c r="D66" s="238">
        <v>1</v>
      </c>
      <c r="E66" s="238">
        <v>0</v>
      </c>
      <c r="F66" s="236">
        <v>354</v>
      </c>
    </row>
    <row r="67" spans="1:6">
      <c r="A67" s="237">
        <v>4</v>
      </c>
      <c r="B67" s="238">
        <v>3</v>
      </c>
      <c r="C67" s="238">
        <v>1</v>
      </c>
      <c r="D67" s="238">
        <v>0</v>
      </c>
      <c r="E67" s="238">
        <v>0</v>
      </c>
      <c r="F67" s="236">
        <v>3069</v>
      </c>
    </row>
    <row r="68" spans="1:6">
      <c r="A68" s="237">
        <v>4</v>
      </c>
      <c r="B68" s="238">
        <v>2</v>
      </c>
      <c r="C68" s="238">
        <v>0</v>
      </c>
      <c r="D68" s="238">
        <v>2</v>
      </c>
      <c r="E68" s="238">
        <v>0</v>
      </c>
      <c r="F68" s="236">
        <v>2255</v>
      </c>
    </row>
    <row r="69" spans="1:6" s="111" customFormat="1" ht="15.75">
      <c r="A69" s="239">
        <v>4</v>
      </c>
      <c r="B69" s="240">
        <v>2</v>
      </c>
      <c r="C69" s="240">
        <v>1</v>
      </c>
      <c r="D69" s="240">
        <v>1</v>
      </c>
      <c r="E69" s="240">
        <v>0</v>
      </c>
      <c r="F69" s="236">
        <v>22624</v>
      </c>
    </row>
    <row r="70" spans="1:6">
      <c r="A70" s="237">
        <v>4</v>
      </c>
      <c r="B70" s="42">
        <v>2</v>
      </c>
      <c r="C70" s="42">
        <v>2</v>
      </c>
      <c r="D70" s="42">
        <v>0</v>
      </c>
      <c r="E70" s="42">
        <v>0</v>
      </c>
      <c r="F70" s="236">
        <v>37303</v>
      </c>
    </row>
    <row r="71" spans="1:6">
      <c r="A71" s="237">
        <v>4</v>
      </c>
      <c r="B71" s="42">
        <v>1</v>
      </c>
      <c r="C71" s="42">
        <v>0</v>
      </c>
      <c r="D71" s="42">
        <v>3</v>
      </c>
      <c r="E71" s="42">
        <v>0</v>
      </c>
      <c r="F71" s="236">
        <v>99</v>
      </c>
    </row>
    <row r="72" spans="1:6">
      <c r="A72" s="237">
        <v>4</v>
      </c>
      <c r="B72" s="42">
        <v>1</v>
      </c>
      <c r="C72" s="42">
        <v>1</v>
      </c>
      <c r="D72" s="42">
        <v>2</v>
      </c>
      <c r="E72" s="42">
        <v>0</v>
      </c>
      <c r="F72" s="236">
        <v>1561</v>
      </c>
    </row>
    <row r="73" spans="1:6">
      <c r="A73" s="237">
        <v>4</v>
      </c>
      <c r="B73" s="42">
        <v>1</v>
      </c>
      <c r="C73" s="42">
        <v>2</v>
      </c>
      <c r="D73" s="42">
        <v>1</v>
      </c>
      <c r="E73" s="42">
        <v>0</v>
      </c>
      <c r="F73" s="236">
        <v>620</v>
      </c>
    </row>
    <row r="74" spans="1:6">
      <c r="A74" s="237">
        <v>4</v>
      </c>
      <c r="B74" s="42">
        <v>1</v>
      </c>
      <c r="C74" s="42">
        <v>3</v>
      </c>
      <c r="D74" s="42">
        <v>0</v>
      </c>
      <c r="E74" s="42">
        <v>0</v>
      </c>
      <c r="F74" s="236">
        <v>10</v>
      </c>
    </row>
    <row r="75" spans="1:6">
      <c r="A75" s="237">
        <v>4</v>
      </c>
      <c r="B75" s="42">
        <v>0</v>
      </c>
      <c r="C75" s="42">
        <v>2</v>
      </c>
      <c r="D75" s="42">
        <v>2</v>
      </c>
      <c r="E75" s="42">
        <v>0</v>
      </c>
      <c r="F75" s="236">
        <v>2</v>
      </c>
    </row>
    <row r="76" spans="1:6">
      <c r="A76" s="237">
        <v>3</v>
      </c>
      <c r="B76" s="42">
        <v>3</v>
      </c>
      <c r="C76" s="42">
        <v>0</v>
      </c>
      <c r="D76" s="42">
        <v>0</v>
      </c>
      <c r="E76" s="42">
        <v>0</v>
      </c>
      <c r="F76" s="236">
        <v>2152</v>
      </c>
    </row>
    <row r="77" spans="1:6">
      <c r="A77" s="237">
        <v>3</v>
      </c>
      <c r="B77" s="42">
        <v>2</v>
      </c>
      <c r="C77" s="42">
        <v>0</v>
      </c>
      <c r="D77" s="42">
        <v>1</v>
      </c>
      <c r="E77" s="42">
        <v>0</v>
      </c>
      <c r="F77" s="236">
        <v>6247</v>
      </c>
    </row>
    <row r="78" spans="1:6">
      <c r="A78" s="237">
        <v>3</v>
      </c>
      <c r="B78" s="42">
        <v>2</v>
      </c>
      <c r="C78" s="42">
        <v>1</v>
      </c>
      <c r="D78" s="42">
        <v>0</v>
      </c>
      <c r="E78" s="42">
        <v>0</v>
      </c>
      <c r="F78" s="236">
        <v>90938</v>
      </c>
    </row>
    <row r="79" spans="1:6">
      <c r="A79" s="237">
        <v>3</v>
      </c>
      <c r="B79" s="42">
        <v>1</v>
      </c>
      <c r="C79" s="42">
        <v>0</v>
      </c>
      <c r="D79" s="42">
        <v>2</v>
      </c>
      <c r="E79" s="42">
        <v>0</v>
      </c>
      <c r="F79" s="236">
        <v>36092</v>
      </c>
    </row>
    <row r="80" spans="1:6">
      <c r="A80" s="237">
        <v>3</v>
      </c>
      <c r="B80" s="42">
        <v>1</v>
      </c>
      <c r="C80" s="42">
        <v>1</v>
      </c>
      <c r="D80" s="42">
        <v>1</v>
      </c>
      <c r="E80" s="42">
        <v>0</v>
      </c>
      <c r="F80" s="236">
        <v>218152</v>
      </c>
    </row>
    <row r="81" spans="1:6">
      <c r="A81" s="237">
        <v>3</v>
      </c>
      <c r="B81" s="42">
        <v>1</v>
      </c>
      <c r="C81" s="42">
        <v>2</v>
      </c>
      <c r="D81" s="42">
        <v>0</v>
      </c>
      <c r="E81" s="42">
        <v>0</v>
      </c>
      <c r="F81" s="236">
        <v>1991</v>
      </c>
    </row>
    <row r="82" spans="1:6">
      <c r="A82" s="237">
        <v>3</v>
      </c>
      <c r="B82" s="42">
        <v>0</v>
      </c>
      <c r="C82" s="42">
        <v>0</v>
      </c>
      <c r="D82" s="42">
        <v>3</v>
      </c>
      <c r="E82" s="42">
        <v>0</v>
      </c>
      <c r="F82" s="236">
        <v>3</v>
      </c>
    </row>
    <row r="83" spans="1:6">
      <c r="A83" s="237">
        <v>3</v>
      </c>
      <c r="B83" s="42">
        <v>0</v>
      </c>
      <c r="C83" s="42">
        <v>2</v>
      </c>
      <c r="D83" s="42">
        <v>1</v>
      </c>
      <c r="E83" s="42">
        <v>0</v>
      </c>
      <c r="F83" s="236">
        <v>1</v>
      </c>
    </row>
    <row r="84" spans="1:6">
      <c r="A84" s="237">
        <v>2</v>
      </c>
      <c r="B84" s="42">
        <v>2</v>
      </c>
      <c r="C84" s="42">
        <v>0</v>
      </c>
      <c r="D84" s="42">
        <v>0</v>
      </c>
      <c r="E84" s="42">
        <v>0</v>
      </c>
      <c r="F84" s="236">
        <v>79371</v>
      </c>
    </row>
    <row r="85" spans="1:6">
      <c r="A85" s="237">
        <v>2</v>
      </c>
      <c r="B85" s="42">
        <v>1</v>
      </c>
      <c r="C85" s="42">
        <v>0</v>
      </c>
      <c r="D85" s="42">
        <v>1</v>
      </c>
      <c r="E85" s="42">
        <v>0</v>
      </c>
      <c r="F85" s="236">
        <v>42992</v>
      </c>
    </row>
    <row r="86" spans="1:6">
      <c r="A86" s="237">
        <v>2</v>
      </c>
      <c r="B86" s="42">
        <v>1</v>
      </c>
      <c r="C86" s="42">
        <v>1</v>
      </c>
      <c r="D86" s="42">
        <v>0</v>
      </c>
      <c r="E86" s="42">
        <v>0</v>
      </c>
      <c r="F86" s="236">
        <v>787206</v>
      </c>
    </row>
    <row r="87" spans="1:6">
      <c r="A87" s="237">
        <v>2</v>
      </c>
      <c r="B87" s="42">
        <v>0</v>
      </c>
      <c r="C87" s="42">
        <v>0</v>
      </c>
      <c r="D87" s="42">
        <v>2</v>
      </c>
      <c r="E87" s="42">
        <v>0</v>
      </c>
      <c r="F87" s="236">
        <v>384</v>
      </c>
    </row>
    <row r="88" spans="1:6">
      <c r="A88" s="237">
        <v>2</v>
      </c>
      <c r="B88" s="42">
        <v>0</v>
      </c>
      <c r="C88" s="42">
        <v>1</v>
      </c>
      <c r="D88" s="42">
        <v>1</v>
      </c>
      <c r="E88" s="42">
        <v>0</v>
      </c>
      <c r="F88" s="236">
        <v>151</v>
      </c>
    </row>
    <row r="89" spans="1:6">
      <c r="A89" s="237">
        <v>2</v>
      </c>
      <c r="B89" s="42">
        <v>0</v>
      </c>
      <c r="C89" s="42">
        <v>2</v>
      </c>
      <c r="D89" s="42">
        <v>0</v>
      </c>
      <c r="E89" s="42">
        <v>0</v>
      </c>
      <c r="F89" s="236">
        <v>47</v>
      </c>
    </row>
    <row r="90" spans="1:6">
      <c r="A90" s="237">
        <v>1</v>
      </c>
      <c r="B90" s="42">
        <v>1</v>
      </c>
      <c r="C90" s="42">
        <v>0</v>
      </c>
      <c r="D90" s="42">
        <v>0</v>
      </c>
      <c r="E90" s="42">
        <v>0</v>
      </c>
      <c r="F90" s="236">
        <v>1164104</v>
      </c>
    </row>
    <row r="91" spans="1:6">
      <c r="A91" s="237">
        <v>1</v>
      </c>
      <c r="B91" s="42">
        <v>0</v>
      </c>
      <c r="C91" s="42">
        <v>0</v>
      </c>
      <c r="D91" s="42">
        <v>1</v>
      </c>
      <c r="E91" s="42">
        <v>0</v>
      </c>
      <c r="F91" s="236">
        <v>3632</v>
      </c>
    </row>
    <row r="92" spans="1:6" ht="15.75" thickBot="1">
      <c r="A92" s="241">
        <v>1</v>
      </c>
      <c r="B92" s="242">
        <v>0</v>
      </c>
      <c r="C92" s="242">
        <v>1</v>
      </c>
      <c r="D92" s="242">
        <v>0</v>
      </c>
      <c r="E92" s="242">
        <v>0</v>
      </c>
      <c r="F92" s="236">
        <v>3134</v>
      </c>
    </row>
    <row r="93" spans="1:6" ht="16.5" thickBot="1">
      <c r="A93" s="243"/>
      <c r="B93" s="244"/>
      <c r="C93" s="244"/>
      <c r="D93" s="244"/>
      <c r="E93" s="245"/>
      <c r="F93" s="246">
        <f>SUM(F4:F92)</f>
        <v>2526725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23" sqref="C23"/>
    </sheetView>
  </sheetViews>
  <sheetFormatPr defaultRowHeight="15"/>
  <cols>
    <col min="1" max="1" width="22.85546875" customWidth="1"/>
    <col min="2" max="2" width="24.5703125" customWidth="1"/>
    <col min="3" max="3" width="9.140625" customWidth="1"/>
    <col min="4" max="4" width="12.28515625" customWidth="1"/>
  </cols>
  <sheetData>
    <row r="1" spans="1:6" ht="18.75">
      <c r="A1" s="460" t="s">
        <v>429</v>
      </c>
      <c r="B1" s="460"/>
      <c r="C1" s="460"/>
      <c r="D1" s="460"/>
      <c r="E1" s="189"/>
      <c r="F1" s="189"/>
    </row>
    <row r="2" spans="1:6" s="100" customFormat="1" ht="18.75">
      <c r="A2" s="188"/>
      <c r="B2" s="188"/>
      <c r="C2" s="188"/>
      <c r="D2" s="188"/>
      <c r="E2" s="188"/>
      <c r="F2" s="188"/>
    </row>
    <row r="3" spans="1:6" ht="45">
      <c r="A3" s="190" t="s">
        <v>412</v>
      </c>
      <c r="B3" s="191" t="s">
        <v>413</v>
      </c>
      <c r="C3" s="191" t="s">
        <v>414</v>
      </c>
      <c r="D3" s="192" t="s">
        <v>415</v>
      </c>
    </row>
    <row r="4" spans="1:6" ht="35.25" customHeight="1">
      <c r="A4" s="247" t="s">
        <v>416</v>
      </c>
      <c r="B4" s="212">
        <v>108020425.94</v>
      </c>
      <c r="C4" s="213">
        <v>7013</v>
      </c>
      <c r="D4" s="254">
        <v>0.18483460876657634</v>
      </c>
    </row>
    <row r="5" spans="1:6">
      <c r="A5" s="248" t="s">
        <v>417</v>
      </c>
      <c r="B5" s="212">
        <v>360653968.00000006</v>
      </c>
      <c r="C5" s="213">
        <v>24453</v>
      </c>
      <c r="D5" s="254">
        <v>0.176986366335419</v>
      </c>
    </row>
    <row r="6" spans="1:6">
      <c r="A6" s="248" t="s">
        <v>418</v>
      </c>
      <c r="B6" s="212">
        <v>56644155.07</v>
      </c>
      <c r="C6" s="213">
        <v>4383</v>
      </c>
      <c r="D6" s="254">
        <v>0.1550832445448323</v>
      </c>
    </row>
    <row r="7" spans="1:6">
      <c r="A7" s="248" t="s">
        <v>419</v>
      </c>
      <c r="B7" s="212">
        <v>148565793.34</v>
      </c>
      <c r="C7" s="213">
        <v>9284</v>
      </c>
      <c r="D7" s="254">
        <v>0.19202816890133562</v>
      </c>
    </row>
    <row r="8" spans="1:6">
      <c r="A8" s="248" t="s">
        <v>420</v>
      </c>
      <c r="B8" s="212">
        <v>69924019.219999999</v>
      </c>
      <c r="C8" s="213">
        <v>3965</v>
      </c>
      <c r="D8" s="254">
        <v>0.21162376560907945</v>
      </c>
    </row>
    <row r="9" spans="1:6">
      <c r="A9" s="248" t="s">
        <v>421</v>
      </c>
      <c r="B9" s="212">
        <v>36843080.120000005</v>
      </c>
      <c r="C9" s="214">
        <v>3054</v>
      </c>
      <c r="D9" s="254">
        <v>0.14476652306483304</v>
      </c>
    </row>
    <row r="10" spans="1:6">
      <c r="A10" s="248" t="s">
        <v>422</v>
      </c>
      <c r="B10" s="212">
        <v>125661719.07000001</v>
      </c>
      <c r="C10" s="213">
        <v>8318</v>
      </c>
      <c r="D10" s="254">
        <v>0.18128644251502765</v>
      </c>
    </row>
    <row r="11" spans="1:6">
      <c r="A11" s="248" t="s">
        <v>423</v>
      </c>
      <c r="B11" s="212">
        <v>107428389.40000001</v>
      </c>
      <c r="C11" s="213">
        <v>8315</v>
      </c>
      <c r="D11" s="254">
        <v>0.15503796425736624</v>
      </c>
    </row>
    <row r="12" spans="1:6">
      <c r="A12" s="248" t="s">
        <v>424</v>
      </c>
      <c r="B12" s="212">
        <v>109106949.66999999</v>
      </c>
      <c r="C12" s="213">
        <v>7910</v>
      </c>
      <c r="D12" s="254">
        <v>0.16552255322882428</v>
      </c>
    </row>
    <row r="13" spans="1:6">
      <c r="A13" s="248" t="s">
        <v>425</v>
      </c>
      <c r="B13" s="212">
        <v>924012865.62</v>
      </c>
      <c r="C13" s="213">
        <v>86468</v>
      </c>
      <c r="D13" s="254">
        <v>0.12823419516399132</v>
      </c>
    </row>
    <row r="14" spans="1:6">
      <c r="A14" s="248" t="s">
        <v>426</v>
      </c>
      <c r="B14" s="212">
        <v>38478506.43</v>
      </c>
      <c r="C14" s="213">
        <v>2654</v>
      </c>
      <c r="D14" s="254">
        <v>0.17397968242652598</v>
      </c>
    </row>
    <row r="15" spans="1:6">
      <c r="A15" s="248" t="s">
        <v>427</v>
      </c>
      <c r="B15" s="212">
        <v>49055080.689999998</v>
      </c>
      <c r="C15" s="213">
        <v>5832</v>
      </c>
      <c r="D15" s="254">
        <v>0.10093638002057613</v>
      </c>
    </row>
    <row r="16" spans="1:6">
      <c r="A16" s="248" t="s">
        <v>428</v>
      </c>
      <c r="B16" s="212">
        <v>110126309.63</v>
      </c>
      <c r="C16" s="213">
        <v>8831</v>
      </c>
      <c r="D16" s="254">
        <v>0.14964508159438342</v>
      </c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sqref="A1:E1"/>
    </sheetView>
  </sheetViews>
  <sheetFormatPr defaultRowHeight="15"/>
  <cols>
    <col min="1" max="1" width="35.28515625" style="100" bestFit="1" customWidth="1"/>
    <col min="2" max="2" width="15.140625" style="100" customWidth="1"/>
    <col min="3" max="3" width="22.85546875" style="100" customWidth="1"/>
    <col min="4" max="5" width="17.140625" style="100" customWidth="1"/>
    <col min="6" max="6" width="7.42578125" style="100" customWidth="1"/>
    <col min="7" max="16384" width="9.140625" style="100"/>
  </cols>
  <sheetData>
    <row r="1" spans="1:5" s="11" customFormat="1" ht="18.75">
      <c r="A1" s="460" t="s">
        <v>806</v>
      </c>
      <c r="B1" s="460"/>
      <c r="C1" s="460"/>
      <c r="D1" s="460"/>
      <c r="E1" s="460"/>
    </row>
    <row r="2" spans="1:5">
      <c r="A2" s="10"/>
    </row>
    <row r="3" spans="1:5" s="44" customFormat="1" ht="15.75">
      <c r="A3" s="263" t="s">
        <v>452</v>
      </c>
      <c r="B3" s="226" t="s">
        <v>0</v>
      </c>
      <c r="C3" s="226" t="s">
        <v>1</v>
      </c>
      <c r="D3" s="226" t="s">
        <v>453</v>
      </c>
      <c r="E3" s="226" t="s">
        <v>252</v>
      </c>
    </row>
    <row r="4" spans="1:5">
      <c r="A4" s="1" t="s">
        <v>454</v>
      </c>
      <c r="B4" s="264">
        <f>B5+B6+B7+B8+B9</f>
        <v>2797174</v>
      </c>
      <c r="C4" s="265">
        <f>C5+C6+C7+C8+C9</f>
        <v>2000368165.9000001</v>
      </c>
      <c r="D4" s="265">
        <f>C4/B4</f>
        <v>715.13898166506624</v>
      </c>
      <c r="E4" s="265"/>
    </row>
    <row r="5" spans="1:5">
      <c r="A5" s="3" t="s">
        <v>2</v>
      </c>
      <c r="B5" s="266">
        <v>1918554</v>
      </c>
      <c r="C5" s="267">
        <v>1550362203.9000001</v>
      </c>
      <c r="D5" s="267">
        <v>808.09</v>
      </c>
      <c r="E5" s="267">
        <v>680.36</v>
      </c>
    </row>
    <row r="6" spans="1:5">
      <c r="A6" s="3" t="s">
        <v>3</v>
      </c>
      <c r="B6" s="266">
        <v>595477</v>
      </c>
      <c r="C6" s="267">
        <v>296127665.81</v>
      </c>
      <c r="D6" s="267">
        <v>497.29</v>
      </c>
      <c r="E6" s="267">
        <v>433.47</v>
      </c>
    </row>
    <row r="7" spans="1:5">
      <c r="A7" s="3" t="s">
        <v>455</v>
      </c>
      <c r="B7" s="266">
        <v>243385</v>
      </c>
      <c r="C7" s="267">
        <v>139015887.16999999</v>
      </c>
      <c r="D7" s="267">
        <v>571.17999999999995</v>
      </c>
      <c r="E7" s="267">
        <v>485.25</v>
      </c>
    </row>
    <row r="8" spans="1:5">
      <c r="A8" s="3" t="s">
        <v>4</v>
      </c>
      <c r="B8" s="266">
        <v>5678</v>
      </c>
      <c r="C8" s="267">
        <v>4329087.82</v>
      </c>
      <c r="D8" s="267">
        <v>762.43</v>
      </c>
      <c r="E8" s="267">
        <v>783.3</v>
      </c>
    </row>
    <row r="9" spans="1:5">
      <c r="A9" s="268" t="s">
        <v>456</v>
      </c>
      <c r="B9" s="266">
        <v>34080</v>
      </c>
      <c r="C9" s="267">
        <v>10533321.199999999</v>
      </c>
      <c r="D9" s="267">
        <v>309.08</v>
      </c>
      <c r="E9" s="267">
        <v>360</v>
      </c>
    </row>
    <row r="10" spans="1:5">
      <c r="A10" s="3"/>
      <c r="B10" s="201"/>
      <c r="C10" s="4"/>
      <c r="D10" s="4"/>
      <c r="E10" s="55"/>
    </row>
    <row r="11" spans="1:5">
      <c r="A11" s="1" t="s">
        <v>457</v>
      </c>
      <c r="B11" s="264">
        <f>B12+B13+B14+B15</f>
        <v>1245117</v>
      </c>
      <c r="C11" s="265">
        <f>C12+C13+C14+C15</f>
        <v>214593927.91</v>
      </c>
      <c r="D11" s="265">
        <f>C11/B11</f>
        <v>172.3484041339087</v>
      </c>
      <c r="E11" s="55"/>
    </row>
    <row r="12" spans="1:5">
      <c r="A12" s="3" t="s">
        <v>2</v>
      </c>
      <c r="B12" s="266">
        <v>912220</v>
      </c>
      <c r="C12" s="267">
        <v>173084299.16</v>
      </c>
      <c r="D12" s="267">
        <v>189.74</v>
      </c>
      <c r="E12" s="267">
        <v>186.86</v>
      </c>
    </row>
    <row r="13" spans="1:5">
      <c r="A13" s="3" t="s">
        <v>3</v>
      </c>
      <c r="B13" s="266">
        <v>262335</v>
      </c>
      <c r="C13" s="267">
        <v>31049899.07</v>
      </c>
      <c r="D13" s="267">
        <v>118.36</v>
      </c>
      <c r="E13" s="267">
        <v>107.31</v>
      </c>
    </row>
    <row r="14" spans="1:5">
      <c r="A14" s="3" t="s">
        <v>455</v>
      </c>
      <c r="B14" s="266">
        <v>70562</v>
      </c>
      <c r="C14" s="267">
        <v>10459729.68</v>
      </c>
      <c r="D14" s="267">
        <v>148.22999999999999</v>
      </c>
      <c r="E14" s="267">
        <v>142.33000000000001</v>
      </c>
    </row>
    <row r="15" spans="1:5">
      <c r="A15" s="3" t="s">
        <v>4</v>
      </c>
      <c r="B15" s="267">
        <v>0</v>
      </c>
      <c r="C15" s="267">
        <v>0</v>
      </c>
      <c r="D15" s="267">
        <v>0</v>
      </c>
      <c r="E15" s="267" t="s">
        <v>251</v>
      </c>
    </row>
    <row r="16" spans="1:5">
      <c r="A16" s="3"/>
      <c r="B16" s="266"/>
      <c r="C16" s="267"/>
      <c r="D16" s="267"/>
      <c r="E16" s="55"/>
    </row>
    <row r="17" spans="1:5">
      <c r="A17" s="1" t="s">
        <v>458</v>
      </c>
      <c r="B17" s="264">
        <f>B18+B19+B20</f>
        <v>405538</v>
      </c>
      <c r="C17" s="265">
        <f>C18+C19+C20</f>
        <v>39786674.980000004</v>
      </c>
      <c r="D17" s="265">
        <f>C17/B17</f>
        <v>98.108376970838748</v>
      </c>
      <c r="E17" s="55"/>
    </row>
    <row r="18" spans="1:5">
      <c r="A18" s="3" t="s">
        <v>2</v>
      </c>
      <c r="B18" s="266">
        <v>337339</v>
      </c>
      <c r="C18" s="267">
        <v>35190284.140000001</v>
      </c>
      <c r="D18" s="267">
        <v>104.32</v>
      </c>
      <c r="E18" s="267">
        <v>97.16</v>
      </c>
    </row>
    <row r="19" spans="1:5">
      <c r="A19" s="3" t="s">
        <v>3</v>
      </c>
      <c r="B19" s="266">
        <v>68179</v>
      </c>
      <c r="C19" s="267">
        <v>4591695.21</v>
      </c>
      <c r="D19" s="267">
        <v>67.349999999999994</v>
      </c>
      <c r="E19" s="267">
        <v>49.92</v>
      </c>
    </row>
    <row r="20" spans="1:5">
      <c r="A20" s="3" t="s">
        <v>455</v>
      </c>
      <c r="B20" s="266">
        <v>20</v>
      </c>
      <c r="C20" s="267">
        <v>4695.63</v>
      </c>
      <c r="D20" s="267">
        <v>234.78</v>
      </c>
      <c r="E20" s="267">
        <v>250.14</v>
      </c>
    </row>
    <row r="21" spans="1:5">
      <c r="A21" s="3" t="s">
        <v>4</v>
      </c>
      <c r="B21" s="266">
        <v>0</v>
      </c>
      <c r="C21" s="267">
        <v>0</v>
      </c>
      <c r="D21" s="267">
        <v>0</v>
      </c>
      <c r="E21" s="267" t="s">
        <v>251</v>
      </c>
    </row>
    <row r="22" spans="1:5">
      <c r="A22" s="3"/>
      <c r="B22" s="269"/>
      <c r="C22" s="270"/>
      <c r="D22" s="270"/>
      <c r="E22" s="271"/>
    </row>
    <row r="23" spans="1:5" s="11" customFormat="1">
      <c r="A23" s="1" t="s">
        <v>459</v>
      </c>
      <c r="B23" s="264">
        <v>0</v>
      </c>
      <c r="C23" s="265">
        <v>0</v>
      </c>
      <c r="D23" s="265">
        <v>0</v>
      </c>
      <c r="E23" s="266" t="s">
        <v>251</v>
      </c>
    </row>
    <row r="24" spans="1:5">
      <c r="A24" s="3" t="s">
        <v>2</v>
      </c>
      <c r="B24" s="266">
        <v>0</v>
      </c>
      <c r="C24" s="267">
        <v>0</v>
      </c>
      <c r="D24" s="267">
        <v>0</v>
      </c>
      <c r="E24" s="267" t="s">
        <v>251</v>
      </c>
    </row>
    <row r="25" spans="1:5">
      <c r="A25" s="3" t="s">
        <v>3</v>
      </c>
      <c r="B25" s="266">
        <v>0</v>
      </c>
      <c r="C25" s="267">
        <v>0</v>
      </c>
      <c r="D25" s="267">
        <v>0</v>
      </c>
      <c r="E25" s="267" t="s">
        <v>251</v>
      </c>
    </row>
    <row r="26" spans="1:5">
      <c r="A26" s="3" t="s">
        <v>455</v>
      </c>
      <c r="B26" s="266">
        <v>0</v>
      </c>
      <c r="C26" s="267">
        <v>0</v>
      </c>
      <c r="D26" s="267">
        <v>0</v>
      </c>
      <c r="E26" s="267" t="s">
        <v>251</v>
      </c>
    </row>
    <row r="27" spans="1:5">
      <c r="A27" s="3" t="s">
        <v>4</v>
      </c>
      <c r="B27" s="266">
        <v>0</v>
      </c>
      <c r="C27" s="267">
        <v>0</v>
      </c>
      <c r="D27" s="267">
        <v>0</v>
      </c>
      <c r="E27" s="267" t="s">
        <v>251</v>
      </c>
    </row>
    <row r="28" spans="1:5" ht="15.75">
      <c r="A28" s="272" t="s">
        <v>5</v>
      </c>
      <c r="B28" s="273">
        <f>B4+B11+B17+B23</f>
        <v>4447829</v>
      </c>
      <c r="C28" s="274">
        <f>C4+C11+C17+C23</f>
        <v>2254748768.79</v>
      </c>
      <c r="D28" s="275"/>
      <c r="E28" s="275"/>
    </row>
    <row r="29" spans="1:5">
      <c r="E29" s="276"/>
    </row>
    <row r="30" spans="1:5">
      <c r="A30" s="101"/>
    </row>
    <row r="33" spans="3:3">
      <c r="C33" s="9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E28"/>
  <sheetViews>
    <sheetView workbookViewId="0">
      <selection activeCell="C30" sqref="C30"/>
    </sheetView>
  </sheetViews>
  <sheetFormatPr defaultRowHeight="15"/>
  <cols>
    <col min="1" max="1" width="35.28515625" style="100" bestFit="1" customWidth="1"/>
    <col min="2" max="2" width="14.85546875" style="100" customWidth="1"/>
    <col min="3" max="3" width="20.7109375" style="100" customWidth="1"/>
    <col min="4" max="4" width="15.140625" style="100" bestFit="1" customWidth="1"/>
    <col min="5" max="5" width="12.7109375" style="100" customWidth="1"/>
    <col min="6" max="16384" width="9.140625" style="100"/>
  </cols>
  <sheetData>
    <row r="1" spans="1:5" ht="18.75">
      <c r="A1" s="460" t="s">
        <v>807</v>
      </c>
      <c r="B1" s="460"/>
      <c r="C1" s="460"/>
      <c r="D1" s="460"/>
      <c r="E1" s="460"/>
    </row>
    <row r="2" spans="1:5">
      <c r="A2" s="10"/>
    </row>
    <row r="3" spans="1:5" ht="15.75">
      <c r="A3" s="263" t="s">
        <v>452</v>
      </c>
      <c r="B3" s="226" t="s">
        <v>0</v>
      </c>
      <c r="C3" s="226" t="s">
        <v>1</v>
      </c>
      <c r="D3" s="226" t="s">
        <v>453</v>
      </c>
      <c r="E3" s="226" t="s">
        <v>252</v>
      </c>
    </row>
    <row r="4" spans="1:5">
      <c r="A4" s="1" t="s">
        <v>454</v>
      </c>
      <c r="B4" s="264">
        <f>B5+B6+B7+B8+B9</f>
        <v>2797174</v>
      </c>
      <c r="C4" s="265">
        <f>C5+C6+C7+C8+C9</f>
        <v>1877460306.2500002</v>
      </c>
      <c r="D4" s="265">
        <f>C4/B4</f>
        <v>671.1989694777659</v>
      </c>
      <c r="E4" s="265"/>
    </row>
    <row r="5" spans="1:5">
      <c r="A5" s="3" t="s">
        <v>2</v>
      </c>
      <c r="B5" s="266">
        <v>1918554</v>
      </c>
      <c r="C5" s="267">
        <v>1452434600.6600001</v>
      </c>
      <c r="D5" s="267">
        <v>757.05</v>
      </c>
      <c r="E5" s="267">
        <v>638.25</v>
      </c>
    </row>
    <row r="6" spans="1:5">
      <c r="A6" s="3" t="s">
        <v>3</v>
      </c>
      <c r="B6" s="266">
        <v>595477</v>
      </c>
      <c r="C6" s="267">
        <v>279211000.29000002</v>
      </c>
      <c r="D6" s="267">
        <v>468.89</v>
      </c>
      <c r="E6" s="267">
        <v>418.56</v>
      </c>
    </row>
    <row r="7" spans="1:5">
      <c r="A7" s="3" t="s">
        <v>455</v>
      </c>
      <c r="B7" s="266">
        <v>243385</v>
      </c>
      <c r="C7" s="267">
        <v>131608106.92</v>
      </c>
      <c r="D7" s="267">
        <v>540.74</v>
      </c>
      <c r="E7" s="267">
        <v>458.98</v>
      </c>
    </row>
    <row r="8" spans="1:5">
      <c r="A8" s="3" t="s">
        <v>4</v>
      </c>
      <c r="B8" s="266">
        <v>5678</v>
      </c>
      <c r="C8" s="267">
        <v>4189346.98</v>
      </c>
      <c r="D8" s="267">
        <v>737.82</v>
      </c>
      <c r="E8" s="267">
        <v>736.3</v>
      </c>
    </row>
    <row r="9" spans="1:5">
      <c r="A9" s="268" t="s">
        <v>456</v>
      </c>
      <c r="B9" s="266">
        <v>34080</v>
      </c>
      <c r="C9" s="267">
        <v>10017251.4</v>
      </c>
      <c r="D9" s="267">
        <v>293.93</v>
      </c>
      <c r="E9" s="267">
        <v>338.4</v>
      </c>
    </row>
    <row r="10" spans="1:5">
      <c r="A10" s="3"/>
      <c r="B10" s="201"/>
      <c r="C10" s="4"/>
      <c r="D10" s="4"/>
      <c r="E10" s="55"/>
    </row>
    <row r="11" spans="1:5">
      <c r="A11" s="1" t="s">
        <v>457</v>
      </c>
      <c r="B11" s="264">
        <f>B12+B13+B14+B15</f>
        <v>1245117</v>
      </c>
      <c r="C11" s="265">
        <f>C12+C13+C14+C15</f>
        <v>200639498.04999998</v>
      </c>
      <c r="D11" s="265">
        <f>C11/B11</f>
        <v>161.14107995473518</v>
      </c>
      <c r="E11" s="55"/>
    </row>
    <row r="12" spans="1:5">
      <c r="A12" s="3" t="s">
        <v>2</v>
      </c>
      <c r="B12" s="266">
        <v>912220</v>
      </c>
      <c r="C12" s="267">
        <v>161674443.19</v>
      </c>
      <c r="D12" s="267">
        <v>177.23</v>
      </c>
      <c r="E12" s="267">
        <v>175.65</v>
      </c>
    </row>
    <row r="13" spans="1:5">
      <c r="A13" s="3" t="s">
        <v>3</v>
      </c>
      <c r="B13" s="266">
        <v>262335</v>
      </c>
      <c r="C13" s="267">
        <v>29148761.600000001</v>
      </c>
      <c r="D13" s="267">
        <v>111.11</v>
      </c>
      <c r="E13" s="267">
        <v>100.89</v>
      </c>
    </row>
    <row r="14" spans="1:5">
      <c r="A14" s="3" t="s">
        <v>455</v>
      </c>
      <c r="B14" s="266">
        <v>70562</v>
      </c>
      <c r="C14" s="267">
        <v>9816293.2599999998</v>
      </c>
      <c r="D14" s="267">
        <v>139.12</v>
      </c>
      <c r="E14" s="267">
        <v>133.80000000000001</v>
      </c>
    </row>
    <row r="15" spans="1:5">
      <c r="A15" s="3" t="s">
        <v>4</v>
      </c>
      <c r="B15" s="267">
        <v>0</v>
      </c>
      <c r="C15" s="267">
        <v>0</v>
      </c>
      <c r="D15" s="267">
        <v>0</v>
      </c>
      <c r="E15" s="267" t="s">
        <v>251</v>
      </c>
    </row>
    <row r="16" spans="1:5">
      <c r="A16" s="3"/>
      <c r="B16" s="266"/>
      <c r="C16" s="267"/>
      <c r="D16" s="267"/>
      <c r="E16" s="55"/>
    </row>
    <row r="17" spans="1:5">
      <c r="A17" s="1" t="s">
        <v>253</v>
      </c>
      <c r="B17" s="264">
        <f>B18+B19+B20</f>
        <v>405538</v>
      </c>
      <c r="C17" s="265">
        <f>C18+C19+C20</f>
        <v>39556329.420000002</v>
      </c>
      <c r="D17" s="265">
        <f>C17/B17</f>
        <v>97.540377030019386</v>
      </c>
      <c r="E17" s="55"/>
    </row>
    <row r="18" spans="1:5">
      <c r="A18" s="3" t="s">
        <v>2</v>
      </c>
      <c r="B18" s="266">
        <v>337339</v>
      </c>
      <c r="C18" s="267">
        <v>34984422.539999999</v>
      </c>
      <c r="D18" s="267">
        <v>103.71</v>
      </c>
      <c r="E18" s="267">
        <v>96.75</v>
      </c>
    </row>
    <row r="19" spans="1:5">
      <c r="A19" s="3" t="s">
        <v>3</v>
      </c>
      <c r="B19" s="266">
        <v>68179</v>
      </c>
      <c r="C19" s="267">
        <v>4567227.5999999996</v>
      </c>
      <c r="D19" s="267">
        <v>66.989999999999995</v>
      </c>
      <c r="E19" s="267">
        <v>49.86</v>
      </c>
    </row>
    <row r="20" spans="1:5">
      <c r="A20" s="3" t="s">
        <v>455</v>
      </c>
      <c r="B20" s="266">
        <v>20</v>
      </c>
      <c r="C20" s="267">
        <v>4679.28</v>
      </c>
      <c r="D20" s="267">
        <v>233.96</v>
      </c>
      <c r="E20" s="267">
        <v>248.95</v>
      </c>
    </row>
    <row r="21" spans="1:5">
      <c r="A21" s="3" t="s">
        <v>4</v>
      </c>
      <c r="B21" s="266">
        <v>0</v>
      </c>
      <c r="C21" s="267">
        <v>0</v>
      </c>
      <c r="D21" s="267">
        <v>0</v>
      </c>
      <c r="E21" s="267" t="s">
        <v>251</v>
      </c>
    </row>
    <row r="22" spans="1:5">
      <c r="A22" s="3"/>
      <c r="B22" s="269"/>
      <c r="C22" s="270"/>
      <c r="D22" s="270"/>
      <c r="E22" s="271"/>
    </row>
    <row r="23" spans="1:5">
      <c r="A23" s="1" t="s">
        <v>808</v>
      </c>
      <c r="B23" s="264">
        <v>0</v>
      </c>
      <c r="C23" s="265">
        <v>0</v>
      </c>
      <c r="D23" s="265">
        <v>0</v>
      </c>
      <c r="E23" s="266" t="s">
        <v>251</v>
      </c>
    </row>
    <row r="24" spans="1:5">
      <c r="A24" s="3" t="s">
        <v>2</v>
      </c>
      <c r="B24" s="266">
        <v>0</v>
      </c>
      <c r="C24" s="267">
        <v>0</v>
      </c>
      <c r="D24" s="267">
        <v>0</v>
      </c>
      <c r="E24" s="267" t="s">
        <v>251</v>
      </c>
    </row>
    <row r="25" spans="1:5">
      <c r="A25" s="3" t="s">
        <v>3</v>
      </c>
      <c r="B25" s="266">
        <v>0</v>
      </c>
      <c r="C25" s="267">
        <v>0</v>
      </c>
      <c r="D25" s="267">
        <v>0</v>
      </c>
      <c r="E25" s="267" t="s">
        <v>251</v>
      </c>
    </row>
    <row r="26" spans="1:5">
      <c r="A26" s="3" t="s">
        <v>455</v>
      </c>
      <c r="B26" s="266">
        <v>0</v>
      </c>
      <c r="C26" s="267">
        <v>0</v>
      </c>
      <c r="D26" s="267">
        <v>0</v>
      </c>
      <c r="E26" s="267" t="s">
        <v>251</v>
      </c>
    </row>
    <row r="27" spans="1:5">
      <c r="A27" s="3" t="s">
        <v>4</v>
      </c>
      <c r="B27" s="266">
        <v>0</v>
      </c>
      <c r="C27" s="267">
        <v>0</v>
      </c>
      <c r="D27" s="267">
        <v>0</v>
      </c>
      <c r="E27" s="267" t="s">
        <v>251</v>
      </c>
    </row>
    <row r="28" spans="1:5" ht="15.75">
      <c r="A28" s="272" t="s">
        <v>5</v>
      </c>
      <c r="B28" s="273">
        <f>B4+B11+B17+B23</f>
        <v>4447829</v>
      </c>
      <c r="C28" s="274">
        <f>C4+C11+C17+C23</f>
        <v>2117656133.7200003</v>
      </c>
      <c r="D28" s="275"/>
      <c r="E28" s="275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G29"/>
  <sheetViews>
    <sheetView workbookViewId="0">
      <selection sqref="A1:F1"/>
    </sheetView>
  </sheetViews>
  <sheetFormatPr defaultRowHeight="15"/>
  <cols>
    <col min="1" max="1" width="32.28515625" style="100" customWidth="1"/>
    <col min="2" max="2" width="15.42578125" style="100" customWidth="1"/>
    <col min="3" max="3" width="20" style="100" customWidth="1"/>
    <col min="4" max="4" width="17.42578125" style="100" customWidth="1"/>
    <col min="5" max="5" width="18" style="100" customWidth="1"/>
    <col min="6" max="6" width="18.140625" style="100" bestFit="1" customWidth="1"/>
    <col min="7" max="7" width="19.42578125" style="100" customWidth="1"/>
    <col min="8" max="16384" width="9.140625" style="100"/>
  </cols>
  <sheetData>
    <row r="1" spans="1:7" s="11" customFormat="1" ht="18.75">
      <c r="A1" s="460" t="s">
        <v>809</v>
      </c>
      <c r="B1" s="460"/>
      <c r="C1" s="460"/>
      <c r="D1" s="460"/>
      <c r="E1" s="460"/>
      <c r="F1" s="460"/>
      <c r="G1" s="277"/>
    </row>
    <row r="2" spans="1:7">
      <c r="A2" s="10"/>
    </row>
    <row r="3" spans="1:7" s="12" customFormat="1" ht="47.25">
      <c r="A3" s="30" t="s">
        <v>460</v>
      </c>
      <c r="B3" s="30" t="s">
        <v>461</v>
      </c>
      <c r="C3" s="30" t="s">
        <v>462</v>
      </c>
      <c r="D3" s="278" t="s">
        <v>463</v>
      </c>
      <c r="E3" s="278" t="s">
        <v>464</v>
      </c>
      <c r="F3" s="278" t="s">
        <v>465</v>
      </c>
    </row>
    <row r="4" spans="1:7">
      <c r="A4" s="230" t="s">
        <v>2</v>
      </c>
      <c r="B4" s="279">
        <v>1894469</v>
      </c>
      <c r="C4" s="280">
        <v>1854296121.99</v>
      </c>
      <c r="D4" s="280" t="s">
        <v>466</v>
      </c>
      <c r="E4" s="280">
        <v>100759245.67</v>
      </c>
      <c r="F4" s="280" t="s">
        <v>467</v>
      </c>
    </row>
    <row r="5" spans="1:7">
      <c r="A5" s="230" t="s">
        <v>456</v>
      </c>
      <c r="B5" s="279">
        <v>23945</v>
      </c>
      <c r="C5" s="280">
        <v>8625893.0099999998</v>
      </c>
      <c r="D5" s="280" t="s">
        <v>468</v>
      </c>
      <c r="E5" s="280">
        <v>517024.18</v>
      </c>
      <c r="F5" s="280" t="s">
        <v>469</v>
      </c>
    </row>
    <row r="6" spans="1:7" ht="15" customHeight="1">
      <c r="A6" s="230" t="s">
        <v>3</v>
      </c>
      <c r="B6" s="279">
        <v>386271</v>
      </c>
      <c r="C6" s="280">
        <v>241812526.59</v>
      </c>
      <c r="D6" s="280" t="s">
        <v>470</v>
      </c>
      <c r="E6" s="280">
        <v>13099524.66</v>
      </c>
      <c r="F6" s="280" t="s">
        <v>471</v>
      </c>
    </row>
    <row r="7" spans="1:7">
      <c r="A7" s="230" t="s">
        <v>23</v>
      </c>
      <c r="B7" s="279">
        <v>209834</v>
      </c>
      <c r="C7" s="280">
        <v>130969451.02</v>
      </c>
      <c r="D7" s="280" t="s">
        <v>472</v>
      </c>
      <c r="E7" s="280">
        <v>7129638.1699999999</v>
      </c>
      <c r="F7" s="280" t="s">
        <v>473</v>
      </c>
    </row>
    <row r="8" spans="1:7" ht="15" customHeight="1">
      <c r="A8" s="230" t="s">
        <v>4</v>
      </c>
      <c r="B8" s="281">
        <v>12206</v>
      </c>
      <c r="C8" s="282">
        <v>3555203.39</v>
      </c>
      <c r="D8" s="282" t="s">
        <v>474</v>
      </c>
      <c r="E8" s="280">
        <v>97629.6</v>
      </c>
      <c r="F8" s="282" t="s">
        <v>475</v>
      </c>
    </row>
    <row r="9" spans="1:7" ht="15.75">
      <c r="A9" s="283" t="s">
        <v>5</v>
      </c>
      <c r="B9" s="273">
        <f>SUM(B4:B8)</f>
        <v>2526725</v>
      </c>
      <c r="C9" s="274">
        <f>SUM(C4:C8)</f>
        <v>2239259196</v>
      </c>
      <c r="D9" s="274"/>
      <c r="E9" s="274">
        <f>SUM(E4:E8)</f>
        <v>121603062.28</v>
      </c>
      <c r="F9" s="274"/>
    </row>
    <row r="10" spans="1:7" ht="15" customHeight="1"/>
    <row r="11" spans="1:7" ht="15.75">
      <c r="A11" s="462" t="s">
        <v>476</v>
      </c>
      <c r="B11" s="462"/>
      <c r="C11" s="462"/>
      <c r="D11" s="462"/>
      <c r="E11" s="462"/>
      <c r="F11" s="462"/>
    </row>
    <row r="12" spans="1:7">
      <c r="A12" s="10"/>
    </row>
    <row r="13" spans="1:7" ht="47.25">
      <c r="A13" s="30" t="s">
        <v>460</v>
      </c>
      <c r="B13" s="30" t="s">
        <v>461</v>
      </c>
      <c r="C13" s="30" t="s">
        <v>462</v>
      </c>
      <c r="D13" s="278" t="s">
        <v>463</v>
      </c>
      <c r="E13" s="278" t="s">
        <v>464</v>
      </c>
      <c r="F13" s="278" t="s">
        <v>465</v>
      </c>
    </row>
    <row r="14" spans="1:7">
      <c r="A14" s="230" t="s">
        <v>2</v>
      </c>
      <c r="B14" s="279">
        <v>1896980</v>
      </c>
      <c r="C14" s="280">
        <v>1855625894.27</v>
      </c>
      <c r="D14" s="280" t="s">
        <v>477</v>
      </c>
      <c r="E14" s="280">
        <v>100828722.66</v>
      </c>
      <c r="F14" s="280" t="s">
        <v>478</v>
      </c>
    </row>
    <row r="15" spans="1:7">
      <c r="A15" s="230" t="s">
        <v>456</v>
      </c>
      <c r="B15" s="279">
        <v>24116</v>
      </c>
      <c r="C15" s="280">
        <v>8689675.9299999997</v>
      </c>
      <c r="D15" s="280" t="s">
        <v>479</v>
      </c>
      <c r="E15" s="280">
        <v>520859.17</v>
      </c>
      <c r="F15" s="280" t="s">
        <v>480</v>
      </c>
    </row>
    <row r="16" spans="1:7">
      <c r="A16" s="230" t="s">
        <v>3</v>
      </c>
      <c r="B16" s="279">
        <v>386345</v>
      </c>
      <c r="C16" s="280">
        <v>241905536.71000001</v>
      </c>
      <c r="D16" s="280" t="s">
        <v>481</v>
      </c>
      <c r="E16" s="280">
        <v>13101728.52</v>
      </c>
      <c r="F16" s="280" t="s">
        <v>482</v>
      </c>
    </row>
    <row r="17" spans="1:6">
      <c r="A17" s="230" t="s">
        <v>23</v>
      </c>
      <c r="B17" s="279">
        <v>212382</v>
      </c>
      <c r="C17" s="280">
        <v>132588193.40000001</v>
      </c>
      <c r="D17" s="280" t="s">
        <v>483</v>
      </c>
      <c r="E17" s="280">
        <v>7218308.6699999999</v>
      </c>
      <c r="F17" s="280" t="s">
        <v>484</v>
      </c>
    </row>
    <row r="18" spans="1:6">
      <c r="A18" s="230" t="s">
        <v>4</v>
      </c>
      <c r="B18" s="281">
        <v>12010</v>
      </c>
      <c r="C18" s="282">
        <v>3479034.92</v>
      </c>
      <c r="D18" s="282" t="s">
        <v>485</v>
      </c>
      <c r="E18" s="280">
        <v>96497.23</v>
      </c>
      <c r="F18" s="282" t="s">
        <v>486</v>
      </c>
    </row>
    <row r="19" spans="1:6" ht="15.75">
      <c r="A19" s="283" t="s">
        <v>5</v>
      </c>
      <c r="B19" s="273">
        <v>2531833</v>
      </c>
      <c r="C19" s="274">
        <v>2242288335.23</v>
      </c>
      <c r="D19" s="274"/>
      <c r="E19" s="274">
        <v>121766116.25</v>
      </c>
      <c r="F19" s="274"/>
    </row>
    <row r="21" spans="1:6" ht="15.75">
      <c r="A21" s="462" t="s">
        <v>487</v>
      </c>
      <c r="B21" s="462"/>
      <c r="C21" s="462"/>
      <c r="D21" s="462"/>
      <c r="E21" s="462"/>
      <c r="F21" s="462"/>
    </row>
    <row r="22" spans="1:6">
      <c r="A22" s="10"/>
    </row>
    <row r="23" spans="1:6" ht="47.25">
      <c r="A23" s="30" t="s">
        <v>460</v>
      </c>
      <c r="B23" s="30" t="s">
        <v>461</v>
      </c>
      <c r="C23" s="30" t="s">
        <v>462</v>
      </c>
      <c r="D23" s="278" t="s">
        <v>463</v>
      </c>
      <c r="E23" s="278" t="s">
        <v>464</v>
      </c>
      <c r="F23" s="278" t="s">
        <v>465</v>
      </c>
    </row>
    <row r="24" spans="1:6">
      <c r="A24" s="230" t="s">
        <v>2</v>
      </c>
      <c r="B24" s="279">
        <v>1900543</v>
      </c>
      <c r="C24" s="280">
        <v>1856961524.4200001</v>
      </c>
      <c r="D24" s="280" t="s">
        <v>488</v>
      </c>
      <c r="E24" s="280">
        <v>100888110.88</v>
      </c>
      <c r="F24" s="280" t="s">
        <v>489</v>
      </c>
    </row>
    <row r="25" spans="1:6">
      <c r="A25" s="230" t="s">
        <v>456</v>
      </c>
      <c r="B25" s="279">
        <v>24316</v>
      </c>
      <c r="C25" s="280">
        <v>8760262.8100000005</v>
      </c>
      <c r="D25" s="280" t="s">
        <v>490</v>
      </c>
      <c r="E25" s="280">
        <v>525115.93000000005</v>
      </c>
      <c r="F25" s="280" t="s">
        <v>491</v>
      </c>
    </row>
    <row r="26" spans="1:6">
      <c r="A26" s="230" t="s">
        <v>3</v>
      </c>
      <c r="B26" s="279">
        <v>385802</v>
      </c>
      <c r="C26" s="280">
        <v>241839579.27000001</v>
      </c>
      <c r="D26" s="280" t="s">
        <v>492</v>
      </c>
      <c r="E26" s="280">
        <v>13093444.48</v>
      </c>
      <c r="F26" s="280" t="s">
        <v>493</v>
      </c>
    </row>
    <row r="27" spans="1:6">
      <c r="A27" s="230" t="s">
        <v>23</v>
      </c>
      <c r="B27" s="279">
        <v>212830</v>
      </c>
      <c r="C27" s="280">
        <v>132749345.75</v>
      </c>
      <c r="D27" s="280" t="s">
        <v>494</v>
      </c>
      <c r="E27" s="280">
        <v>7229970.4800000004</v>
      </c>
      <c r="F27" s="280" t="s">
        <v>495</v>
      </c>
    </row>
    <row r="28" spans="1:6">
      <c r="A28" s="230" t="s">
        <v>4</v>
      </c>
      <c r="B28" s="281">
        <v>11782</v>
      </c>
      <c r="C28" s="282">
        <v>3403465.84</v>
      </c>
      <c r="D28" s="282" t="s">
        <v>496</v>
      </c>
      <c r="E28" s="280">
        <v>95281.95</v>
      </c>
      <c r="F28" s="282" t="s">
        <v>497</v>
      </c>
    </row>
    <row r="29" spans="1:6" ht="15.75">
      <c r="A29" s="283" t="s">
        <v>5</v>
      </c>
      <c r="B29" s="273">
        <v>2535273</v>
      </c>
      <c r="C29" s="274">
        <v>2243714178.0900002</v>
      </c>
      <c r="D29" s="274"/>
      <c r="E29" s="274">
        <v>121831923.72000001</v>
      </c>
      <c r="F29" s="274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M53"/>
  <sheetViews>
    <sheetView workbookViewId="0">
      <selection sqref="A1:M1"/>
    </sheetView>
  </sheetViews>
  <sheetFormatPr defaultRowHeight="15"/>
  <cols>
    <col min="1" max="1" width="23.7109375" style="100" bestFit="1" customWidth="1"/>
    <col min="2" max="2" width="11.85546875" style="100" customWidth="1"/>
    <col min="3" max="3" width="13.85546875" style="100" customWidth="1"/>
    <col min="4" max="4" width="12.42578125" style="100" customWidth="1"/>
    <col min="5" max="5" width="13.5703125" style="100" customWidth="1"/>
    <col min="6" max="6" width="13.42578125" style="100" customWidth="1"/>
    <col min="7" max="7" width="15.140625" style="100" customWidth="1"/>
    <col min="8" max="8" width="13.5703125" style="100" customWidth="1"/>
    <col min="9" max="9" width="14.28515625" style="100" customWidth="1"/>
    <col min="10" max="10" width="14.42578125" style="100" customWidth="1"/>
    <col min="11" max="11" width="13.5703125" style="100" customWidth="1"/>
    <col min="12" max="12" width="13.28515625" style="100" customWidth="1"/>
    <col min="13" max="13" width="15" style="100" customWidth="1"/>
    <col min="14" max="16384" width="9.140625" style="100"/>
  </cols>
  <sheetData>
    <row r="1" spans="1:13" ht="18.75">
      <c r="A1" s="460" t="s">
        <v>810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3">
      <c r="A2" s="10"/>
      <c r="B2" s="99"/>
      <c r="C2" s="99"/>
      <c r="D2" s="101"/>
      <c r="E2" s="99"/>
      <c r="F2" s="101"/>
      <c r="G2" s="101"/>
      <c r="H2" s="99"/>
      <c r="I2" s="99"/>
      <c r="J2" s="101"/>
    </row>
    <row r="3" spans="1:13" ht="15.75">
      <c r="A3" s="490" t="s">
        <v>10</v>
      </c>
      <c r="B3" s="492" t="s">
        <v>2</v>
      </c>
      <c r="C3" s="492"/>
      <c r="D3" s="492"/>
      <c r="E3" s="492" t="s">
        <v>3</v>
      </c>
      <c r="F3" s="492"/>
      <c r="G3" s="187"/>
      <c r="H3" s="492" t="s">
        <v>11</v>
      </c>
      <c r="I3" s="492"/>
      <c r="J3" s="492"/>
      <c r="K3" s="492" t="s">
        <v>12</v>
      </c>
      <c r="L3" s="492"/>
      <c r="M3" s="492"/>
    </row>
    <row r="4" spans="1:13" ht="15.75">
      <c r="A4" s="491"/>
      <c r="B4" s="187" t="s">
        <v>0</v>
      </c>
      <c r="C4" s="19" t="s">
        <v>13</v>
      </c>
      <c r="D4" s="19" t="s">
        <v>252</v>
      </c>
      <c r="E4" s="187" t="s">
        <v>0</v>
      </c>
      <c r="F4" s="19" t="s">
        <v>13</v>
      </c>
      <c r="G4" s="19" t="s">
        <v>252</v>
      </c>
      <c r="H4" s="187" t="s">
        <v>0</v>
      </c>
      <c r="I4" s="19" t="s">
        <v>13</v>
      </c>
      <c r="J4" s="19" t="s">
        <v>252</v>
      </c>
      <c r="K4" s="187" t="s">
        <v>0</v>
      </c>
      <c r="L4" s="19" t="s">
        <v>13</v>
      </c>
      <c r="M4" s="19" t="s">
        <v>252</v>
      </c>
    </row>
    <row r="5" spans="1:13">
      <c r="A5" s="1" t="s">
        <v>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02"/>
    </row>
    <row r="6" spans="1:13">
      <c r="A6" s="3" t="s">
        <v>255</v>
      </c>
      <c r="B6" s="6">
        <v>646501</v>
      </c>
      <c r="C6" s="14">
        <v>369.69</v>
      </c>
      <c r="D6" s="89">
        <v>411.85</v>
      </c>
      <c r="E6" s="56">
        <v>411113</v>
      </c>
      <c r="F6" s="89">
        <v>332.13</v>
      </c>
      <c r="G6" s="89">
        <v>357.52</v>
      </c>
      <c r="H6" s="56">
        <v>147787</v>
      </c>
      <c r="I6" s="89">
        <v>377.71</v>
      </c>
      <c r="J6" s="89">
        <v>377.6</v>
      </c>
      <c r="K6" s="56">
        <v>327</v>
      </c>
      <c r="L6" s="89">
        <v>381.94</v>
      </c>
      <c r="M6" s="89">
        <v>391.65</v>
      </c>
    </row>
    <row r="7" spans="1:13">
      <c r="A7" s="3" t="s">
        <v>256</v>
      </c>
      <c r="B7" s="6">
        <v>684980</v>
      </c>
      <c r="C7" s="14">
        <v>696.95</v>
      </c>
      <c r="D7" s="89">
        <v>662.54</v>
      </c>
      <c r="E7" s="56">
        <v>155509</v>
      </c>
      <c r="F7" s="89">
        <v>700.21</v>
      </c>
      <c r="G7" s="89">
        <v>676.79</v>
      </c>
      <c r="H7" s="56">
        <v>78883</v>
      </c>
      <c r="I7" s="89">
        <v>697.34</v>
      </c>
      <c r="J7" s="89">
        <v>698.44</v>
      </c>
      <c r="K7" s="56">
        <v>5347</v>
      </c>
      <c r="L7" s="89">
        <v>759.16</v>
      </c>
      <c r="M7" s="89">
        <v>736.3</v>
      </c>
    </row>
    <row r="8" spans="1:13">
      <c r="A8" s="3" t="s">
        <v>257</v>
      </c>
      <c r="B8" s="6">
        <v>527487</v>
      </c>
      <c r="C8" s="14">
        <v>1205.01</v>
      </c>
      <c r="D8" s="89">
        <v>1190.8599999999999</v>
      </c>
      <c r="E8" s="56">
        <v>27955</v>
      </c>
      <c r="F8" s="89">
        <v>1146.52</v>
      </c>
      <c r="G8" s="89">
        <v>1127.98</v>
      </c>
      <c r="H8" s="56">
        <v>14859</v>
      </c>
      <c r="I8" s="89">
        <v>1181.06</v>
      </c>
      <c r="J8" s="89">
        <v>1145.8499999999999</v>
      </c>
      <c r="K8" s="56">
        <v>4</v>
      </c>
      <c r="L8" s="89">
        <v>1308.83</v>
      </c>
      <c r="M8" s="89">
        <v>1367.42</v>
      </c>
    </row>
    <row r="9" spans="1:13">
      <c r="A9" s="3" t="s">
        <v>258</v>
      </c>
      <c r="B9" s="6">
        <v>55959</v>
      </c>
      <c r="C9" s="14">
        <v>1635.02</v>
      </c>
      <c r="D9" s="89">
        <v>1616.88</v>
      </c>
      <c r="E9" s="56">
        <v>578</v>
      </c>
      <c r="F9" s="89">
        <v>1698.59</v>
      </c>
      <c r="G9" s="89">
        <v>1680.17</v>
      </c>
      <c r="H9" s="56">
        <v>1646</v>
      </c>
      <c r="I9" s="89">
        <v>1651.78</v>
      </c>
      <c r="J9" s="89">
        <v>1621.99</v>
      </c>
      <c r="K9" s="56">
        <v>0</v>
      </c>
      <c r="L9" s="89">
        <v>0</v>
      </c>
      <c r="M9" s="89" t="s">
        <v>251</v>
      </c>
    </row>
    <row r="10" spans="1:13">
      <c r="A10" s="3" t="s">
        <v>259</v>
      </c>
      <c r="B10" s="6">
        <v>2369</v>
      </c>
      <c r="C10" s="14">
        <v>2183.39</v>
      </c>
      <c r="D10" s="89">
        <v>2149.2800000000002</v>
      </c>
      <c r="E10" s="56">
        <v>290</v>
      </c>
      <c r="F10" s="89">
        <v>2217.39</v>
      </c>
      <c r="G10" s="89">
        <v>2210.3000000000002</v>
      </c>
      <c r="H10" s="56">
        <v>152</v>
      </c>
      <c r="I10" s="89">
        <v>2180.61</v>
      </c>
      <c r="J10" s="89">
        <v>2161.0700000000002</v>
      </c>
      <c r="K10" s="56">
        <v>0</v>
      </c>
      <c r="L10" s="89">
        <v>0</v>
      </c>
      <c r="M10" s="89" t="s">
        <v>251</v>
      </c>
    </row>
    <row r="11" spans="1:13">
      <c r="A11" s="3" t="s">
        <v>260</v>
      </c>
      <c r="B11" s="6">
        <v>1258</v>
      </c>
      <c r="C11" s="14">
        <v>2973.26</v>
      </c>
      <c r="D11" s="89">
        <v>2937.55</v>
      </c>
      <c r="E11" s="56">
        <v>32</v>
      </c>
      <c r="F11" s="89">
        <v>3214.07</v>
      </c>
      <c r="G11" s="89">
        <v>2903.59</v>
      </c>
      <c r="H11" s="56">
        <v>58</v>
      </c>
      <c r="I11" s="89">
        <v>3091.43</v>
      </c>
      <c r="J11" s="89">
        <v>2763.52</v>
      </c>
      <c r="K11" s="56">
        <v>0</v>
      </c>
      <c r="L11" s="89">
        <v>0</v>
      </c>
      <c r="M11" s="89" t="s">
        <v>251</v>
      </c>
    </row>
    <row r="12" spans="1:13" ht="15.75">
      <c r="A12" s="20" t="s">
        <v>15</v>
      </c>
      <c r="B12" s="13">
        <f>SUM(B6:B11)</f>
        <v>1918554</v>
      </c>
      <c r="C12" s="21"/>
      <c r="D12" s="21"/>
      <c r="E12" s="13">
        <f>SUM(E6:E11)</f>
        <v>595477</v>
      </c>
      <c r="F12" s="21"/>
      <c r="G12" s="21"/>
      <c r="H12" s="13">
        <f>SUM(H6:H11)</f>
        <v>243385</v>
      </c>
      <c r="I12" s="21"/>
      <c r="J12" s="21"/>
      <c r="K12" s="13">
        <f>SUM(K6:K11)</f>
        <v>5678</v>
      </c>
      <c r="L12" s="21"/>
      <c r="M12" s="21"/>
    </row>
    <row r="13" spans="1:13">
      <c r="A13" s="24" t="s">
        <v>16</v>
      </c>
      <c r="B13" s="7"/>
      <c r="C13" s="15"/>
      <c r="D13" s="15"/>
      <c r="E13" s="7"/>
      <c r="F13" s="15"/>
      <c r="G13" s="15"/>
      <c r="H13" s="7"/>
      <c r="I13" s="15"/>
      <c r="J13" s="15"/>
      <c r="K13" s="7"/>
      <c r="L13" s="15"/>
      <c r="M13" s="15"/>
    </row>
    <row r="14" spans="1:13">
      <c r="A14" s="3" t="s">
        <v>261</v>
      </c>
      <c r="B14" s="6">
        <v>73660</v>
      </c>
      <c r="C14" s="14">
        <v>76.510000000000005</v>
      </c>
      <c r="D14" s="14">
        <v>81.14</v>
      </c>
      <c r="E14" s="6">
        <v>129848</v>
      </c>
      <c r="F14" s="14">
        <v>69.83</v>
      </c>
      <c r="G14" s="14">
        <v>78.09</v>
      </c>
      <c r="H14" s="6">
        <v>17143</v>
      </c>
      <c r="I14" s="14">
        <v>70.95</v>
      </c>
      <c r="J14" s="14">
        <v>75.849999999999994</v>
      </c>
      <c r="K14" s="6">
        <v>0</v>
      </c>
      <c r="L14" s="14">
        <v>0</v>
      </c>
      <c r="M14" s="14" t="s">
        <v>251</v>
      </c>
    </row>
    <row r="15" spans="1:13">
      <c r="A15" s="3" t="s">
        <v>262</v>
      </c>
      <c r="B15" s="6">
        <v>583024</v>
      </c>
      <c r="C15" s="14">
        <v>156.49</v>
      </c>
      <c r="D15" s="14">
        <v>162.08000000000001</v>
      </c>
      <c r="E15" s="6">
        <v>119784</v>
      </c>
      <c r="F15" s="14">
        <v>141.57</v>
      </c>
      <c r="G15" s="14">
        <v>137.82</v>
      </c>
      <c r="H15" s="6">
        <v>44548</v>
      </c>
      <c r="I15" s="14">
        <v>143.34</v>
      </c>
      <c r="J15" s="14">
        <v>141.88999999999999</v>
      </c>
      <c r="K15" s="6">
        <v>0</v>
      </c>
      <c r="L15" s="14">
        <v>0</v>
      </c>
      <c r="M15" s="14" t="s">
        <v>251</v>
      </c>
    </row>
    <row r="16" spans="1:13">
      <c r="A16" s="3" t="s">
        <v>263</v>
      </c>
      <c r="B16" s="6">
        <v>213664</v>
      </c>
      <c r="C16" s="14">
        <v>228.23</v>
      </c>
      <c r="D16" s="14">
        <v>219.22</v>
      </c>
      <c r="E16" s="6">
        <v>11222</v>
      </c>
      <c r="F16" s="14">
        <v>227.56</v>
      </c>
      <c r="G16" s="14">
        <v>219.4</v>
      </c>
      <c r="H16" s="6">
        <v>7679</v>
      </c>
      <c r="I16" s="14">
        <v>229.91</v>
      </c>
      <c r="J16" s="14">
        <v>225.05</v>
      </c>
      <c r="K16" s="6">
        <v>0</v>
      </c>
      <c r="L16" s="14">
        <v>0</v>
      </c>
      <c r="M16" s="14" t="s">
        <v>251</v>
      </c>
    </row>
    <row r="17" spans="1:13">
      <c r="A17" s="3" t="s">
        <v>264</v>
      </c>
      <c r="B17" s="6">
        <v>30912</v>
      </c>
      <c r="C17" s="14">
        <v>336.94</v>
      </c>
      <c r="D17" s="14">
        <v>332.98</v>
      </c>
      <c r="E17" s="6">
        <v>1036</v>
      </c>
      <c r="F17" s="14">
        <v>337.88</v>
      </c>
      <c r="G17" s="14">
        <v>333.31</v>
      </c>
      <c r="H17" s="6">
        <v>879</v>
      </c>
      <c r="I17" s="14">
        <v>339.43</v>
      </c>
      <c r="J17" s="14">
        <v>334.93</v>
      </c>
      <c r="K17" s="6">
        <v>0</v>
      </c>
      <c r="L17" s="14">
        <v>0</v>
      </c>
      <c r="M17" s="14" t="s">
        <v>251</v>
      </c>
    </row>
    <row r="18" spans="1:13">
      <c r="A18" s="3" t="s">
        <v>265</v>
      </c>
      <c r="B18" s="6">
        <v>6432</v>
      </c>
      <c r="C18" s="14">
        <v>445.53</v>
      </c>
      <c r="D18" s="14">
        <v>442.01</v>
      </c>
      <c r="E18" s="6">
        <v>298</v>
      </c>
      <c r="F18" s="14">
        <v>442.01</v>
      </c>
      <c r="G18" s="14">
        <v>440.43</v>
      </c>
      <c r="H18" s="6">
        <v>226</v>
      </c>
      <c r="I18" s="14">
        <v>440.47</v>
      </c>
      <c r="J18" s="14">
        <v>437.57</v>
      </c>
      <c r="K18" s="6">
        <v>0</v>
      </c>
      <c r="L18" s="14">
        <v>0</v>
      </c>
      <c r="M18" s="14" t="s">
        <v>251</v>
      </c>
    </row>
    <row r="19" spans="1:13">
      <c r="A19" s="23" t="s">
        <v>266</v>
      </c>
      <c r="B19" s="6">
        <v>4491</v>
      </c>
      <c r="C19" s="14">
        <v>604.75</v>
      </c>
      <c r="D19" s="14">
        <v>581.83000000000004</v>
      </c>
      <c r="E19" s="6">
        <v>144</v>
      </c>
      <c r="F19" s="14">
        <v>579.51</v>
      </c>
      <c r="G19" s="14">
        <v>546.5</v>
      </c>
      <c r="H19" s="6">
        <v>87</v>
      </c>
      <c r="I19" s="14">
        <v>587.23</v>
      </c>
      <c r="J19" s="14">
        <v>561.88</v>
      </c>
      <c r="K19" s="6">
        <v>0</v>
      </c>
      <c r="L19" s="14">
        <v>0</v>
      </c>
      <c r="M19" s="14" t="s">
        <v>251</v>
      </c>
    </row>
    <row r="20" spans="1:13">
      <c r="A20" s="3" t="s">
        <v>267</v>
      </c>
      <c r="B20" s="6">
        <v>36</v>
      </c>
      <c r="C20" s="14">
        <v>1120.81</v>
      </c>
      <c r="D20" s="14">
        <v>1089.6500000000001</v>
      </c>
      <c r="E20" s="6">
        <v>2</v>
      </c>
      <c r="F20" s="14">
        <v>1095.8399999999999</v>
      </c>
      <c r="G20" s="14">
        <v>1095.8399999999999</v>
      </c>
      <c r="H20" s="6">
        <v>0</v>
      </c>
      <c r="I20" s="14">
        <v>0</v>
      </c>
      <c r="J20" s="14" t="s">
        <v>251</v>
      </c>
      <c r="K20" s="6">
        <v>0</v>
      </c>
      <c r="L20" s="14">
        <v>0</v>
      </c>
      <c r="M20" s="14" t="s">
        <v>251</v>
      </c>
    </row>
    <row r="21" spans="1:13">
      <c r="A21" s="3" t="s">
        <v>268</v>
      </c>
      <c r="B21" s="6">
        <v>1</v>
      </c>
      <c r="C21" s="14">
        <v>1526.93</v>
      </c>
      <c r="D21" s="14">
        <v>1526.93</v>
      </c>
      <c r="E21" s="6">
        <v>1</v>
      </c>
      <c r="F21" s="14">
        <v>1709.99</v>
      </c>
      <c r="G21" s="14">
        <v>1709.99</v>
      </c>
      <c r="H21" s="6">
        <v>0</v>
      </c>
      <c r="I21" s="14">
        <v>0</v>
      </c>
      <c r="J21" s="14" t="s">
        <v>251</v>
      </c>
      <c r="K21" s="6">
        <v>0</v>
      </c>
      <c r="L21" s="14">
        <v>0</v>
      </c>
      <c r="M21" s="14" t="s">
        <v>251</v>
      </c>
    </row>
    <row r="22" spans="1:13">
      <c r="A22" s="3" t="s">
        <v>269</v>
      </c>
      <c r="B22" s="6">
        <v>0</v>
      </c>
      <c r="C22" s="14">
        <v>0</v>
      </c>
      <c r="D22" s="14" t="s">
        <v>251</v>
      </c>
      <c r="E22" s="6">
        <v>0</v>
      </c>
      <c r="F22" s="14">
        <v>0</v>
      </c>
      <c r="G22" s="14" t="s">
        <v>251</v>
      </c>
      <c r="H22" s="6">
        <v>0</v>
      </c>
      <c r="I22" s="14">
        <v>0</v>
      </c>
      <c r="J22" s="14" t="s">
        <v>251</v>
      </c>
      <c r="K22" s="6">
        <v>0</v>
      </c>
      <c r="L22" s="14">
        <v>0</v>
      </c>
      <c r="M22" s="14" t="s">
        <v>251</v>
      </c>
    </row>
    <row r="23" spans="1:13">
      <c r="A23" s="3" t="s">
        <v>260</v>
      </c>
      <c r="B23" s="6">
        <v>0</v>
      </c>
      <c r="C23" s="14">
        <v>0</v>
      </c>
      <c r="D23" s="14" t="s">
        <v>251</v>
      </c>
      <c r="E23" s="6">
        <v>0</v>
      </c>
      <c r="F23" s="14">
        <v>0</v>
      </c>
      <c r="G23" s="14" t="s">
        <v>251</v>
      </c>
      <c r="H23" s="6">
        <v>0</v>
      </c>
      <c r="I23" s="14">
        <v>0</v>
      </c>
      <c r="J23" s="14" t="s">
        <v>251</v>
      </c>
      <c r="K23" s="6">
        <v>0</v>
      </c>
      <c r="L23" s="14">
        <v>0</v>
      </c>
      <c r="M23" s="14" t="s">
        <v>251</v>
      </c>
    </row>
    <row r="24" spans="1:13" ht="15.75">
      <c r="A24" s="20" t="s">
        <v>17</v>
      </c>
      <c r="B24" s="13">
        <f>SUM(B14:B23)</f>
        <v>912220</v>
      </c>
      <c r="C24" s="21"/>
      <c r="D24" s="21"/>
      <c r="E24" s="13">
        <f>SUM(E14:E23)</f>
        <v>262335</v>
      </c>
      <c r="F24" s="21"/>
      <c r="G24" s="21"/>
      <c r="H24" s="13">
        <f>SUM(H14:H23)</f>
        <v>70562</v>
      </c>
      <c r="I24" s="21"/>
      <c r="J24" s="21"/>
      <c r="K24" s="13">
        <f>SUM(K14:K23)</f>
        <v>0</v>
      </c>
      <c r="L24" s="21"/>
      <c r="M24" s="21"/>
    </row>
    <row r="25" spans="1:13">
      <c r="A25" s="1" t="s">
        <v>253</v>
      </c>
      <c r="B25" s="7"/>
      <c r="C25" s="15"/>
      <c r="D25" s="15"/>
      <c r="E25" s="7"/>
      <c r="F25" s="15"/>
      <c r="G25" s="15"/>
      <c r="H25" s="7"/>
      <c r="I25" s="15"/>
      <c r="J25" s="15"/>
      <c r="K25" s="7"/>
      <c r="L25" s="15"/>
      <c r="M25" s="15"/>
    </row>
    <row r="26" spans="1:13">
      <c r="A26" s="3" t="s">
        <v>261</v>
      </c>
      <c r="B26" s="6">
        <v>181326</v>
      </c>
      <c r="C26" s="89">
        <v>72.44</v>
      </c>
      <c r="D26" s="89">
        <v>74.3</v>
      </c>
      <c r="E26" s="6">
        <v>54448</v>
      </c>
      <c r="F26" s="14">
        <v>46.89</v>
      </c>
      <c r="G26" s="14">
        <v>44.7</v>
      </c>
      <c r="H26" s="6">
        <v>2</v>
      </c>
      <c r="I26" s="14">
        <v>47.78</v>
      </c>
      <c r="J26" s="14">
        <v>47.78</v>
      </c>
      <c r="K26" s="56">
        <v>0</v>
      </c>
      <c r="L26" s="89">
        <v>0</v>
      </c>
      <c r="M26" s="89" t="s">
        <v>251</v>
      </c>
    </row>
    <row r="27" spans="1:13">
      <c r="A27" s="3" t="s">
        <v>262</v>
      </c>
      <c r="B27" s="6">
        <v>136830</v>
      </c>
      <c r="C27" s="89">
        <v>124.89</v>
      </c>
      <c r="D27" s="89">
        <v>117.58</v>
      </c>
      <c r="E27" s="6">
        <v>12254</v>
      </c>
      <c r="F27" s="14">
        <v>134.05000000000001</v>
      </c>
      <c r="G27" s="14">
        <v>126.69</v>
      </c>
      <c r="H27" s="6">
        <v>1</v>
      </c>
      <c r="I27" s="14">
        <v>152.84</v>
      </c>
      <c r="J27" s="14">
        <v>152.84</v>
      </c>
      <c r="K27" s="56">
        <v>0</v>
      </c>
      <c r="L27" s="89">
        <v>0</v>
      </c>
      <c r="M27" s="89" t="s">
        <v>251</v>
      </c>
    </row>
    <row r="28" spans="1:13">
      <c r="A28" s="3" t="s">
        <v>263</v>
      </c>
      <c r="B28" s="6">
        <v>18188</v>
      </c>
      <c r="C28" s="89">
        <v>243.57</v>
      </c>
      <c r="D28" s="89">
        <v>242.76</v>
      </c>
      <c r="E28" s="6">
        <v>1321</v>
      </c>
      <c r="F28" s="14">
        <v>244.04</v>
      </c>
      <c r="G28" s="14">
        <v>243.68</v>
      </c>
      <c r="H28" s="6">
        <v>12</v>
      </c>
      <c r="I28" s="14">
        <v>241.84</v>
      </c>
      <c r="J28" s="14">
        <v>247.93</v>
      </c>
      <c r="K28" s="56">
        <v>0</v>
      </c>
      <c r="L28" s="89">
        <v>0</v>
      </c>
      <c r="M28" s="89" t="s">
        <v>251</v>
      </c>
    </row>
    <row r="29" spans="1:13">
      <c r="A29" s="3" t="s">
        <v>264</v>
      </c>
      <c r="B29" s="6">
        <v>974</v>
      </c>
      <c r="C29" s="89">
        <v>329.33</v>
      </c>
      <c r="D29" s="89">
        <v>324.45</v>
      </c>
      <c r="E29" s="6">
        <v>154</v>
      </c>
      <c r="F29" s="14">
        <v>314.48</v>
      </c>
      <c r="G29" s="14">
        <v>309.86</v>
      </c>
      <c r="H29" s="6">
        <v>5</v>
      </c>
      <c r="I29" s="14">
        <v>305.76</v>
      </c>
      <c r="J29" s="14">
        <v>303.8</v>
      </c>
      <c r="K29" s="56">
        <v>0</v>
      </c>
      <c r="L29" s="89">
        <v>0</v>
      </c>
      <c r="M29" s="89" t="s">
        <v>251</v>
      </c>
    </row>
    <row r="30" spans="1:13">
      <c r="A30" s="3" t="s">
        <v>265</v>
      </c>
      <c r="B30" s="6">
        <v>17</v>
      </c>
      <c r="C30" s="89">
        <v>438.33</v>
      </c>
      <c r="D30" s="89">
        <v>437.28</v>
      </c>
      <c r="E30" s="6">
        <v>2</v>
      </c>
      <c r="F30" s="14">
        <v>441.77</v>
      </c>
      <c r="G30" s="14">
        <v>441.77</v>
      </c>
      <c r="H30" s="6">
        <v>0</v>
      </c>
      <c r="I30" s="14">
        <v>0</v>
      </c>
      <c r="J30" s="14" t="s">
        <v>251</v>
      </c>
      <c r="K30" s="56">
        <v>0</v>
      </c>
      <c r="L30" s="89">
        <v>0</v>
      </c>
      <c r="M30" s="89" t="s">
        <v>251</v>
      </c>
    </row>
    <row r="31" spans="1:13">
      <c r="A31" s="23" t="s">
        <v>266</v>
      </c>
      <c r="B31" s="6">
        <v>4</v>
      </c>
      <c r="C31" s="89">
        <v>564.4</v>
      </c>
      <c r="D31" s="89">
        <v>558.47</v>
      </c>
      <c r="E31" s="6">
        <v>0</v>
      </c>
      <c r="F31" s="14">
        <v>0</v>
      </c>
      <c r="G31" s="14" t="s">
        <v>251</v>
      </c>
      <c r="H31" s="6">
        <v>0</v>
      </c>
      <c r="I31" s="14">
        <v>0</v>
      </c>
      <c r="J31" s="14" t="s">
        <v>251</v>
      </c>
      <c r="K31" s="56">
        <v>0</v>
      </c>
      <c r="L31" s="89">
        <v>0</v>
      </c>
      <c r="M31" s="89" t="s">
        <v>251</v>
      </c>
    </row>
    <row r="32" spans="1:13">
      <c r="A32" s="3" t="s">
        <v>267</v>
      </c>
      <c r="B32" s="6">
        <v>0</v>
      </c>
      <c r="C32" s="89">
        <v>0</v>
      </c>
      <c r="D32" s="89" t="s">
        <v>251</v>
      </c>
      <c r="E32" s="6">
        <v>0</v>
      </c>
      <c r="F32" s="14">
        <v>0</v>
      </c>
      <c r="G32" s="14" t="s">
        <v>251</v>
      </c>
      <c r="H32" s="6">
        <v>0</v>
      </c>
      <c r="I32" s="14">
        <v>0</v>
      </c>
      <c r="J32" s="14" t="s">
        <v>251</v>
      </c>
      <c r="K32" s="6">
        <v>0</v>
      </c>
      <c r="L32" s="14">
        <v>0</v>
      </c>
      <c r="M32" s="14" t="s">
        <v>251</v>
      </c>
    </row>
    <row r="33" spans="1:13">
      <c r="A33" s="3" t="s">
        <v>268</v>
      </c>
      <c r="B33" s="6">
        <v>0</v>
      </c>
      <c r="C33" s="89">
        <v>0</v>
      </c>
      <c r="D33" s="89" t="s">
        <v>251</v>
      </c>
      <c r="E33" s="6">
        <v>0</v>
      </c>
      <c r="F33" s="14">
        <v>0</v>
      </c>
      <c r="G33" s="14" t="s">
        <v>251</v>
      </c>
      <c r="H33" s="6">
        <v>0</v>
      </c>
      <c r="I33" s="14">
        <v>0</v>
      </c>
      <c r="J33" s="14" t="s">
        <v>251</v>
      </c>
      <c r="K33" s="6">
        <v>0</v>
      </c>
      <c r="L33" s="14">
        <v>0</v>
      </c>
      <c r="M33" s="14" t="s">
        <v>251</v>
      </c>
    </row>
    <row r="34" spans="1:13">
      <c r="A34" s="3" t="s">
        <v>269</v>
      </c>
      <c r="B34" s="6">
        <v>0</v>
      </c>
      <c r="C34" s="89">
        <v>0</v>
      </c>
      <c r="D34" s="89" t="s">
        <v>251</v>
      </c>
      <c r="E34" s="6">
        <v>0</v>
      </c>
      <c r="F34" s="14">
        <v>0</v>
      </c>
      <c r="G34" s="14" t="s">
        <v>251</v>
      </c>
      <c r="H34" s="6">
        <v>0</v>
      </c>
      <c r="I34" s="14">
        <v>0</v>
      </c>
      <c r="J34" s="14" t="s">
        <v>251</v>
      </c>
      <c r="K34" s="6">
        <v>0</v>
      </c>
      <c r="L34" s="14">
        <v>0</v>
      </c>
      <c r="M34" s="14" t="s">
        <v>251</v>
      </c>
    </row>
    <row r="35" spans="1:13">
      <c r="A35" s="3" t="s">
        <v>260</v>
      </c>
      <c r="B35" s="6">
        <v>0</v>
      </c>
      <c r="C35" s="89">
        <v>0</v>
      </c>
      <c r="D35" s="89" t="s">
        <v>251</v>
      </c>
      <c r="E35" s="6">
        <v>0</v>
      </c>
      <c r="F35" s="14">
        <v>0</v>
      </c>
      <c r="G35" s="14" t="s">
        <v>251</v>
      </c>
      <c r="H35" s="6">
        <v>0</v>
      </c>
      <c r="I35" s="14">
        <v>0</v>
      </c>
      <c r="J35" s="14" t="s">
        <v>251</v>
      </c>
      <c r="K35" s="6">
        <v>0</v>
      </c>
      <c r="L35" s="14">
        <v>0</v>
      </c>
      <c r="M35" s="14" t="s">
        <v>251</v>
      </c>
    </row>
    <row r="36" spans="1:13" ht="15.75">
      <c r="A36" s="20" t="s">
        <v>254</v>
      </c>
      <c r="B36" s="13">
        <f>SUM(B26:B35)</f>
        <v>337339</v>
      </c>
      <c r="C36" s="21"/>
      <c r="D36" s="21"/>
      <c r="E36" s="13">
        <f>SUM(E26:E35)</f>
        <v>68179</v>
      </c>
      <c r="F36" s="21"/>
      <c r="G36" s="21"/>
      <c r="H36" s="13">
        <f>SUM(H26:H35)</f>
        <v>20</v>
      </c>
      <c r="I36" s="21"/>
      <c r="J36" s="21"/>
      <c r="K36" s="13">
        <f>SUM(K26:K35)</f>
        <v>0</v>
      </c>
      <c r="L36" s="21"/>
      <c r="M36" s="21"/>
    </row>
    <row r="37" spans="1:13">
      <c r="A37" s="1" t="s">
        <v>359</v>
      </c>
      <c r="B37" s="8"/>
      <c r="C37" s="200"/>
      <c r="D37" s="15"/>
      <c r="E37" s="7"/>
      <c r="F37" s="15"/>
      <c r="G37" s="15"/>
      <c r="H37" s="7"/>
      <c r="I37" s="15"/>
      <c r="J37" s="15"/>
      <c r="K37" s="7"/>
      <c r="L37" s="15"/>
      <c r="M37" s="15"/>
    </row>
    <row r="38" spans="1:13">
      <c r="A38" s="3" t="s">
        <v>255</v>
      </c>
      <c r="B38" s="6">
        <v>23886</v>
      </c>
      <c r="C38" s="89">
        <v>338.49</v>
      </c>
      <c r="D38" s="89">
        <v>338.4</v>
      </c>
      <c r="E38" s="6">
        <v>0</v>
      </c>
      <c r="F38" s="14">
        <v>0</v>
      </c>
      <c r="G38" s="14" t="s">
        <v>251</v>
      </c>
      <c r="H38" s="6">
        <v>0</v>
      </c>
      <c r="I38" s="14">
        <v>0</v>
      </c>
      <c r="J38" s="14" t="s">
        <v>251</v>
      </c>
      <c r="K38" s="6">
        <v>10194</v>
      </c>
      <c r="L38" s="14">
        <v>189.54</v>
      </c>
      <c r="M38" s="14">
        <v>154.29</v>
      </c>
    </row>
    <row r="39" spans="1:13">
      <c r="A39" s="3" t="s">
        <v>256</v>
      </c>
      <c r="B39" s="56">
        <v>0</v>
      </c>
      <c r="C39" s="89">
        <v>0</v>
      </c>
      <c r="D39" s="89" t="s">
        <v>251</v>
      </c>
      <c r="E39" s="201">
        <v>0</v>
      </c>
      <c r="F39" s="4">
        <v>0</v>
      </c>
      <c r="G39" s="4" t="s">
        <v>251</v>
      </c>
      <c r="H39" s="201">
        <v>0</v>
      </c>
      <c r="I39" s="4">
        <v>0</v>
      </c>
      <c r="J39" s="4" t="s">
        <v>251</v>
      </c>
      <c r="K39" s="201">
        <v>0</v>
      </c>
      <c r="L39" s="4">
        <v>0</v>
      </c>
      <c r="M39" s="4" t="s">
        <v>251</v>
      </c>
    </row>
    <row r="40" spans="1:13">
      <c r="A40" s="3" t="s">
        <v>257</v>
      </c>
      <c r="B40" s="56">
        <v>0</v>
      </c>
      <c r="C40" s="89">
        <v>0</v>
      </c>
      <c r="D40" s="89" t="s">
        <v>251</v>
      </c>
      <c r="E40" s="201">
        <v>0</v>
      </c>
      <c r="F40" s="4">
        <v>0</v>
      </c>
      <c r="G40" s="4" t="s">
        <v>251</v>
      </c>
      <c r="H40" s="201">
        <v>0</v>
      </c>
      <c r="I40" s="4">
        <v>0</v>
      </c>
      <c r="J40" s="4" t="s">
        <v>251</v>
      </c>
      <c r="K40" s="201">
        <v>0</v>
      </c>
      <c r="L40" s="4">
        <v>0</v>
      </c>
      <c r="M40" s="4" t="s">
        <v>251</v>
      </c>
    </row>
    <row r="41" spans="1:13">
      <c r="A41" s="3" t="s">
        <v>258</v>
      </c>
      <c r="B41" s="56">
        <v>0</v>
      </c>
      <c r="C41" s="89">
        <v>0</v>
      </c>
      <c r="D41" s="89" t="s">
        <v>251</v>
      </c>
      <c r="E41" s="201">
        <v>0</v>
      </c>
      <c r="F41" s="4">
        <v>0</v>
      </c>
      <c r="G41" s="4" t="s">
        <v>251</v>
      </c>
      <c r="H41" s="201">
        <v>0</v>
      </c>
      <c r="I41" s="4">
        <v>0</v>
      </c>
      <c r="J41" s="4" t="s">
        <v>251</v>
      </c>
      <c r="K41" s="201">
        <v>0</v>
      </c>
      <c r="L41" s="4">
        <v>0</v>
      </c>
      <c r="M41" s="4" t="s">
        <v>251</v>
      </c>
    </row>
    <row r="42" spans="1:13">
      <c r="A42" s="3" t="s">
        <v>259</v>
      </c>
      <c r="B42" s="56">
        <v>0</v>
      </c>
      <c r="C42" s="89">
        <v>0</v>
      </c>
      <c r="D42" s="89" t="s">
        <v>251</v>
      </c>
      <c r="E42" s="201">
        <v>0</v>
      </c>
      <c r="F42" s="4">
        <v>0</v>
      </c>
      <c r="G42" s="4" t="s">
        <v>251</v>
      </c>
      <c r="H42" s="201">
        <v>0</v>
      </c>
      <c r="I42" s="4">
        <v>0</v>
      </c>
      <c r="J42" s="4" t="s">
        <v>251</v>
      </c>
      <c r="K42" s="201">
        <v>0</v>
      </c>
      <c r="L42" s="4">
        <v>0</v>
      </c>
      <c r="M42" s="4" t="s">
        <v>251</v>
      </c>
    </row>
    <row r="43" spans="1:13">
      <c r="A43" s="3" t="s">
        <v>260</v>
      </c>
      <c r="B43" s="56">
        <v>0</v>
      </c>
      <c r="C43" s="89">
        <v>0</v>
      </c>
      <c r="D43" s="89" t="s">
        <v>251</v>
      </c>
      <c r="E43" s="201">
        <v>0</v>
      </c>
      <c r="F43" s="4">
        <v>0</v>
      </c>
      <c r="G43" s="4" t="s">
        <v>251</v>
      </c>
      <c r="H43" s="201">
        <v>0</v>
      </c>
      <c r="I43" s="4">
        <v>0</v>
      </c>
      <c r="J43" s="4" t="s">
        <v>251</v>
      </c>
      <c r="K43" s="201">
        <v>0</v>
      </c>
      <c r="L43" s="4">
        <v>0</v>
      </c>
      <c r="M43" s="4" t="s">
        <v>251</v>
      </c>
    </row>
    <row r="44" spans="1:13" ht="15.75">
      <c r="A44" s="20" t="s">
        <v>365</v>
      </c>
      <c r="B44" s="22">
        <f>SUM(B38:B43)</f>
        <v>23886</v>
      </c>
      <c r="C44" s="202"/>
      <c r="D44" s="21"/>
      <c r="E44" s="13">
        <f>SUM(E38:E43)</f>
        <v>0</v>
      </c>
      <c r="F44" s="21"/>
      <c r="G44" s="21"/>
      <c r="H44" s="13">
        <f>SUM(H38:H43)</f>
        <v>0</v>
      </c>
      <c r="I44" s="21"/>
      <c r="J44" s="21"/>
      <c r="K44" s="13">
        <f>SUM(K38:K43)</f>
        <v>10194</v>
      </c>
      <c r="L44" s="21"/>
      <c r="M44" s="21"/>
    </row>
    <row r="45" spans="1:13">
      <c r="A45" s="1" t="s">
        <v>498</v>
      </c>
      <c r="B45" s="8"/>
      <c r="C45" s="200"/>
      <c r="D45" s="15"/>
      <c r="E45" s="7"/>
      <c r="F45" s="15"/>
      <c r="G45" s="15"/>
      <c r="H45" s="7"/>
      <c r="I45" s="15"/>
      <c r="J45" s="15"/>
      <c r="K45" s="7"/>
      <c r="L45" s="15"/>
      <c r="M45" s="15"/>
    </row>
    <row r="46" spans="1:13">
      <c r="A46" s="3" t="s">
        <v>255</v>
      </c>
      <c r="B46" s="6">
        <v>0</v>
      </c>
      <c r="C46" s="89">
        <v>0</v>
      </c>
      <c r="D46" s="89" t="s">
        <v>251</v>
      </c>
      <c r="E46" s="6">
        <v>0</v>
      </c>
      <c r="F46" s="14">
        <v>0</v>
      </c>
      <c r="G46" s="14" t="s">
        <v>251</v>
      </c>
      <c r="H46" s="6">
        <v>0</v>
      </c>
      <c r="I46" s="14">
        <v>0</v>
      </c>
      <c r="J46" s="14" t="s">
        <v>251</v>
      </c>
      <c r="K46" s="6">
        <v>0</v>
      </c>
      <c r="L46" s="14">
        <v>0</v>
      </c>
      <c r="M46" s="14" t="s">
        <v>251</v>
      </c>
    </row>
    <row r="47" spans="1:13">
      <c r="A47" s="3" t="s">
        <v>256</v>
      </c>
      <c r="B47" s="56">
        <v>0</v>
      </c>
      <c r="C47" s="89">
        <v>0</v>
      </c>
      <c r="D47" s="89" t="s">
        <v>251</v>
      </c>
      <c r="E47" s="201">
        <v>0</v>
      </c>
      <c r="F47" s="4">
        <v>0</v>
      </c>
      <c r="G47" s="4" t="s">
        <v>251</v>
      </c>
      <c r="H47" s="201">
        <v>0</v>
      </c>
      <c r="I47" s="4">
        <v>0</v>
      </c>
      <c r="J47" s="4" t="s">
        <v>251</v>
      </c>
      <c r="K47" s="201">
        <v>0</v>
      </c>
      <c r="L47" s="4">
        <v>0</v>
      </c>
      <c r="M47" s="4" t="s">
        <v>251</v>
      </c>
    </row>
    <row r="48" spans="1:13">
      <c r="A48" s="3" t="s">
        <v>257</v>
      </c>
      <c r="B48" s="56">
        <v>0</v>
      </c>
      <c r="C48" s="89">
        <v>0</v>
      </c>
      <c r="D48" s="89" t="s">
        <v>251</v>
      </c>
      <c r="E48" s="201">
        <v>0</v>
      </c>
      <c r="F48" s="4">
        <v>0</v>
      </c>
      <c r="G48" s="4" t="s">
        <v>251</v>
      </c>
      <c r="H48" s="201">
        <v>0</v>
      </c>
      <c r="I48" s="4">
        <v>0</v>
      </c>
      <c r="J48" s="4" t="s">
        <v>251</v>
      </c>
      <c r="K48" s="201">
        <v>0</v>
      </c>
      <c r="L48" s="4">
        <v>0</v>
      </c>
      <c r="M48" s="4" t="s">
        <v>251</v>
      </c>
    </row>
    <row r="49" spans="1:13">
      <c r="A49" s="3" t="s">
        <v>258</v>
      </c>
      <c r="B49" s="56">
        <v>0</v>
      </c>
      <c r="C49" s="89">
        <v>0</v>
      </c>
      <c r="D49" s="89" t="s">
        <v>251</v>
      </c>
      <c r="E49" s="201">
        <v>0</v>
      </c>
      <c r="F49" s="4">
        <v>0</v>
      </c>
      <c r="G49" s="4" t="s">
        <v>251</v>
      </c>
      <c r="H49" s="201">
        <v>0</v>
      </c>
      <c r="I49" s="4">
        <v>0</v>
      </c>
      <c r="J49" s="4" t="s">
        <v>251</v>
      </c>
      <c r="K49" s="201">
        <v>0</v>
      </c>
      <c r="L49" s="4">
        <v>0</v>
      </c>
      <c r="M49" s="4" t="s">
        <v>251</v>
      </c>
    </row>
    <row r="50" spans="1:13">
      <c r="A50" s="3" t="s">
        <v>259</v>
      </c>
      <c r="B50" s="56">
        <v>0</v>
      </c>
      <c r="C50" s="89">
        <v>0</v>
      </c>
      <c r="D50" s="89" t="s">
        <v>251</v>
      </c>
      <c r="E50" s="201">
        <v>0</v>
      </c>
      <c r="F50" s="4">
        <v>0</v>
      </c>
      <c r="G50" s="4" t="s">
        <v>251</v>
      </c>
      <c r="H50" s="201">
        <v>0</v>
      </c>
      <c r="I50" s="4">
        <v>0</v>
      </c>
      <c r="J50" s="4" t="s">
        <v>251</v>
      </c>
      <c r="K50" s="201">
        <v>0</v>
      </c>
      <c r="L50" s="4">
        <v>0</v>
      </c>
      <c r="M50" s="4" t="s">
        <v>251</v>
      </c>
    </row>
    <row r="51" spans="1:13">
      <c r="A51" s="3" t="s">
        <v>260</v>
      </c>
      <c r="B51" s="56">
        <v>0</v>
      </c>
      <c r="C51" s="89">
        <v>0</v>
      </c>
      <c r="D51" s="89" t="s">
        <v>251</v>
      </c>
      <c r="E51" s="201">
        <v>0</v>
      </c>
      <c r="F51" s="4">
        <v>0</v>
      </c>
      <c r="G51" s="4" t="s">
        <v>251</v>
      </c>
      <c r="H51" s="201">
        <v>0</v>
      </c>
      <c r="I51" s="4">
        <v>0</v>
      </c>
      <c r="J51" s="4" t="s">
        <v>251</v>
      </c>
      <c r="K51" s="201">
        <v>0</v>
      </c>
      <c r="L51" s="4">
        <v>0</v>
      </c>
      <c r="M51" s="4" t="s">
        <v>251</v>
      </c>
    </row>
    <row r="52" spans="1:13" ht="15.75">
      <c r="A52" s="20" t="s">
        <v>433</v>
      </c>
      <c r="B52" s="22">
        <f>SUM(B46:B51)</f>
        <v>0</v>
      </c>
      <c r="C52" s="202"/>
      <c r="D52" s="21"/>
      <c r="E52" s="13">
        <f>SUM(E46:E51)</f>
        <v>0</v>
      </c>
      <c r="F52" s="21"/>
      <c r="G52" s="21"/>
      <c r="H52" s="13">
        <f>SUM(H46:H51)</f>
        <v>0</v>
      </c>
      <c r="I52" s="21"/>
      <c r="J52" s="21"/>
      <c r="K52" s="13">
        <f>SUM(K46:K51)</f>
        <v>0</v>
      </c>
      <c r="L52" s="21"/>
      <c r="M52" s="21"/>
    </row>
    <row r="53" spans="1:13">
      <c r="H53" s="99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34"/>
  <sheetViews>
    <sheetView workbookViewId="0">
      <selection sqref="A1:G1"/>
    </sheetView>
  </sheetViews>
  <sheetFormatPr defaultRowHeight="15"/>
  <cols>
    <col min="1" max="1" width="6.140625" style="100" bestFit="1" customWidth="1"/>
    <col min="2" max="2" width="50.42578125" style="100" customWidth="1"/>
    <col min="3" max="3" width="16.5703125" style="100" customWidth="1"/>
    <col min="4" max="4" width="19" style="100" customWidth="1"/>
    <col min="5" max="5" width="23.7109375" style="100" customWidth="1"/>
    <col min="6" max="6" width="17.5703125" style="100" customWidth="1"/>
    <col min="7" max="7" width="17.7109375" style="100" customWidth="1"/>
    <col min="8" max="16384" width="9.140625" style="100"/>
  </cols>
  <sheetData>
    <row r="1" spans="1:10" s="44" customFormat="1" ht="18.75">
      <c r="A1" s="460" t="s">
        <v>811</v>
      </c>
      <c r="B1" s="460"/>
      <c r="C1" s="460"/>
      <c r="D1" s="460"/>
      <c r="E1" s="460"/>
      <c r="F1" s="460"/>
      <c r="G1" s="460"/>
    </row>
    <row r="2" spans="1:10">
      <c r="A2" s="10"/>
    </row>
    <row r="3" spans="1:10" s="44" customFormat="1" ht="15.75">
      <c r="A3" s="226" t="s">
        <v>9</v>
      </c>
      <c r="B3" s="47" t="s">
        <v>402</v>
      </c>
      <c r="C3" s="226" t="s">
        <v>499</v>
      </c>
      <c r="D3" s="226" t="s">
        <v>403</v>
      </c>
      <c r="E3" s="226" t="s">
        <v>404</v>
      </c>
      <c r="F3" s="226" t="s">
        <v>405</v>
      </c>
      <c r="G3" s="226" t="s">
        <v>406</v>
      </c>
    </row>
    <row r="4" spans="1:10">
      <c r="A4" s="43">
        <v>1</v>
      </c>
      <c r="B4" s="55">
        <v>10</v>
      </c>
      <c r="C4" s="41">
        <v>3</v>
      </c>
      <c r="D4" s="41">
        <v>11</v>
      </c>
      <c r="E4" s="41">
        <v>11</v>
      </c>
      <c r="F4" s="41">
        <v>8</v>
      </c>
      <c r="G4" s="41">
        <v>0</v>
      </c>
    </row>
    <row r="5" spans="1:10">
      <c r="A5" s="43">
        <v>2</v>
      </c>
      <c r="B5" s="55">
        <v>9</v>
      </c>
      <c r="C5" s="41">
        <v>9</v>
      </c>
      <c r="D5" s="41">
        <v>36</v>
      </c>
      <c r="E5" s="41">
        <v>22</v>
      </c>
      <c r="F5" s="41">
        <v>23</v>
      </c>
      <c r="G5" s="41">
        <v>0</v>
      </c>
    </row>
    <row r="6" spans="1:10">
      <c r="A6" s="43">
        <v>3</v>
      </c>
      <c r="B6" s="55">
        <v>8</v>
      </c>
      <c r="C6" s="41">
        <v>68</v>
      </c>
      <c r="D6" s="41">
        <v>254</v>
      </c>
      <c r="E6" s="41">
        <v>156</v>
      </c>
      <c r="F6" s="41">
        <v>134</v>
      </c>
      <c r="G6" s="41">
        <v>0</v>
      </c>
    </row>
    <row r="7" spans="1:10">
      <c r="A7" s="43">
        <v>4</v>
      </c>
      <c r="B7" s="55">
        <v>7</v>
      </c>
      <c r="C7" s="41">
        <v>477</v>
      </c>
      <c r="D7" s="41">
        <v>1548</v>
      </c>
      <c r="E7" s="41">
        <v>910</v>
      </c>
      <c r="F7" s="41">
        <v>881</v>
      </c>
      <c r="G7" s="41">
        <v>0</v>
      </c>
    </row>
    <row r="8" spans="1:10">
      <c r="A8" s="43">
        <v>5</v>
      </c>
      <c r="B8" s="55">
        <v>6</v>
      </c>
      <c r="C8" s="41">
        <v>6048</v>
      </c>
      <c r="D8" s="41">
        <v>13797</v>
      </c>
      <c r="E8" s="41">
        <v>11240</v>
      </c>
      <c r="F8" s="41">
        <v>11251</v>
      </c>
      <c r="G8" s="41">
        <v>0</v>
      </c>
    </row>
    <row r="9" spans="1:10">
      <c r="A9" s="43">
        <v>6</v>
      </c>
      <c r="B9" s="55">
        <v>5</v>
      </c>
      <c r="C9" s="41">
        <v>15555</v>
      </c>
      <c r="D9" s="41">
        <v>34216</v>
      </c>
      <c r="E9" s="41">
        <v>25985</v>
      </c>
      <c r="F9" s="41">
        <v>17574</v>
      </c>
      <c r="G9" s="41">
        <v>0</v>
      </c>
    </row>
    <row r="10" spans="1:10">
      <c r="A10" s="43">
        <v>7</v>
      </c>
      <c r="B10" s="55">
        <v>4</v>
      </c>
      <c r="C10" s="41">
        <v>67968</v>
      </c>
      <c r="D10" s="41">
        <v>137207</v>
      </c>
      <c r="E10" s="41">
        <v>103134</v>
      </c>
      <c r="F10" s="41">
        <v>31531</v>
      </c>
      <c r="G10" s="41">
        <v>0</v>
      </c>
    </row>
    <row r="11" spans="1:10">
      <c r="A11" s="43">
        <v>8</v>
      </c>
      <c r="B11" s="55">
        <v>3</v>
      </c>
      <c r="C11" s="41">
        <v>355576</v>
      </c>
      <c r="D11" s="41">
        <v>457061</v>
      </c>
      <c r="E11" s="41">
        <v>313074</v>
      </c>
      <c r="F11" s="41">
        <v>296593</v>
      </c>
      <c r="G11" s="41">
        <v>0</v>
      </c>
    </row>
    <row r="12" spans="1:10">
      <c r="A12" s="43">
        <v>9</v>
      </c>
      <c r="B12" s="55">
        <v>2</v>
      </c>
      <c r="C12" s="41">
        <v>910151</v>
      </c>
      <c r="D12" s="41">
        <v>988940</v>
      </c>
      <c r="E12" s="41">
        <v>787451</v>
      </c>
      <c r="F12" s="41">
        <v>43911</v>
      </c>
      <c r="G12" s="41">
        <v>0</v>
      </c>
    </row>
    <row r="13" spans="1:10">
      <c r="A13" s="43">
        <v>10</v>
      </c>
      <c r="B13" s="55">
        <v>1</v>
      </c>
      <c r="C13" s="41">
        <v>1170870</v>
      </c>
      <c r="D13" s="41">
        <v>1164104</v>
      </c>
      <c r="E13" s="41">
        <v>3134</v>
      </c>
      <c r="F13" s="41">
        <v>3632</v>
      </c>
      <c r="G13" s="41">
        <v>0</v>
      </c>
    </row>
    <row r="14" spans="1:10" s="11" customFormat="1" ht="15.75">
      <c r="A14" s="284"/>
      <c r="B14" s="221" t="s">
        <v>500</v>
      </c>
      <c r="C14" s="46">
        <f t="shared" ref="C14:G14" si="0">SUM(C4:C13)</f>
        <v>2526725</v>
      </c>
      <c r="D14" s="46">
        <f t="shared" si="0"/>
        <v>2797174</v>
      </c>
      <c r="E14" s="46">
        <f t="shared" si="0"/>
        <v>1245117</v>
      </c>
      <c r="F14" s="46">
        <f t="shared" si="0"/>
        <v>405538</v>
      </c>
      <c r="G14" s="46">
        <f t="shared" si="0"/>
        <v>0</v>
      </c>
      <c r="J14" s="285"/>
    </row>
    <row r="15" spans="1:10">
      <c r="C15" s="99"/>
    </row>
    <row r="16" spans="1:10" s="12" customFormat="1" ht="15.75">
      <c r="A16" s="44" t="s">
        <v>501</v>
      </c>
      <c r="D16" s="286"/>
      <c r="E16" s="286"/>
      <c r="G16" s="287"/>
    </row>
    <row r="17" spans="1:9">
      <c r="E17" s="99"/>
    </row>
    <row r="18" spans="1:9" s="12" customFormat="1" ht="15.75">
      <c r="A18" s="226" t="s">
        <v>9</v>
      </c>
      <c r="B18" s="47" t="s">
        <v>502</v>
      </c>
      <c r="C18" s="226" t="s">
        <v>499</v>
      </c>
      <c r="E18" s="82"/>
      <c r="F18" s="82"/>
      <c r="G18" s="100"/>
      <c r="H18" s="100"/>
      <c r="I18" s="100"/>
    </row>
    <row r="19" spans="1:9">
      <c r="A19" s="288">
        <v>1</v>
      </c>
      <c r="B19" s="289">
        <v>6</v>
      </c>
      <c r="C19" s="56">
        <v>1</v>
      </c>
      <c r="D19" s="290"/>
      <c r="E19" s="291"/>
      <c r="F19" s="82"/>
    </row>
    <row r="20" spans="1:9">
      <c r="A20" s="288">
        <v>2</v>
      </c>
      <c r="B20" s="289">
        <v>5</v>
      </c>
      <c r="C20" s="56">
        <v>13</v>
      </c>
      <c r="D20" s="290"/>
      <c r="E20" s="291"/>
      <c r="F20" s="82"/>
    </row>
    <row r="21" spans="1:9">
      <c r="A21" s="288">
        <v>3</v>
      </c>
      <c r="B21" s="289">
        <v>4</v>
      </c>
      <c r="C21" s="56">
        <v>663</v>
      </c>
      <c r="D21" s="290"/>
      <c r="E21" s="291"/>
      <c r="F21" s="82"/>
      <c r="G21" s="177"/>
      <c r="H21" s="82"/>
      <c r="I21" s="177"/>
    </row>
    <row r="22" spans="1:9">
      <c r="A22" s="288">
        <v>4</v>
      </c>
      <c r="B22" s="289">
        <v>3</v>
      </c>
      <c r="C22" s="56">
        <v>10116</v>
      </c>
      <c r="D22" s="290"/>
      <c r="E22" s="291"/>
      <c r="F22" s="82"/>
      <c r="H22" s="291"/>
      <c r="I22" s="177"/>
    </row>
    <row r="23" spans="1:9">
      <c r="A23" s="288">
        <v>5</v>
      </c>
      <c r="B23" s="289">
        <v>2</v>
      </c>
      <c r="C23" s="56">
        <v>255525</v>
      </c>
      <c r="D23" s="99"/>
      <c r="E23" s="292"/>
      <c r="F23" s="293"/>
      <c r="H23" s="291"/>
      <c r="I23" s="177"/>
    </row>
    <row r="24" spans="1:9">
      <c r="A24" s="288">
        <v>6</v>
      </c>
      <c r="B24" s="289">
        <v>1</v>
      </c>
      <c r="C24" s="56">
        <v>2253053</v>
      </c>
      <c r="D24" s="294"/>
      <c r="H24" s="291"/>
      <c r="I24" s="177"/>
    </row>
    <row r="25" spans="1:9" ht="15.75">
      <c r="A25" s="295"/>
      <c r="B25" s="46" t="s">
        <v>500</v>
      </c>
      <c r="C25" s="46">
        <f>SUM(C19:C24)</f>
        <v>2519371</v>
      </c>
      <c r="D25" s="294"/>
      <c r="H25" s="177"/>
      <c r="I25" s="177"/>
    </row>
    <row r="26" spans="1:9">
      <c r="D26" s="294"/>
    </row>
    <row r="27" spans="1:9" ht="15.75">
      <c r="A27" s="44" t="s">
        <v>503</v>
      </c>
      <c r="D27" s="294"/>
    </row>
    <row r="28" spans="1:9">
      <c r="D28" s="294"/>
    </row>
    <row r="29" spans="1:9" ht="15.75">
      <c r="A29" s="226" t="s">
        <v>9</v>
      </c>
      <c r="B29" s="47" t="s">
        <v>504</v>
      </c>
      <c r="C29" s="226" t="s">
        <v>499</v>
      </c>
    </row>
    <row r="30" spans="1:9">
      <c r="A30" s="269">
        <v>1</v>
      </c>
      <c r="B30" s="56">
        <v>4</v>
      </c>
      <c r="C30" s="56">
        <v>11</v>
      </c>
    </row>
    <row r="31" spans="1:9">
      <c r="A31" s="296">
        <v>2</v>
      </c>
      <c r="B31" s="297">
        <v>3</v>
      </c>
      <c r="C31" s="297">
        <v>354</v>
      </c>
      <c r="E31" s="99"/>
    </row>
    <row r="32" spans="1:9">
      <c r="A32" s="298">
        <v>3</v>
      </c>
      <c r="B32" s="260">
        <v>2</v>
      </c>
      <c r="C32" s="260">
        <v>55779</v>
      </c>
    </row>
    <row r="33" spans="1:3">
      <c r="A33" s="269">
        <v>4</v>
      </c>
      <c r="B33" s="41">
        <v>1</v>
      </c>
      <c r="C33" s="41">
        <v>1132453</v>
      </c>
    </row>
    <row r="34" spans="1:3" ht="15.75">
      <c r="A34" s="295"/>
      <c r="B34" s="46" t="s">
        <v>500</v>
      </c>
      <c r="C34" s="46">
        <f>SUM(C30:C33)</f>
        <v>1188597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activeCell="I31" sqref="I31"/>
    </sheetView>
  </sheetViews>
  <sheetFormatPr defaultRowHeight="15"/>
  <cols>
    <col min="1" max="1" width="4.85546875" style="100" bestFit="1" customWidth="1"/>
    <col min="2" max="2" width="21.5703125" style="100" customWidth="1"/>
    <col min="3" max="3" width="13.85546875" style="100" customWidth="1"/>
    <col min="4" max="4" width="13.140625" style="100" customWidth="1"/>
    <col min="5" max="5" width="12.85546875" style="100" customWidth="1"/>
    <col min="6" max="6" width="14" style="100" customWidth="1"/>
    <col min="7" max="7" width="14.7109375" style="100" customWidth="1"/>
    <col min="8" max="8" width="13.85546875" style="100" customWidth="1"/>
    <col min="9" max="16384" width="9.140625" style="100"/>
  </cols>
  <sheetData>
    <row r="1" spans="1:8" s="44" customFormat="1" ht="18.75">
      <c r="A1" s="460" t="s">
        <v>812</v>
      </c>
      <c r="B1" s="460"/>
      <c r="C1" s="460"/>
      <c r="D1" s="460"/>
      <c r="E1" s="460"/>
      <c r="F1" s="460"/>
      <c r="G1" s="460"/>
      <c r="H1" s="460"/>
    </row>
    <row r="2" spans="1:8">
      <c r="A2" s="10"/>
    </row>
    <row r="3" spans="1:8" s="277" customFormat="1" ht="31.5">
      <c r="A3" s="57" t="s">
        <v>29</v>
      </c>
      <c r="B3" s="57" t="s">
        <v>18</v>
      </c>
      <c r="C3" s="57" t="s">
        <v>505</v>
      </c>
      <c r="D3" s="57" t="s">
        <v>2</v>
      </c>
      <c r="E3" s="57" t="s">
        <v>3</v>
      </c>
      <c r="F3" s="57" t="s">
        <v>23</v>
      </c>
      <c r="G3" s="30" t="s">
        <v>506</v>
      </c>
      <c r="H3" s="30" t="s">
        <v>507</v>
      </c>
    </row>
    <row r="4" spans="1:8">
      <c r="A4" s="43">
        <v>1</v>
      </c>
      <c r="B4" s="55" t="s">
        <v>21</v>
      </c>
      <c r="C4" s="41">
        <v>76973</v>
      </c>
      <c r="D4" s="41">
        <v>54772</v>
      </c>
      <c r="E4" s="41">
        <v>13964</v>
      </c>
      <c r="F4" s="41">
        <v>8019</v>
      </c>
      <c r="G4" s="41">
        <v>218</v>
      </c>
      <c r="H4" s="41">
        <v>0</v>
      </c>
    </row>
    <row r="5" spans="1:8">
      <c r="A5" s="43">
        <v>2</v>
      </c>
      <c r="B5" s="55" t="s">
        <v>143</v>
      </c>
      <c r="C5" s="41">
        <v>35583</v>
      </c>
      <c r="D5" s="41">
        <v>26181</v>
      </c>
      <c r="E5" s="41">
        <v>6497</v>
      </c>
      <c r="F5" s="41">
        <v>2791</v>
      </c>
      <c r="G5" s="41">
        <v>114</v>
      </c>
      <c r="H5" s="41">
        <v>0</v>
      </c>
    </row>
    <row r="6" spans="1:8">
      <c r="A6" s="43">
        <v>3</v>
      </c>
      <c r="B6" s="55" t="s">
        <v>144</v>
      </c>
      <c r="C6" s="41">
        <v>34303</v>
      </c>
      <c r="D6" s="41">
        <v>26276</v>
      </c>
      <c r="E6" s="41">
        <v>5601</v>
      </c>
      <c r="F6" s="41">
        <v>2348</v>
      </c>
      <c r="G6" s="41">
        <v>78</v>
      </c>
      <c r="H6" s="41">
        <v>0</v>
      </c>
    </row>
    <row r="7" spans="1:8">
      <c r="A7" s="43">
        <v>4</v>
      </c>
      <c r="B7" s="55" t="s">
        <v>145</v>
      </c>
      <c r="C7" s="41">
        <v>32775</v>
      </c>
      <c r="D7" s="41">
        <v>23756</v>
      </c>
      <c r="E7" s="41">
        <v>5641</v>
      </c>
      <c r="F7" s="41">
        <v>3324</v>
      </c>
      <c r="G7" s="41">
        <v>54</v>
      </c>
      <c r="H7" s="41">
        <v>0</v>
      </c>
    </row>
    <row r="8" spans="1:8">
      <c r="A8" s="43">
        <v>5</v>
      </c>
      <c r="B8" s="55" t="s">
        <v>146</v>
      </c>
      <c r="C8" s="41">
        <v>1729088</v>
      </c>
      <c r="D8" s="41">
        <v>1225003</v>
      </c>
      <c r="E8" s="41">
        <v>407934</v>
      </c>
      <c r="F8" s="41">
        <v>89838</v>
      </c>
      <c r="G8" s="41">
        <v>6313</v>
      </c>
      <c r="H8" s="41">
        <v>0</v>
      </c>
    </row>
    <row r="9" spans="1:8">
      <c r="A9" s="43">
        <v>6</v>
      </c>
      <c r="B9" s="55" t="s">
        <v>147</v>
      </c>
      <c r="C9" s="41">
        <v>126460</v>
      </c>
      <c r="D9" s="41">
        <v>91029</v>
      </c>
      <c r="E9" s="41">
        <v>25749</v>
      </c>
      <c r="F9" s="41">
        <v>9259</v>
      </c>
      <c r="G9" s="41">
        <v>423</v>
      </c>
      <c r="H9" s="41">
        <v>0</v>
      </c>
    </row>
    <row r="10" spans="1:8">
      <c r="A10" s="43">
        <v>7</v>
      </c>
      <c r="B10" s="55" t="s">
        <v>148</v>
      </c>
      <c r="C10" s="41">
        <v>42633</v>
      </c>
      <c r="D10" s="41">
        <v>30240</v>
      </c>
      <c r="E10" s="41">
        <v>9231</v>
      </c>
      <c r="F10" s="41">
        <v>3064</v>
      </c>
      <c r="G10" s="41">
        <v>98</v>
      </c>
      <c r="H10" s="41">
        <v>0</v>
      </c>
    </row>
    <row r="11" spans="1:8">
      <c r="A11" s="43">
        <v>8</v>
      </c>
      <c r="B11" s="55" t="s">
        <v>149</v>
      </c>
      <c r="C11" s="41">
        <v>13254</v>
      </c>
      <c r="D11" s="41">
        <v>9892</v>
      </c>
      <c r="E11" s="41">
        <v>1923</v>
      </c>
      <c r="F11" s="41">
        <v>1423</v>
      </c>
      <c r="G11" s="41">
        <v>16</v>
      </c>
      <c r="H11" s="41">
        <v>0</v>
      </c>
    </row>
    <row r="12" spans="1:8">
      <c r="A12" s="43">
        <v>9</v>
      </c>
      <c r="B12" s="55" t="s">
        <v>150</v>
      </c>
      <c r="C12" s="41">
        <v>42278</v>
      </c>
      <c r="D12" s="41">
        <v>30368</v>
      </c>
      <c r="E12" s="41">
        <v>7868</v>
      </c>
      <c r="F12" s="41">
        <v>3847</v>
      </c>
      <c r="G12" s="41">
        <v>195</v>
      </c>
      <c r="H12" s="41">
        <v>0</v>
      </c>
    </row>
    <row r="13" spans="1:8">
      <c r="A13" s="43">
        <v>10</v>
      </c>
      <c r="B13" s="55" t="s">
        <v>151</v>
      </c>
      <c r="C13" s="41">
        <v>62579</v>
      </c>
      <c r="D13" s="41">
        <v>45770</v>
      </c>
      <c r="E13" s="41">
        <v>12380</v>
      </c>
      <c r="F13" s="41">
        <v>4230</v>
      </c>
      <c r="G13" s="41">
        <v>199</v>
      </c>
      <c r="H13" s="41">
        <v>0</v>
      </c>
    </row>
    <row r="14" spans="1:8">
      <c r="A14" s="43">
        <v>11</v>
      </c>
      <c r="B14" s="55" t="s">
        <v>152</v>
      </c>
      <c r="C14" s="41">
        <v>57606</v>
      </c>
      <c r="D14" s="41">
        <v>42823</v>
      </c>
      <c r="E14" s="41">
        <v>8746</v>
      </c>
      <c r="F14" s="41">
        <v>5746</v>
      </c>
      <c r="G14" s="41">
        <v>291</v>
      </c>
      <c r="H14" s="41">
        <v>0</v>
      </c>
    </row>
    <row r="15" spans="1:8">
      <c r="A15" s="43">
        <v>12</v>
      </c>
      <c r="B15" s="55" t="s">
        <v>153</v>
      </c>
      <c r="C15" s="41">
        <v>85782</v>
      </c>
      <c r="D15" s="41">
        <v>60583</v>
      </c>
      <c r="E15" s="41">
        <v>19435</v>
      </c>
      <c r="F15" s="41">
        <v>5610</v>
      </c>
      <c r="G15" s="41">
        <v>154</v>
      </c>
      <c r="H15" s="41">
        <v>0</v>
      </c>
    </row>
    <row r="16" spans="1:8">
      <c r="A16" s="43">
        <v>13</v>
      </c>
      <c r="B16" s="55" t="s">
        <v>154</v>
      </c>
      <c r="C16" s="41">
        <v>6820</v>
      </c>
      <c r="D16" s="41">
        <v>5119</v>
      </c>
      <c r="E16" s="41">
        <v>1042</v>
      </c>
      <c r="F16" s="41">
        <v>644</v>
      </c>
      <c r="G16" s="41">
        <v>15</v>
      </c>
      <c r="H16" s="41">
        <v>0</v>
      </c>
    </row>
    <row r="17" spans="1:8">
      <c r="A17" s="43">
        <v>14</v>
      </c>
      <c r="B17" s="55" t="s">
        <v>155</v>
      </c>
      <c r="C17" s="41">
        <v>11894</v>
      </c>
      <c r="D17" s="41">
        <v>9156</v>
      </c>
      <c r="E17" s="41">
        <v>1798</v>
      </c>
      <c r="F17" s="41">
        <v>852</v>
      </c>
      <c r="G17" s="41">
        <v>88</v>
      </c>
      <c r="H17" s="41">
        <v>0</v>
      </c>
    </row>
    <row r="18" spans="1:8">
      <c r="A18" s="43">
        <v>15</v>
      </c>
      <c r="B18" s="55" t="s">
        <v>156</v>
      </c>
      <c r="C18" s="41">
        <v>53505</v>
      </c>
      <c r="D18" s="41">
        <v>39485</v>
      </c>
      <c r="E18" s="41">
        <v>9190</v>
      </c>
      <c r="F18" s="41">
        <v>4697</v>
      </c>
      <c r="G18" s="41">
        <v>133</v>
      </c>
      <c r="H18" s="41">
        <v>0</v>
      </c>
    </row>
    <row r="19" spans="1:8">
      <c r="A19" s="43">
        <v>16</v>
      </c>
      <c r="B19" s="55" t="s">
        <v>157</v>
      </c>
      <c r="C19" s="41">
        <v>56665</v>
      </c>
      <c r="D19" s="41">
        <v>41477</v>
      </c>
      <c r="E19" s="41">
        <v>9806</v>
      </c>
      <c r="F19" s="41">
        <v>5227</v>
      </c>
      <c r="G19" s="41">
        <v>155</v>
      </c>
      <c r="H19" s="41">
        <v>0</v>
      </c>
    </row>
    <row r="20" spans="1:8">
      <c r="A20" s="43">
        <v>17</v>
      </c>
      <c r="B20" s="55" t="s">
        <v>158</v>
      </c>
      <c r="C20" s="41">
        <v>106421</v>
      </c>
      <c r="D20" s="41">
        <v>77082</v>
      </c>
      <c r="E20" s="41">
        <v>18084</v>
      </c>
      <c r="F20" s="41">
        <v>10985</v>
      </c>
      <c r="G20" s="41">
        <v>270</v>
      </c>
      <c r="H20" s="41">
        <v>0</v>
      </c>
    </row>
    <row r="21" spans="1:8">
      <c r="A21" s="43">
        <v>18</v>
      </c>
      <c r="B21" s="55" t="s">
        <v>159</v>
      </c>
      <c r="C21" s="41">
        <v>16196</v>
      </c>
      <c r="D21" s="41">
        <v>12440</v>
      </c>
      <c r="E21" s="41">
        <v>2209</v>
      </c>
      <c r="F21" s="41">
        <v>1501</v>
      </c>
      <c r="G21" s="41">
        <v>46</v>
      </c>
      <c r="H21" s="41">
        <v>0</v>
      </c>
    </row>
    <row r="22" spans="1:8">
      <c r="A22" s="43">
        <v>19</v>
      </c>
      <c r="B22" s="55" t="s">
        <v>160</v>
      </c>
      <c r="C22" s="41">
        <v>449259</v>
      </c>
      <c r="D22" s="41">
        <v>320855</v>
      </c>
      <c r="E22" s="41">
        <v>98840</v>
      </c>
      <c r="F22" s="41">
        <v>26990</v>
      </c>
      <c r="G22" s="41">
        <v>2574</v>
      </c>
      <c r="H22" s="41">
        <v>0</v>
      </c>
    </row>
    <row r="23" spans="1:8">
      <c r="A23" s="43">
        <v>20</v>
      </c>
      <c r="B23" s="55" t="s">
        <v>161</v>
      </c>
      <c r="C23" s="41">
        <v>72648</v>
      </c>
      <c r="D23" s="41">
        <v>53400</v>
      </c>
      <c r="E23" s="41">
        <v>13227</v>
      </c>
      <c r="F23" s="41">
        <v>5783</v>
      </c>
      <c r="G23" s="41">
        <v>238</v>
      </c>
      <c r="H23" s="41">
        <v>0</v>
      </c>
    </row>
    <row r="24" spans="1:8">
      <c r="A24" s="43">
        <v>21</v>
      </c>
      <c r="B24" s="55" t="s">
        <v>162</v>
      </c>
      <c r="C24" s="41">
        <v>60036</v>
      </c>
      <c r="D24" s="41">
        <v>42440</v>
      </c>
      <c r="E24" s="41">
        <v>12031</v>
      </c>
      <c r="F24" s="41">
        <v>5318</v>
      </c>
      <c r="G24" s="41">
        <v>247</v>
      </c>
      <c r="H24" s="41">
        <v>0</v>
      </c>
    </row>
    <row r="25" spans="1:8">
      <c r="A25" s="43">
        <v>22</v>
      </c>
      <c r="B25" s="55" t="s">
        <v>163</v>
      </c>
      <c r="C25" s="41">
        <v>47156</v>
      </c>
      <c r="D25" s="41">
        <v>33744</v>
      </c>
      <c r="E25" s="41">
        <v>7530</v>
      </c>
      <c r="F25" s="41">
        <v>5790</v>
      </c>
      <c r="G25" s="41">
        <v>92</v>
      </c>
      <c r="H25" s="41">
        <v>0</v>
      </c>
    </row>
    <row r="26" spans="1:8">
      <c r="A26" s="43">
        <v>23</v>
      </c>
      <c r="B26" s="55" t="s">
        <v>164</v>
      </c>
      <c r="C26" s="41">
        <v>17117</v>
      </c>
      <c r="D26" s="41">
        <v>12079</v>
      </c>
      <c r="E26" s="41">
        <v>3341</v>
      </c>
      <c r="F26" s="41">
        <v>1614</v>
      </c>
      <c r="G26" s="41">
        <v>83</v>
      </c>
      <c r="H26" s="41">
        <v>0</v>
      </c>
    </row>
    <row r="27" spans="1:8">
      <c r="A27" s="43">
        <v>24</v>
      </c>
      <c r="B27" s="55" t="s">
        <v>165</v>
      </c>
      <c r="C27" s="41">
        <v>41742</v>
      </c>
      <c r="D27" s="41">
        <v>29866</v>
      </c>
      <c r="E27" s="41">
        <v>8231</v>
      </c>
      <c r="F27" s="41">
        <v>3507</v>
      </c>
      <c r="G27" s="41">
        <v>138</v>
      </c>
      <c r="H27" s="41">
        <v>0</v>
      </c>
    </row>
    <row r="28" spans="1:8">
      <c r="A28" s="43">
        <v>25</v>
      </c>
      <c r="B28" s="55" t="s">
        <v>166</v>
      </c>
      <c r="C28" s="41">
        <v>14041</v>
      </c>
      <c r="D28" s="41">
        <v>10500</v>
      </c>
      <c r="E28" s="41">
        <v>2641</v>
      </c>
      <c r="F28" s="41">
        <v>859</v>
      </c>
      <c r="G28" s="41">
        <v>41</v>
      </c>
      <c r="H28" s="41">
        <v>0</v>
      </c>
    </row>
    <row r="29" spans="1:8">
      <c r="A29" s="43">
        <v>26</v>
      </c>
      <c r="B29" s="55" t="s">
        <v>167</v>
      </c>
      <c r="C29" s="41">
        <v>28866</v>
      </c>
      <c r="D29" s="41">
        <v>21594</v>
      </c>
      <c r="E29" s="41">
        <v>4290</v>
      </c>
      <c r="F29" s="41">
        <v>2818</v>
      </c>
      <c r="G29" s="41">
        <v>164</v>
      </c>
      <c r="H29" s="41">
        <v>0</v>
      </c>
    </row>
    <row r="30" spans="1:8">
      <c r="A30" s="43">
        <v>27</v>
      </c>
      <c r="B30" s="55" t="s">
        <v>168</v>
      </c>
      <c r="C30" s="41">
        <v>60734</v>
      </c>
      <c r="D30" s="41">
        <v>43933</v>
      </c>
      <c r="E30" s="41">
        <v>12441</v>
      </c>
      <c r="F30" s="41">
        <v>4251</v>
      </c>
      <c r="G30" s="41">
        <v>109</v>
      </c>
      <c r="H30" s="41">
        <v>0</v>
      </c>
    </row>
    <row r="31" spans="1:8">
      <c r="A31" s="43">
        <v>28</v>
      </c>
      <c r="B31" s="55" t="s">
        <v>169</v>
      </c>
      <c r="C31" s="41">
        <v>54520</v>
      </c>
      <c r="D31" s="41">
        <v>39693</v>
      </c>
      <c r="E31" s="41">
        <v>10636</v>
      </c>
      <c r="F31" s="41">
        <v>3930</v>
      </c>
      <c r="G31" s="41">
        <v>261</v>
      </c>
      <c r="H31" s="41">
        <v>0</v>
      </c>
    </row>
    <row r="32" spans="1:8">
      <c r="A32" s="43">
        <v>29</v>
      </c>
      <c r="B32" s="55" t="s">
        <v>170</v>
      </c>
      <c r="C32" s="41">
        <v>37054</v>
      </c>
      <c r="D32" s="41">
        <v>26682</v>
      </c>
      <c r="E32" s="41">
        <v>7624</v>
      </c>
      <c r="F32" s="41">
        <v>2680</v>
      </c>
      <c r="G32" s="41">
        <v>68</v>
      </c>
      <c r="H32" s="41">
        <v>0</v>
      </c>
    </row>
    <row r="33" spans="1:8">
      <c r="A33" s="43">
        <v>30</v>
      </c>
      <c r="B33" s="55" t="s">
        <v>171</v>
      </c>
      <c r="C33" s="41">
        <v>30855</v>
      </c>
      <c r="D33" s="41">
        <v>23438</v>
      </c>
      <c r="E33" s="41">
        <v>4700</v>
      </c>
      <c r="F33" s="41">
        <v>2659</v>
      </c>
      <c r="G33" s="41">
        <v>58</v>
      </c>
      <c r="H33" s="41">
        <v>0</v>
      </c>
    </row>
    <row r="34" spans="1:8">
      <c r="A34" s="43">
        <v>31</v>
      </c>
      <c r="B34" s="55" t="s">
        <v>172</v>
      </c>
      <c r="C34" s="41">
        <v>112508</v>
      </c>
      <c r="D34" s="41">
        <v>82924</v>
      </c>
      <c r="E34" s="41">
        <v>19591</v>
      </c>
      <c r="F34" s="41">
        <v>9769</v>
      </c>
      <c r="G34" s="41">
        <v>224</v>
      </c>
      <c r="H34" s="41">
        <v>0</v>
      </c>
    </row>
    <row r="35" spans="1:8">
      <c r="A35" s="43">
        <v>32</v>
      </c>
      <c r="B35" s="55" t="s">
        <v>173</v>
      </c>
      <c r="C35" s="41">
        <v>31213</v>
      </c>
      <c r="D35" s="41">
        <v>23442</v>
      </c>
      <c r="E35" s="41">
        <v>5109</v>
      </c>
      <c r="F35" s="41">
        <v>2610</v>
      </c>
      <c r="G35" s="41">
        <v>52</v>
      </c>
      <c r="H35" s="41">
        <v>0</v>
      </c>
    </row>
    <row r="36" spans="1:8">
      <c r="A36" s="43">
        <v>33</v>
      </c>
      <c r="B36" s="55" t="s">
        <v>174</v>
      </c>
      <c r="C36" s="41">
        <v>40004</v>
      </c>
      <c r="D36" s="41">
        <v>28647</v>
      </c>
      <c r="E36" s="41">
        <v>7441</v>
      </c>
      <c r="F36" s="41">
        <v>3861</v>
      </c>
      <c r="G36" s="41">
        <v>55</v>
      </c>
      <c r="H36" s="41">
        <v>0</v>
      </c>
    </row>
    <row r="37" spans="1:8">
      <c r="A37" s="43">
        <v>34</v>
      </c>
      <c r="B37" s="55" t="s">
        <v>175</v>
      </c>
      <c r="C37" s="41">
        <v>9250</v>
      </c>
      <c r="D37" s="41">
        <v>6653</v>
      </c>
      <c r="E37" s="41">
        <v>1651</v>
      </c>
      <c r="F37" s="41">
        <v>916</v>
      </c>
      <c r="G37" s="41">
        <v>30</v>
      </c>
      <c r="H37" s="41">
        <v>0</v>
      </c>
    </row>
    <row r="38" spans="1:8">
      <c r="A38" s="43">
        <v>35</v>
      </c>
      <c r="B38" s="55" t="s">
        <v>176</v>
      </c>
      <c r="C38" s="41">
        <v>87623</v>
      </c>
      <c r="D38" s="41">
        <v>61152</v>
      </c>
      <c r="E38" s="41">
        <v>19488</v>
      </c>
      <c r="F38" s="41">
        <v>6793</v>
      </c>
      <c r="G38" s="41">
        <v>190</v>
      </c>
      <c r="H38" s="41">
        <v>0</v>
      </c>
    </row>
    <row r="39" spans="1:8">
      <c r="A39" s="43">
        <v>36</v>
      </c>
      <c r="B39" s="55" t="s">
        <v>177</v>
      </c>
      <c r="C39" s="41">
        <v>63297</v>
      </c>
      <c r="D39" s="41">
        <v>46750</v>
      </c>
      <c r="E39" s="41">
        <v>11007</v>
      </c>
      <c r="F39" s="41">
        <v>5356</v>
      </c>
      <c r="G39" s="41">
        <v>184</v>
      </c>
      <c r="H39" s="41">
        <v>0</v>
      </c>
    </row>
    <row r="40" spans="1:8">
      <c r="A40" s="43">
        <v>37</v>
      </c>
      <c r="B40" s="55" t="s">
        <v>178</v>
      </c>
      <c r="C40" s="41">
        <v>36450</v>
      </c>
      <c r="D40" s="41">
        <v>26059</v>
      </c>
      <c r="E40" s="41">
        <v>6163</v>
      </c>
      <c r="F40" s="41">
        <v>3877</v>
      </c>
      <c r="G40" s="41">
        <v>351</v>
      </c>
      <c r="H40" s="41">
        <v>0</v>
      </c>
    </row>
    <row r="41" spans="1:8">
      <c r="A41" s="43">
        <v>38</v>
      </c>
      <c r="B41" s="55" t="s">
        <v>179</v>
      </c>
      <c r="C41" s="41">
        <v>50568</v>
      </c>
      <c r="D41" s="41">
        <v>36391</v>
      </c>
      <c r="E41" s="41">
        <v>7888</v>
      </c>
      <c r="F41" s="41">
        <v>6109</v>
      </c>
      <c r="G41" s="41">
        <v>180</v>
      </c>
      <c r="H41" s="41">
        <v>0</v>
      </c>
    </row>
    <row r="42" spans="1:8">
      <c r="A42" s="43">
        <v>39</v>
      </c>
      <c r="B42" s="55" t="s">
        <v>180</v>
      </c>
      <c r="C42" s="41">
        <v>44816</v>
      </c>
      <c r="D42" s="41">
        <v>32410</v>
      </c>
      <c r="E42" s="41">
        <v>7676</v>
      </c>
      <c r="F42" s="41">
        <v>4529</v>
      </c>
      <c r="G42" s="41">
        <v>201</v>
      </c>
      <c r="H42" s="41">
        <v>0</v>
      </c>
    </row>
    <row r="43" spans="1:8">
      <c r="A43" s="43">
        <v>40</v>
      </c>
      <c r="B43" s="55" t="s">
        <v>181</v>
      </c>
      <c r="C43" s="41">
        <v>27043</v>
      </c>
      <c r="D43" s="41">
        <v>20131</v>
      </c>
      <c r="E43" s="41">
        <v>4044</v>
      </c>
      <c r="F43" s="41">
        <v>2797</v>
      </c>
      <c r="G43" s="41">
        <v>71</v>
      </c>
      <c r="H43" s="41">
        <v>0</v>
      </c>
    </row>
    <row r="44" spans="1:8">
      <c r="A44" s="43">
        <v>41</v>
      </c>
      <c r="B44" s="55" t="s">
        <v>182</v>
      </c>
      <c r="C44" s="41">
        <v>27906</v>
      </c>
      <c r="D44" s="41">
        <v>19846</v>
      </c>
      <c r="E44" s="41">
        <v>5353</v>
      </c>
      <c r="F44" s="41">
        <v>2640</v>
      </c>
      <c r="G44" s="41">
        <v>67</v>
      </c>
      <c r="H44" s="41">
        <v>0</v>
      </c>
    </row>
    <row r="45" spans="1:8">
      <c r="A45" s="43">
        <v>42</v>
      </c>
      <c r="B45" s="55" t="s">
        <v>183</v>
      </c>
      <c r="C45" s="41">
        <v>37759</v>
      </c>
      <c r="D45" s="41">
        <v>27804</v>
      </c>
      <c r="E45" s="41">
        <v>5425</v>
      </c>
      <c r="F45" s="41">
        <v>4261</v>
      </c>
      <c r="G45" s="41">
        <v>269</v>
      </c>
      <c r="H45" s="41">
        <v>0</v>
      </c>
    </row>
    <row r="46" spans="1:8">
      <c r="A46" s="43">
        <v>43</v>
      </c>
      <c r="B46" s="55" t="s">
        <v>184</v>
      </c>
      <c r="C46" s="41">
        <v>16056</v>
      </c>
      <c r="D46" s="41">
        <v>12214</v>
      </c>
      <c r="E46" s="41">
        <v>2829</v>
      </c>
      <c r="F46" s="41">
        <v>993</v>
      </c>
      <c r="G46" s="41">
        <v>20</v>
      </c>
      <c r="H46" s="41">
        <v>0</v>
      </c>
    </row>
    <row r="47" spans="1:8">
      <c r="A47" s="43">
        <v>44</v>
      </c>
      <c r="B47" s="55" t="s">
        <v>185</v>
      </c>
      <c r="C47" s="41">
        <v>73123</v>
      </c>
      <c r="D47" s="41">
        <v>54557</v>
      </c>
      <c r="E47" s="41">
        <v>11984</v>
      </c>
      <c r="F47" s="41">
        <v>6334</v>
      </c>
      <c r="G47" s="41">
        <v>248</v>
      </c>
      <c r="H47" s="41">
        <v>0</v>
      </c>
    </row>
    <row r="48" spans="1:8">
      <c r="A48" s="43">
        <v>45</v>
      </c>
      <c r="B48" s="55" t="s">
        <v>186</v>
      </c>
      <c r="C48" s="41">
        <v>57842</v>
      </c>
      <c r="D48" s="41">
        <v>42305</v>
      </c>
      <c r="E48" s="41">
        <v>9685</v>
      </c>
      <c r="F48" s="41">
        <v>5763</v>
      </c>
      <c r="G48" s="41">
        <v>89</v>
      </c>
      <c r="H48" s="41">
        <v>0</v>
      </c>
    </row>
    <row r="49" spans="1:9">
      <c r="A49" s="43">
        <v>46</v>
      </c>
      <c r="B49" s="55" t="s">
        <v>187</v>
      </c>
      <c r="C49" s="41">
        <v>66013</v>
      </c>
      <c r="D49" s="41">
        <v>46416</v>
      </c>
      <c r="E49" s="41">
        <v>13177</v>
      </c>
      <c r="F49" s="41">
        <v>6273</v>
      </c>
      <c r="G49" s="41">
        <v>147</v>
      </c>
      <c r="H49" s="41">
        <v>0</v>
      </c>
    </row>
    <row r="50" spans="1:9">
      <c r="A50" s="43">
        <v>47</v>
      </c>
      <c r="B50" s="55" t="s">
        <v>188</v>
      </c>
      <c r="C50" s="41">
        <v>17994</v>
      </c>
      <c r="D50" s="41">
        <v>13378</v>
      </c>
      <c r="E50" s="41">
        <v>2978</v>
      </c>
      <c r="F50" s="41">
        <v>1589</v>
      </c>
      <c r="G50" s="41">
        <v>49</v>
      </c>
      <c r="H50" s="41">
        <v>0</v>
      </c>
    </row>
    <row r="51" spans="1:9">
      <c r="A51" s="43">
        <v>48</v>
      </c>
      <c r="B51" s="55" t="s">
        <v>189</v>
      </c>
      <c r="C51" s="41">
        <v>15450</v>
      </c>
      <c r="D51" s="41">
        <v>10984</v>
      </c>
      <c r="E51" s="41">
        <v>3448</v>
      </c>
      <c r="F51" s="41">
        <v>991</v>
      </c>
      <c r="G51" s="41">
        <v>27</v>
      </c>
      <c r="H51" s="41">
        <v>0</v>
      </c>
    </row>
    <row r="52" spans="1:9">
      <c r="A52" s="43">
        <v>49</v>
      </c>
      <c r="B52" s="55" t="s">
        <v>190</v>
      </c>
      <c r="C52" s="41">
        <v>34406</v>
      </c>
      <c r="D52" s="41">
        <v>25300</v>
      </c>
      <c r="E52" s="41">
        <v>6574</v>
      </c>
      <c r="F52" s="41">
        <v>2365</v>
      </c>
      <c r="G52" s="41">
        <v>167</v>
      </c>
      <c r="H52" s="41">
        <v>0</v>
      </c>
    </row>
    <row r="53" spans="1:9">
      <c r="A53" s="43">
        <v>50</v>
      </c>
      <c r="B53" s="55" t="s">
        <v>191</v>
      </c>
      <c r="C53" s="41">
        <v>56562</v>
      </c>
      <c r="D53" s="41">
        <v>39775</v>
      </c>
      <c r="E53" s="41">
        <v>11983</v>
      </c>
      <c r="F53" s="41">
        <v>4654</v>
      </c>
      <c r="G53" s="41">
        <v>150</v>
      </c>
      <c r="H53" s="41">
        <v>0</v>
      </c>
    </row>
    <row r="54" spans="1:9">
      <c r="A54" s="43">
        <v>51</v>
      </c>
      <c r="B54" s="55" t="s">
        <v>192</v>
      </c>
      <c r="C54" s="41">
        <v>20704</v>
      </c>
      <c r="D54" s="41">
        <v>14693</v>
      </c>
      <c r="E54" s="41">
        <v>4711</v>
      </c>
      <c r="F54" s="41">
        <v>1269</v>
      </c>
      <c r="G54" s="41">
        <v>31</v>
      </c>
      <c r="H54" s="41">
        <v>0</v>
      </c>
    </row>
    <row r="55" spans="1:9">
      <c r="A55" s="43">
        <v>52</v>
      </c>
      <c r="B55" s="299" t="s">
        <v>251</v>
      </c>
      <c r="C55" s="41">
        <v>16399</v>
      </c>
      <c r="D55" s="41">
        <v>10492</v>
      </c>
      <c r="E55" s="41">
        <v>5156</v>
      </c>
      <c r="F55" s="41">
        <v>614</v>
      </c>
      <c r="G55" s="41">
        <v>137</v>
      </c>
      <c r="H55" s="41">
        <v>0</v>
      </c>
    </row>
    <row r="56" spans="1:9" s="11" customFormat="1" ht="15.75">
      <c r="A56" s="221"/>
      <c r="B56" s="300" t="s">
        <v>5</v>
      </c>
      <c r="C56" s="46">
        <f t="shared" ref="C56:H56" si="0">SUM(C4:C55)</f>
        <v>4447829</v>
      </c>
      <c r="D56" s="46">
        <f t="shared" si="0"/>
        <v>3191999</v>
      </c>
      <c r="E56" s="46">
        <f t="shared" si="0"/>
        <v>925991</v>
      </c>
      <c r="F56" s="46">
        <f t="shared" si="0"/>
        <v>313967</v>
      </c>
      <c r="G56" s="46">
        <f t="shared" si="0"/>
        <v>15872</v>
      </c>
      <c r="H56" s="46">
        <f t="shared" si="0"/>
        <v>0</v>
      </c>
      <c r="I56" s="301"/>
    </row>
    <row r="57" spans="1:9">
      <c r="C57" s="99"/>
      <c r="D57" s="99"/>
      <c r="E57" s="99"/>
      <c r="F57" s="99"/>
      <c r="G57" s="99"/>
      <c r="H57" s="99"/>
    </row>
    <row r="58" spans="1:9">
      <c r="B58" s="100" t="s">
        <v>508</v>
      </c>
    </row>
    <row r="60" spans="1:9">
      <c r="D60" s="99"/>
    </row>
    <row r="65" spans="4:4">
      <c r="D65" s="99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topLeftCell="A16" workbookViewId="0">
      <selection activeCell="B28" sqref="B28:E28"/>
    </sheetView>
  </sheetViews>
  <sheetFormatPr defaultRowHeight="15"/>
  <cols>
    <col min="1" max="1" width="13.42578125" style="100" customWidth="1"/>
    <col min="2" max="2" width="10.140625" style="100" bestFit="1" customWidth="1"/>
    <col min="3" max="3" width="17.28515625" style="100" bestFit="1" customWidth="1"/>
    <col min="4" max="4" width="13.5703125" style="100" customWidth="1"/>
    <col min="5" max="5" width="14.5703125" style="100" customWidth="1"/>
    <col min="6" max="6" width="12.85546875" style="100" customWidth="1"/>
    <col min="7" max="7" width="15.42578125" style="100" bestFit="1" customWidth="1"/>
    <col min="8" max="8" width="12.85546875" style="100" customWidth="1"/>
    <col min="9" max="9" width="14.140625" style="100" customWidth="1"/>
    <col min="10" max="10" width="12.85546875" style="100" customWidth="1"/>
    <col min="11" max="11" width="15.42578125" style="100" bestFit="1" customWidth="1"/>
    <col min="12" max="12" width="13.28515625" style="100" customWidth="1"/>
    <col min="13" max="13" width="14.140625" style="100" customWidth="1"/>
    <col min="14" max="14" width="12.42578125" style="100" customWidth="1"/>
    <col min="15" max="15" width="13.140625" style="100" bestFit="1" customWidth="1"/>
    <col min="16" max="16" width="11" style="100" customWidth="1"/>
    <col min="17" max="17" width="13.28515625" style="100" customWidth="1"/>
    <col min="18" max="16384" width="9.140625" style="100"/>
  </cols>
  <sheetData>
    <row r="1" spans="1:17" ht="37.5" customHeight="1">
      <c r="A1" s="460" t="s">
        <v>390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</row>
    <row r="2" spans="1:17">
      <c r="A2" s="461"/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</row>
    <row r="3" spans="1:17" ht="15.75">
      <c r="A3" s="453" t="s">
        <v>441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</row>
    <row r="4" spans="1:17" ht="16.5" thickBot="1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117"/>
    </row>
    <row r="5" spans="1:17">
      <c r="A5" s="454" t="s">
        <v>10</v>
      </c>
      <c r="B5" s="456" t="s">
        <v>2</v>
      </c>
      <c r="C5" s="457"/>
      <c r="D5" s="457"/>
      <c r="E5" s="458"/>
      <c r="F5" s="456" t="s">
        <v>3</v>
      </c>
      <c r="G5" s="457"/>
      <c r="H5" s="457"/>
      <c r="I5" s="458"/>
      <c r="J5" s="456" t="s">
        <v>11</v>
      </c>
      <c r="K5" s="457"/>
      <c r="L5" s="457"/>
      <c r="M5" s="458"/>
      <c r="N5" s="456" t="s">
        <v>12</v>
      </c>
      <c r="O5" s="457"/>
      <c r="P5" s="457"/>
      <c r="Q5" s="459"/>
    </row>
    <row r="6" spans="1:17" ht="15.75" thickBot="1">
      <c r="A6" s="455"/>
      <c r="B6" s="49" t="s">
        <v>0</v>
      </c>
      <c r="C6" s="50" t="s">
        <v>27</v>
      </c>
      <c r="D6" s="50" t="s">
        <v>13</v>
      </c>
      <c r="E6" s="50" t="s">
        <v>252</v>
      </c>
      <c r="F6" s="49" t="s">
        <v>0</v>
      </c>
      <c r="G6" s="50" t="s">
        <v>27</v>
      </c>
      <c r="H6" s="50" t="s">
        <v>13</v>
      </c>
      <c r="I6" s="50" t="s">
        <v>252</v>
      </c>
      <c r="J6" s="49" t="s">
        <v>0</v>
      </c>
      <c r="K6" s="50" t="s">
        <v>27</v>
      </c>
      <c r="L6" s="50" t="s">
        <v>13</v>
      </c>
      <c r="M6" s="50" t="s">
        <v>252</v>
      </c>
      <c r="N6" s="49" t="s">
        <v>0</v>
      </c>
      <c r="O6" s="50" t="s">
        <v>27</v>
      </c>
      <c r="P6" s="50" t="s">
        <v>13</v>
      </c>
      <c r="Q6" s="51" t="s">
        <v>252</v>
      </c>
    </row>
    <row r="7" spans="1:17">
      <c r="A7" s="118" t="s">
        <v>270</v>
      </c>
      <c r="B7" s="119">
        <v>34984</v>
      </c>
      <c r="C7" s="120">
        <v>1932138.84</v>
      </c>
      <c r="D7" s="120">
        <v>55.23</v>
      </c>
      <c r="E7" s="120">
        <v>54.14</v>
      </c>
      <c r="F7" s="119">
        <v>12362</v>
      </c>
      <c r="G7" s="120">
        <v>752886.31</v>
      </c>
      <c r="H7" s="120">
        <v>60.9</v>
      </c>
      <c r="I7" s="120">
        <v>61.63</v>
      </c>
      <c r="J7" s="119">
        <v>1827</v>
      </c>
      <c r="K7" s="120">
        <v>102706.79</v>
      </c>
      <c r="L7" s="120">
        <v>56.22</v>
      </c>
      <c r="M7" s="120">
        <v>56.4</v>
      </c>
      <c r="N7" s="119">
        <v>2854</v>
      </c>
      <c r="O7" s="120">
        <v>197190.39999999999</v>
      </c>
      <c r="P7" s="121">
        <v>69.09</v>
      </c>
      <c r="Q7" s="122">
        <v>67.48</v>
      </c>
    </row>
    <row r="8" spans="1:17">
      <c r="A8" s="123" t="s">
        <v>271</v>
      </c>
      <c r="B8" s="124">
        <v>22121</v>
      </c>
      <c r="C8" s="125">
        <v>3188506.34</v>
      </c>
      <c r="D8" s="125">
        <v>144.13999999999999</v>
      </c>
      <c r="E8" s="125">
        <v>141</v>
      </c>
      <c r="F8" s="124">
        <v>16478</v>
      </c>
      <c r="G8" s="125">
        <v>2496520</v>
      </c>
      <c r="H8" s="125">
        <v>151.51</v>
      </c>
      <c r="I8" s="125">
        <v>155.59</v>
      </c>
      <c r="J8" s="124">
        <v>1538</v>
      </c>
      <c r="K8" s="125">
        <v>230858.48</v>
      </c>
      <c r="L8" s="125">
        <v>150.1</v>
      </c>
      <c r="M8" s="125">
        <v>150.53</v>
      </c>
      <c r="N8" s="124">
        <v>3619</v>
      </c>
      <c r="O8" s="125">
        <v>520327.71</v>
      </c>
      <c r="P8" s="126">
        <v>143.78</v>
      </c>
      <c r="Q8" s="127">
        <v>142.31</v>
      </c>
    </row>
    <row r="9" spans="1:17">
      <c r="A9" s="123" t="s">
        <v>272</v>
      </c>
      <c r="B9" s="124">
        <v>13447</v>
      </c>
      <c r="C9" s="125">
        <v>3371354.16</v>
      </c>
      <c r="D9" s="125">
        <v>250.71</v>
      </c>
      <c r="E9" s="125">
        <v>251.48</v>
      </c>
      <c r="F9" s="124">
        <v>15548</v>
      </c>
      <c r="G9" s="125">
        <v>3856148.35</v>
      </c>
      <c r="H9" s="125">
        <v>248.02</v>
      </c>
      <c r="I9" s="125">
        <v>249.25</v>
      </c>
      <c r="J9" s="124">
        <v>5392</v>
      </c>
      <c r="K9" s="125">
        <v>1425312.38</v>
      </c>
      <c r="L9" s="125">
        <v>264.33999999999997</v>
      </c>
      <c r="M9" s="125">
        <v>270.72000000000003</v>
      </c>
      <c r="N9" s="124">
        <v>836</v>
      </c>
      <c r="O9" s="125">
        <v>195502.95</v>
      </c>
      <c r="P9" s="126">
        <v>233.86</v>
      </c>
      <c r="Q9" s="127">
        <v>226.29</v>
      </c>
    </row>
    <row r="10" spans="1:17">
      <c r="A10" s="123" t="s">
        <v>273</v>
      </c>
      <c r="B10" s="124">
        <v>145919</v>
      </c>
      <c r="C10" s="125">
        <v>51644338.049999997</v>
      </c>
      <c r="D10" s="125">
        <v>353.92</v>
      </c>
      <c r="E10" s="125">
        <v>350.96</v>
      </c>
      <c r="F10" s="124">
        <v>63768</v>
      </c>
      <c r="G10" s="125">
        <v>22367925.190000001</v>
      </c>
      <c r="H10" s="125">
        <v>350.77</v>
      </c>
      <c r="I10" s="125">
        <v>350.7</v>
      </c>
      <c r="J10" s="124">
        <v>51923</v>
      </c>
      <c r="K10" s="125">
        <v>18131110.43</v>
      </c>
      <c r="L10" s="125">
        <v>349.19</v>
      </c>
      <c r="M10" s="125">
        <v>338.4</v>
      </c>
      <c r="N10" s="124">
        <v>2834</v>
      </c>
      <c r="O10" s="125">
        <v>1018659.07</v>
      </c>
      <c r="P10" s="126">
        <v>359.44</v>
      </c>
      <c r="Q10" s="127">
        <v>360</v>
      </c>
    </row>
    <row r="11" spans="1:17">
      <c r="A11" s="123" t="s">
        <v>274</v>
      </c>
      <c r="B11" s="124">
        <v>228764</v>
      </c>
      <c r="C11" s="125">
        <v>103353235.70999999</v>
      </c>
      <c r="D11" s="125">
        <v>451.79</v>
      </c>
      <c r="E11" s="125">
        <v>452.79</v>
      </c>
      <c r="F11" s="124">
        <v>66624</v>
      </c>
      <c r="G11" s="125">
        <v>29420341.699999999</v>
      </c>
      <c r="H11" s="125">
        <v>441.59</v>
      </c>
      <c r="I11" s="125">
        <v>424.16</v>
      </c>
      <c r="J11" s="124">
        <v>46148</v>
      </c>
      <c r="K11" s="125">
        <v>20864174.879999999</v>
      </c>
      <c r="L11" s="125">
        <v>452.11</v>
      </c>
      <c r="M11" s="125">
        <v>456.13</v>
      </c>
      <c r="N11" s="124">
        <v>0</v>
      </c>
      <c r="O11" s="125">
        <v>0</v>
      </c>
      <c r="P11" s="126">
        <v>0</v>
      </c>
      <c r="Q11" s="127" t="s">
        <v>251</v>
      </c>
    </row>
    <row r="12" spans="1:17">
      <c r="A12" s="123" t="s">
        <v>275</v>
      </c>
      <c r="B12" s="124">
        <v>195511</v>
      </c>
      <c r="C12" s="125">
        <v>106521866.41</v>
      </c>
      <c r="D12" s="125">
        <v>544.84</v>
      </c>
      <c r="E12" s="125">
        <v>542.79</v>
      </c>
      <c r="F12" s="124">
        <v>70789</v>
      </c>
      <c r="G12" s="125">
        <v>38240830.869999997</v>
      </c>
      <c r="H12" s="125">
        <v>540.21</v>
      </c>
      <c r="I12" s="125">
        <v>536.4</v>
      </c>
      <c r="J12" s="124">
        <v>27470</v>
      </c>
      <c r="K12" s="125">
        <v>14997571.609999999</v>
      </c>
      <c r="L12" s="125">
        <v>545.96</v>
      </c>
      <c r="M12" s="125">
        <v>544.44000000000005</v>
      </c>
      <c r="N12" s="124">
        <v>0</v>
      </c>
      <c r="O12" s="125">
        <v>0</v>
      </c>
      <c r="P12" s="126">
        <v>0</v>
      </c>
      <c r="Q12" s="127" t="s">
        <v>251</v>
      </c>
    </row>
    <row r="13" spans="1:17">
      <c r="A13" s="123" t="s">
        <v>276</v>
      </c>
      <c r="B13" s="124">
        <v>163689</v>
      </c>
      <c r="C13" s="125">
        <v>105845048.47</v>
      </c>
      <c r="D13" s="125">
        <v>646.62</v>
      </c>
      <c r="E13" s="125">
        <v>643.97</v>
      </c>
      <c r="F13" s="124">
        <v>31279</v>
      </c>
      <c r="G13" s="125">
        <v>20231261.73</v>
      </c>
      <c r="H13" s="125">
        <v>646.79999999999995</v>
      </c>
      <c r="I13" s="125">
        <v>645.80999999999995</v>
      </c>
      <c r="J13" s="124">
        <v>20582</v>
      </c>
      <c r="K13" s="125">
        <v>13232530.76</v>
      </c>
      <c r="L13" s="125">
        <v>642.91999999999996</v>
      </c>
      <c r="M13" s="125">
        <v>639.77</v>
      </c>
      <c r="N13" s="124">
        <v>2</v>
      </c>
      <c r="O13" s="125">
        <v>1262.24</v>
      </c>
      <c r="P13" s="126">
        <v>631.12</v>
      </c>
      <c r="Q13" s="127">
        <v>631.12</v>
      </c>
    </row>
    <row r="14" spans="1:17">
      <c r="A14" s="123" t="s">
        <v>277</v>
      </c>
      <c r="B14" s="124">
        <v>121645</v>
      </c>
      <c r="C14" s="125">
        <v>90924150.670000002</v>
      </c>
      <c r="D14" s="125">
        <v>747.45</v>
      </c>
      <c r="E14" s="125">
        <v>745.74</v>
      </c>
      <c r="F14" s="124">
        <v>23275</v>
      </c>
      <c r="G14" s="125">
        <v>17396441.629999999</v>
      </c>
      <c r="H14" s="125">
        <v>747.43</v>
      </c>
      <c r="I14" s="125">
        <v>745.55</v>
      </c>
      <c r="J14" s="124">
        <v>16166</v>
      </c>
      <c r="K14" s="125">
        <v>12009273</v>
      </c>
      <c r="L14" s="125">
        <v>742.87</v>
      </c>
      <c r="M14" s="125">
        <v>736.3</v>
      </c>
      <c r="N14" s="124">
        <v>2056</v>
      </c>
      <c r="O14" s="125">
        <v>1518591.6</v>
      </c>
      <c r="P14" s="126">
        <v>738.61</v>
      </c>
      <c r="Q14" s="127">
        <v>736.3</v>
      </c>
    </row>
    <row r="15" spans="1:17">
      <c r="A15" s="123" t="s">
        <v>278</v>
      </c>
      <c r="B15" s="124">
        <v>94626</v>
      </c>
      <c r="C15" s="125">
        <v>80259334.299999997</v>
      </c>
      <c r="D15" s="125">
        <v>848.17</v>
      </c>
      <c r="E15" s="125">
        <v>847.2</v>
      </c>
      <c r="F15" s="124">
        <v>19260</v>
      </c>
      <c r="G15" s="125">
        <v>16348152.17</v>
      </c>
      <c r="H15" s="125">
        <v>848.81</v>
      </c>
      <c r="I15" s="125">
        <v>848.43</v>
      </c>
      <c r="J15" s="124">
        <v>6928</v>
      </c>
      <c r="K15" s="125">
        <v>5873105.71</v>
      </c>
      <c r="L15" s="125">
        <v>847.73</v>
      </c>
      <c r="M15" s="125">
        <v>845.71</v>
      </c>
      <c r="N15" s="124">
        <v>1</v>
      </c>
      <c r="O15" s="125">
        <v>804.5</v>
      </c>
      <c r="P15" s="126">
        <v>804.5</v>
      </c>
      <c r="Q15" s="127">
        <v>804.5</v>
      </c>
    </row>
    <row r="16" spans="1:17">
      <c r="A16" s="123" t="s">
        <v>279</v>
      </c>
      <c r="B16" s="124">
        <v>112516</v>
      </c>
      <c r="C16" s="125">
        <v>106585171.53</v>
      </c>
      <c r="D16" s="125">
        <v>947.29</v>
      </c>
      <c r="E16" s="125">
        <v>940.95</v>
      </c>
      <c r="F16" s="124">
        <v>20897</v>
      </c>
      <c r="G16" s="125">
        <v>19776188.239999998</v>
      </c>
      <c r="H16" s="125">
        <v>946.36</v>
      </c>
      <c r="I16" s="125">
        <v>940.48</v>
      </c>
      <c r="J16" s="124">
        <v>11260</v>
      </c>
      <c r="K16" s="125">
        <v>10628711.51</v>
      </c>
      <c r="L16" s="125">
        <v>943.94</v>
      </c>
      <c r="M16" s="125">
        <v>940.01</v>
      </c>
      <c r="N16" s="124">
        <v>0</v>
      </c>
      <c r="O16" s="125">
        <v>0</v>
      </c>
      <c r="P16" s="126">
        <v>0</v>
      </c>
      <c r="Q16" s="127" t="s">
        <v>251</v>
      </c>
    </row>
    <row r="17" spans="1:17">
      <c r="A17" s="123" t="s">
        <v>257</v>
      </c>
      <c r="B17" s="124">
        <v>551484</v>
      </c>
      <c r="C17" s="125">
        <v>697166212.13</v>
      </c>
      <c r="D17" s="125">
        <v>1264.1600000000001</v>
      </c>
      <c r="E17" s="125">
        <v>1263.17</v>
      </c>
      <c r="F17" s="124">
        <v>40637</v>
      </c>
      <c r="G17" s="125">
        <v>48527265.710000001</v>
      </c>
      <c r="H17" s="125">
        <v>1194.1600000000001</v>
      </c>
      <c r="I17" s="125">
        <v>1185.5899999999999</v>
      </c>
      <c r="J17" s="124">
        <v>17935</v>
      </c>
      <c r="K17" s="125">
        <v>21547544.32</v>
      </c>
      <c r="L17" s="125">
        <v>1201.42</v>
      </c>
      <c r="M17" s="125">
        <v>1197.1600000000001</v>
      </c>
      <c r="N17" s="124">
        <v>4</v>
      </c>
      <c r="O17" s="125">
        <v>5235.32</v>
      </c>
      <c r="P17" s="126">
        <v>1308.83</v>
      </c>
      <c r="Q17" s="127">
        <v>1367.42</v>
      </c>
    </row>
    <row r="18" spans="1:17">
      <c r="A18" s="123" t="s">
        <v>258</v>
      </c>
      <c r="B18" s="124">
        <v>197549</v>
      </c>
      <c r="C18" s="125">
        <v>327188037.79000002</v>
      </c>
      <c r="D18" s="125">
        <v>1656.24</v>
      </c>
      <c r="E18" s="125">
        <v>1623.03</v>
      </c>
      <c r="F18" s="124">
        <v>4692</v>
      </c>
      <c r="G18" s="125">
        <v>7739555.3099999996</v>
      </c>
      <c r="H18" s="125">
        <v>1649.52</v>
      </c>
      <c r="I18" s="125">
        <v>1627.14</v>
      </c>
      <c r="J18" s="124">
        <v>2181</v>
      </c>
      <c r="K18" s="125">
        <v>3653546.11</v>
      </c>
      <c r="L18" s="125">
        <v>1675.17</v>
      </c>
      <c r="M18" s="125">
        <v>1658.86</v>
      </c>
      <c r="N18" s="124">
        <v>0</v>
      </c>
      <c r="O18" s="125">
        <v>0</v>
      </c>
      <c r="P18" s="126">
        <v>0</v>
      </c>
      <c r="Q18" s="127" t="s">
        <v>251</v>
      </c>
    </row>
    <row r="19" spans="1:17">
      <c r="A19" s="123" t="s">
        <v>259</v>
      </c>
      <c r="B19" s="124">
        <v>29037</v>
      </c>
      <c r="C19" s="125">
        <v>63234009.469999999</v>
      </c>
      <c r="D19" s="125">
        <v>2177.6999999999998</v>
      </c>
      <c r="E19" s="125">
        <v>2133.02</v>
      </c>
      <c r="F19" s="124">
        <v>480</v>
      </c>
      <c r="G19" s="125">
        <v>1056978.96</v>
      </c>
      <c r="H19" s="125">
        <v>2202.04</v>
      </c>
      <c r="I19" s="125">
        <v>2179</v>
      </c>
      <c r="J19" s="124">
        <v>344</v>
      </c>
      <c r="K19" s="125">
        <v>744843.63</v>
      </c>
      <c r="L19" s="125">
        <v>2165.2399999999998</v>
      </c>
      <c r="M19" s="125">
        <v>2133.46</v>
      </c>
      <c r="N19" s="124">
        <v>0</v>
      </c>
      <c r="O19" s="125">
        <v>0</v>
      </c>
      <c r="P19" s="126">
        <v>0</v>
      </c>
      <c r="Q19" s="127" t="s">
        <v>251</v>
      </c>
    </row>
    <row r="20" spans="1:17">
      <c r="A20" s="123" t="s">
        <v>281</v>
      </c>
      <c r="B20" s="124">
        <v>5343</v>
      </c>
      <c r="C20" s="125">
        <v>14248784.34</v>
      </c>
      <c r="D20" s="125">
        <v>2666.81</v>
      </c>
      <c r="E20" s="125">
        <v>2635.92</v>
      </c>
      <c r="F20" s="124">
        <v>158</v>
      </c>
      <c r="G20" s="125">
        <v>416270.33</v>
      </c>
      <c r="H20" s="125">
        <v>2634.62</v>
      </c>
      <c r="I20" s="125">
        <v>2611.84</v>
      </c>
      <c r="J20" s="124">
        <v>118</v>
      </c>
      <c r="K20" s="125">
        <v>318103.09000000003</v>
      </c>
      <c r="L20" s="125">
        <v>2695.79</v>
      </c>
      <c r="M20" s="125">
        <v>2736.04</v>
      </c>
      <c r="N20" s="124">
        <v>0</v>
      </c>
      <c r="O20" s="125">
        <v>0</v>
      </c>
      <c r="P20" s="126">
        <v>0</v>
      </c>
      <c r="Q20" s="127" t="s">
        <v>251</v>
      </c>
    </row>
    <row r="21" spans="1:17">
      <c r="A21" s="123" t="s">
        <v>282</v>
      </c>
      <c r="B21" s="124">
        <v>1185</v>
      </c>
      <c r="C21" s="125">
        <v>3836587.85</v>
      </c>
      <c r="D21" s="125">
        <v>3237.63</v>
      </c>
      <c r="E21" s="125">
        <v>3233.73</v>
      </c>
      <c r="F21" s="124">
        <v>14</v>
      </c>
      <c r="G21" s="125">
        <v>45008.44</v>
      </c>
      <c r="H21" s="125">
        <v>3214.89</v>
      </c>
      <c r="I21" s="125">
        <v>3184.45</v>
      </c>
      <c r="J21" s="124">
        <v>14</v>
      </c>
      <c r="K21" s="125">
        <v>44277.82</v>
      </c>
      <c r="L21" s="125">
        <v>3162.7</v>
      </c>
      <c r="M21" s="125">
        <v>3108.35</v>
      </c>
      <c r="N21" s="124">
        <v>0</v>
      </c>
      <c r="O21" s="125">
        <v>0</v>
      </c>
      <c r="P21" s="126">
        <v>0</v>
      </c>
      <c r="Q21" s="127" t="s">
        <v>251</v>
      </c>
    </row>
    <row r="22" spans="1:17">
      <c r="A22" s="123" t="s">
        <v>283</v>
      </c>
      <c r="B22" s="124">
        <v>419</v>
      </c>
      <c r="C22" s="125">
        <v>1546384.18</v>
      </c>
      <c r="D22" s="125">
        <v>3690.65</v>
      </c>
      <c r="E22" s="125">
        <v>3679.76</v>
      </c>
      <c r="F22" s="124">
        <v>6</v>
      </c>
      <c r="G22" s="125">
        <v>22372.97</v>
      </c>
      <c r="H22" s="125">
        <v>3728.83</v>
      </c>
      <c r="I22" s="125">
        <v>3688.51</v>
      </c>
      <c r="J22" s="124">
        <v>5</v>
      </c>
      <c r="K22" s="125">
        <v>18462.46</v>
      </c>
      <c r="L22" s="125">
        <v>3692.49</v>
      </c>
      <c r="M22" s="125">
        <v>3739.37</v>
      </c>
      <c r="N22" s="124">
        <v>0</v>
      </c>
      <c r="O22" s="125">
        <v>0</v>
      </c>
      <c r="P22" s="126">
        <v>0</v>
      </c>
      <c r="Q22" s="127" t="s">
        <v>251</v>
      </c>
    </row>
    <row r="23" spans="1:17" ht="15.75" thickBot="1">
      <c r="A23" s="128" t="s">
        <v>284</v>
      </c>
      <c r="B23" s="129">
        <v>175</v>
      </c>
      <c r="C23" s="130">
        <v>800584.91</v>
      </c>
      <c r="D23" s="130">
        <v>4574.7700000000004</v>
      </c>
      <c r="E23" s="130">
        <v>4371.5200000000004</v>
      </c>
      <c r="F23" s="129">
        <v>4</v>
      </c>
      <c r="G23" s="130">
        <v>18854.02</v>
      </c>
      <c r="H23" s="130">
        <v>4713.51</v>
      </c>
      <c r="I23" s="130">
        <v>4520.8500000000004</v>
      </c>
      <c r="J23" s="129">
        <v>3</v>
      </c>
      <c r="K23" s="130">
        <v>17679.87</v>
      </c>
      <c r="L23" s="130">
        <v>5893.29</v>
      </c>
      <c r="M23" s="130">
        <v>4725.83</v>
      </c>
      <c r="N23" s="129">
        <v>0</v>
      </c>
      <c r="O23" s="130">
        <v>0</v>
      </c>
      <c r="P23" s="131">
        <v>0</v>
      </c>
      <c r="Q23" s="132" t="s">
        <v>251</v>
      </c>
    </row>
    <row r="24" spans="1:17" ht="16.5" thickBot="1">
      <c r="A24" s="133" t="s">
        <v>410</v>
      </c>
      <c r="B24" s="134">
        <v>1918414</v>
      </c>
      <c r="C24" s="135">
        <v>1761645745.1500001</v>
      </c>
      <c r="D24" s="135">
        <v>918.28</v>
      </c>
      <c r="E24" s="135">
        <v>832.31</v>
      </c>
      <c r="F24" s="134">
        <v>386271</v>
      </c>
      <c r="G24" s="135">
        <v>228713001.93000001</v>
      </c>
      <c r="H24" s="135">
        <v>592.11</v>
      </c>
      <c r="I24" s="135">
        <v>510.84</v>
      </c>
      <c r="J24" s="134">
        <v>209834</v>
      </c>
      <c r="K24" s="135">
        <v>123839812.84999999</v>
      </c>
      <c r="L24" s="135">
        <v>590.17999999999995</v>
      </c>
      <c r="M24" s="135">
        <v>494.09</v>
      </c>
      <c r="N24" s="134">
        <v>12206</v>
      </c>
      <c r="O24" s="135">
        <v>3457573.79</v>
      </c>
      <c r="P24" s="136">
        <v>283.27</v>
      </c>
      <c r="Q24" s="137">
        <v>185.14</v>
      </c>
    </row>
    <row r="26" spans="1:17" ht="15.75">
      <c r="A26" s="453" t="s">
        <v>442</v>
      </c>
      <c r="B26" s="453"/>
      <c r="C26" s="453"/>
      <c r="D26" s="453"/>
      <c r="E26" s="453"/>
      <c r="F26" s="453"/>
      <c r="G26" s="453"/>
      <c r="H26" s="453"/>
      <c r="I26" s="453"/>
      <c r="J26" s="453"/>
      <c r="K26" s="453"/>
      <c r="L26" s="453"/>
      <c r="M26" s="453"/>
      <c r="N26" s="453"/>
      <c r="O26" s="453"/>
      <c r="P26" s="453"/>
      <c r="Q26" s="453"/>
    </row>
    <row r="27" spans="1:17" ht="16.5" thickBot="1">
      <c r="A27" s="261"/>
      <c r="B27" s="261"/>
      <c r="C27" s="261"/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117"/>
    </row>
    <row r="28" spans="1:17">
      <c r="A28" s="454" t="s">
        <v>10</v>
      </c>
      <c r="B28" s="456" t="s">
        <v>2</v>
      </c>
      <c r="C28" s="457"/>
      <c r="D28" s="457"/>
      <c r="E28" s="458"/>
      <c r="F28" s="456" t="s">
        <v>3</v>
      </c>
      <c r="G28" s="457"/>
      <c r="H28" s="457"/>
      <c r="I28" s="458"/>
      <c r="J28" s="456" t="s">
        <v>11</v>
      </c>
      <c r="K28" s="457"/>
      <c r="L28" s="457"/>
      <c r="M28" s="458"/>
      <c r="N28" s="456" t="s">
        <v>12</v>
      </c>
      <c r="O28" s="457"/>
      <c r="P28" s="457"/>
      <c r="Q28" s="459"/>
    </row>
    <row r="29" spans="1:17" ht="15.75" thickBot="1">
      <c r="A29" s="455"/>
      <c r="B29" s="49" t="s">
        <v>0</v>
      </c>
      <c r="C29" s="50" t="s">
        <v>27</v>
      </c>
      <c r="D29" s="50" t="s">
        <v>13</v>
      </c>
      <c r="E29" s="50" t="s">
        <v>252</v>
      </c>
      <c r="F29" s="49" t="s">
        <v>0</v>
      </c>
      <c r="G29" s="50" t="s">
        <v>27</v>
      </c>
      <c r="H29" s="50" t="s">
        <v>13</v>
      </c>
      <c r="I29" s="50" t="s">
        <v>252</v>
      </c>
      <c r="J29" s="49" t="s">
        <v>0</v>
      </c>
      <c r="K29" s="50" t="s">
        <v>27</v>
      </c>
      <c r="L29" s="50" t="s">
        <v>13</v>
      </c>
      <c r="M29" s="50" t="s">
        <v>252</v>
      </c>
      <c r="N29" s="49" t="s">
        <v>0</v>
      </c>
      <c r="O29" s="50" t="s">
        <v>27</v>
      </c>
      <c r="P29" s="50" t="s">
        <v>13</v>
      </c>
      <c r="Q29" s="51" t="s">
        <v>252</v>
      </c>
    </row>
    <row r="30" spans="1:17">
      <c r="A30" s="118" t="s">
        <v>270</v>
      </c>
      <c r="B30" s="119">
        <v>20071</v>
      </c>
      <c r="C30" s="120">
        <v>1069991.21</v>
      </c>
      <c r="D30" s="120">
        <v>53.31</v>
      </c>
      <c r="E30" s="120">
        <v>52.06</v>
      </c>
      <c r="F30" s="119">
        <v>2139</v>
      </c>
      <c r="G30" s="120">
        <v>136468.35999999999</v>
      </c>
      <c r="H30" s="120">
        <v>63.8</v>
      </c>
      <c r="I30" s="120">
        <v>66.66</v>
      </c>
      <c r="J30" s="119">
        <v>1261</v>
      </c>
      <c r="K30" s="120">
        <v>69996.66</v>
      </c>
      <c r="L30" s="120">
        <v>55.51</v>
      </c>
      <c r="M30" s="120">
        <v>54.88</v>
      </c>
      <c r="N30" s="119">
        <v>1273</v>
      </c>
      <c r="O30" s="120">
        <v>83576.69</v>
      </c>
      <c r="P30" s="121">
        <v>65.650000000000006</v>
      </c>
      <c r="Q30" s="122">
        <v>66.81</v>
      </c>
    </row>
    <row r="31" spans="1:17">
      <c r="A31" s="123" t="s">
        <v>271</v>
      </c>
      <c r="B31" s="124">
        <v>10653</v>
      </c>
      <c r="C31" s="125">
        <v>1523383.25</v>
      </c>
      <c r="D31" s="125">
        <v>143</v>
      </c>
      <c r="E31" s="125">
        <v>139.19999999999999</v>
      </c>
      <c r="F31" s="124">
        <v>5159</v>
      </c>
      <c r="G31" s="125">
        <v>790314.98</v>
      </c>
      <c r="H31" s="125">
        <v>153.19</v>
      </c>
      <c r="I31" s="125">
        <v>158.86000000000001</v>
      </c>
      <c r="J31" s="124">
        <v>999</v>
      </c>
      <c r="K31" s="125">
        <v>147448.60999999999</v>
      </c>
      <c r="L31" s="125">
        <v>147.6</v>
      </c>
      <c r="M31" s="125">
        <v>146.15</v>
      </c>
      <c r="N31" s="124">
        <v>1094</v>
      </c>
      <c r="O31" s="125">
        <v>159176.67000000001</v>
      </c>
      <c r="P31" s="126">
        <v>145.5</v>
      </c>
      <c r="Q31" s="127">
        <v>149.91999999999999</v>
      </c>
    </row>
    <row r="32" spans="1:17">
      <c r="A32" s="123" t="s">
        <v>272</v>
      </c>
      <c r="B32" s="124">
        <v>5493</v>
      </c>
      <c r="C32" s="125">
        <v>1363873.23</v>
      </c>
      <c r="D32" s="125">
        <v>248.29</v>
      </c>
      <c r="E32" s="125">
        <v>247.34</v>
      </c>
      <c r="F32" s="124">
        <v>3859</v>
      </c>
      <c r="G32" s="125">
        <v>951309.11</v>
      </c>
      <c r="H32" s="125">
        <v>246.52</v>
      </c>
      <c r="I32" s="125">
        <v>247.12</v>
      </c>
      <c r="J32" s="124">
        <v>2786</v>
      </c>
      <c r="K32" s="125">
        <v>735603.38</v>
      </c>
      <c r="L32" s="125">
        <v>264.04000000000002</v>
      </c>
      <c r="M32" s="125">
        <v>270.72000000000003</v>
      </c>
      <c r="N32" s="124">
        <v>292</v>
      </c>
      <c r="O32" s="125">
        <v>68071.64</v>
      </c>
      <c r="P32" s="126">
        <v>233.12</v>
      </c>
      <c r="Q32" s="127">
        <v>226.29</v>
      </c>
    </row>
    <row r="33" spans="1:17">
      <c r="A33" s="123" t="s">
        <v>273</v>
      </c>
      <c r="B33" s="124">
        <v>44374</v>
      </c>
      <c r="C33" s="125">
        <v>15839582.09</v>
      </c>
      <c r="D33" s="125">
        <v>356.96</v>
      </c>
      <c r="E33" s="125">
        <v>359.46</v>
      </c>
      <c r="F33" s="124">
        <v>5819</v>
      </c>
      <c r="G33" s="125">
        <v>2048205.81</v>
      </c>
      <c r="H33" s="125">
        <v>351.99</v>
      </c>
      <c r="I33" s="125">
        <v>356.74</v>
      </c>
      <c r="J33" s="124">
        <v>24880</v>
      </c>
      <c r="K33" s="125">
        <v>8726764.1799999997</v>
      </c>
      <c r="L33" s="125">
        <v>350.75</v>
      </c>
      <c r="M33" s="125">
        <v>339.99</v>
      </c>
      <c r="N33" s="124">
        <v>1157</v>
      </c>
      <c r="O33" s="125">
        <v>416120.74</v>
      </c>
      <c r="P33" s="126">
        <v>359.65</v>
      </c>
      <c r="Q33" s="127">
        <v>360</v>
      </c>
    </row>
    <row r="34" spans="1:17">
      <c r="A34" s="123" t="s">
        <v>274</v>
      </c>
      <c r="B34" s="124">
        <v>74967</v>
      </c>
      <c r="C34" s="125">
        <v>33814663.420000002</v>
      </c>
      <c r="D34" s="125">
        <v>451.06</v>
      </c>
      <c r="E34" s="125">
        <v>450.78</v>
      </c>
      <c r="F34" s="124">
        <v>3771</v>
      </c>
      <c r="G34" s="125">
        <v>1664867.62</v>
      </c>
      <c r="H34" s="125">
        <v>441.49</v>
      </c>
      <c r="I34" s="125">
        <v>429.1</v>
      </c>
      <c r="J34" s="124">
        <v>24986</v>
      </c>
      <c r="K34" s="125">
        <v>11326953.220000001</v>
      </c>
      <c r="L34" s="125">
        <v>453.33</v>
      </c>
      <c r="M34" s="125">
        <v>457.22</v>
      </c>
      <c r="N34" s="124">
        <v>0</v>
      </c>
      <c r="O34" s="125">
        <v>0</v>
      </c>
      <c r="P34" s="126">
        <v>0</v>
      </c>
      <c r="Q34" s="127" t="s">
        <v>251</v>
      </c>
    </row>
    <row r="35" spans="1:17">
      <c r="A35" s="123" t="s">
        <v>275</v>
      </c>
      <c r="B35" s="124">
        <v>77370</v>
      </c>
      <c r="C35" s="125">
        <v>42274831.5</v>
      </c>
      <c r="D35" s="125">
        <v>546.4</v>
      </c>
      <c r="E35" s="125">
        <v>545.5</v>
      </c>
      <c r="F35" s="124">
        <v>2301</v>
      </c>
      <c r="G35" s="125">
        <v>1241818.1200000001</v>
      </c>
      <c r="H35" s="125">
        <v>539.69000000000005</v>
      </c>
      <c r="I35" s="125">
        <v>533.5</v>
      </c>
      <c r="J35" s="124">
        <v>18364</v>
      </c>
      <c r="K35" s="125">
        <v>10046776.060000001</v>
      </c>
      <c r="L35" s="125">
        <v>547.09</v>
      </c>
      <c r="M35" s="125">
        <v>547.65</v>
      </c>
      <c r="N35" s="124">
        <v>0</v>
      </c>
      <c r="O35" s="125">
        <v>0</v>
      </c>
      <c r="P35" s="126">
        <v>0</v>
      </c>
      <c r="Q35" s="127" t="s">
        <v>251</v>
      </c>
    </row>
    <row r="36" spans="1:17">
      <c r="A36" s="123" t="s">
        <v>276</v>
      </c>
      <c r="B36" s="124">
        <v>79098</v>
      </c>
      <c r="C36" s="125">
        <v>51326624.770000003</v>
      </c>
      <c r="D36" s="125">
        <v>648.9</v>
      </c>
      <c r="E36" s="125">
        <v>647.97</v>
      </c>
      <c r="F36" s="124">
        <v>1229</v>
      </c>
      <c r="G36" s="125">
        <v>794219.87</v>
      </c>
      <c r="H36" s="125">
        <v>646.23</v>
      </c>
      <c r="I36" s="125">
        <v>642.45000000000005</v>
      </c>
      <c r="J36" s="124">
        <v>15873</v>
      </c>
      <c r="K36" s="125">
        <v>10200842.82</v>
      </c>
      <c r="L36" s="125">
        <v>642.65</v>
      </c>
      <c r="M36" s="125">
        <v>639.57000000000005</v>
      </c>
      <c r="N36" s="124">
        <v>2</v>
      </c>
      <c r="O36" s="125">
        <v>1262.24</v>
      </c>
      <c r="P36" s="126">
        <v>631.12</v>
      </c>
      <c r="Q36" s="127">
        <v>631.12</v>
      </c>
    </row>
    <row r="37" spans="1:17">
      <c r="A37" s="123" t="s">
        <v>277</v>
      </c>
      <c r="B37" s="124">
        <v>67131</v>
      </c>
      <c r="C37" s="125">
        <v>50150872.509999998</v>
      </c>
      <c r="D37" s="125">
        <v>747.06</v>
      </c>
      <c r="E37" s="125">
        <v>744.97</v>
      </c>
      <c r="F37" s="124">
        <v>997</v>
      </c>
      <c r="G37" s="125">
        <v>745249.91</v>
      </c>
      <c r="H37" s="125">
        <v>747.49</v>
      </c>
      <c r="I37" s="125">
        <v>744.02</v>
      </c>
      <c r="J37" s="124">
        <v>11121</v>
      </c>
      <c r="K37" s="125">
        <v>8269888.6100000003</v>
      </c>
      <c r="L37" s="125">
        <v>743.63</v>
      </c>
      <c r="M37" s="125">
        <v>736.3</v>
      </c>
      <c r="N37" s="124">
        <v>1124</v>
      </c>
      <c r="O37" s="125">
        <v>830262.1</v>
      </c>
      <c r="P37" s="126">
        <v>738.67</v>
      </c>
      <c r="Q37" s="127">
        <v>736.3</v>
      </c>
    </row>
    <row r="38" spans="1:17">
      <c r="A38" s="123" t="s">
        <v>278</v>
      </c>
      <c r="B38" s="124">
        <v>49006</v>
      </c>
      <c r="C38" s="125">
        <v>41547383.850000001</v>
      </c>
      <c r="D38" s="125">
        <v>847.8</v>
      </c>
      <c r="E38" s="125">
        <v>846.47</v>
      </c>
      <c r="F38" s="124">
        <v>904</v>
      </c>
      <c r="G38" s="125">
        <v>766016.59</v>
      </c>
      <c r="H38" s="125">
        <v>847.36</v>
      </c>
      <c r="I38" s="125">
        <v>846.43</v>
      </c>
      <c r="J38" s="124">
        <v>5738</v>
      </c>
      <c r="K38" s="125">
        <v>4865251.91</v>
      </c>
      <c r="L38" s="125">
        <v>847.9</v>
      </c>
      <c r="M38" s="125">
        <v>845.86</v>
      </c>
      <c r="N38" s="124">
        <v>1</v>
      </c>
      <c r="O38" s="125">
        <v>804.5</v>
      </c>
      <c r="P38" s="126">
        <v>804.5</v>
      </c>
      <c r="Q38" s="127">
        <v>804.5</v>
      </c>
    </row>
    <row r="39" spans="1:17">
      <c r="A39" s="123" t="s">
        <v>279</v>
      </c>
      <c r="B39" s="124">
        <v>59930</v>
      </c>
      <c r="C39" s="125">
        <v>56767452.219999999</v>
      </c>
      <c r="D39" s="125">
        <v>947.23</v>
      </c>
      <c r="E39" s="125">
        <v>940.01</v>
      </c>
      <c r="F39" s="124">
        <v>998</v>
      </c>
      <c r="G39" s="125">
        <v>946374.7</v>
      </c>
      <c r="H39" s="125">
        <v>948.27</v>
      </c>
      <c r="I39" s="125">
        <v>944.16</v>
      </c>
      <c r="J39" s="124">
        <v>7817</v>
      </c>
      <c r="K39" s="125">
        <v>7378550.7699999996</v>
      </c>
      <c r="L39" s="125">
        <v>943.91</v>
      </c>
      <c r="M39" s="125">
        <v>940.01</v>
      </c>
      <c r="N39" s="124">
        <v>0</v>
      </c>
      <c r="O39" s="125">
        <v>0</v>
      </c>
      <c r="P39" s="126">
        <v>0</v>
      </c>
      <c r="Q39" s="127" t="s">
        <v>251</v>
      </c>
    </row>
    <row r="40" spans="1:17">
      <c r="A40" s="123" t="s">
        <v>257</v>
      </c>
      <c r="B40" s="124">
        <v>365882</v>
      </c>
      <c r="C40" s="125">
        <v>465929112.43000001</v>
      </c>
      <c r="D40" s="125">
        <v>1273.44</v>
      </c>
      <c r="E40" s="125">
        <v>1272.78</v>
      </c>
      <c r="F40" s="124">
        <v>1958</v>
      </c>
      <c r="G40" s="125">
        <v>2313014.5099999998</v>
      </c>
      <c r="H40" s="125">
        <v>1181.31</v>
      </c>
      <c r="I40" s="125">
        <v>1159.23</v>
      </c>
      <c r="J40" s="124">
        <v>13644</v>
      </c>
      <c r="K40" s="125">
        <v>16427679.84</v>
      </c>
      <c r="L40" s="125">
        <v>1204.02</v>
      </c>
      <c r="M40" s="125">
        <v>1203.4100000000001</v>
      </c>
      <c r="N40" s="124">
        <v>3</v>
      </c>
      <c r="O40" s="125">
        <v>3867.9</v>
      </c>
      <c r="P40" s="126">
        <v>1289.3</v>
      </c>
      <c r="Q40" s="127">
        <v>1367.42</v>
      </c>
    </row>
    <row r="41" spans="1:17">
      <c r="A41" s="123" t="s">
        <v>258</v>
      </c>
      <c r="B41" s="124">
        <v>148641</v>
      </c>
      <c r="C41" s="125">
        <v>246695674.66</v>
      </c>
      <c r="D41" s="125">
        <v>1659.67</v>
      </c>
      <c r="E41" s="125">
        <v>1628.02</v>
      </c>
      <c r="F41" s="124">
        <v>253</v>
      </c>
      <c r="G41" s="125">
        <v>425684.14</v>
      </c>
      <c r="H41" s="125">
        <v>1682.55</v>
      </c>
      <c r="I41" s="125">
        <v>1656.51</v>
      </c>
      <c r="J41" s="124">
        <v>1878</v>
      </c>
      <c r="K41" s="125">
        <v>3146484.56</v>
      </c>
      <c r="L41" s="125">
        <v>1675.44</v>
      </c>
      <c r="M41" s="125">
        <v>1660.89</v>
      </c>
      <c r="N41" s="124">
        <v>0</v>
      </c>
      <c r="O41" s="125">
        <v>0</v>
      </c>
      <c r="P41" s="126">
        <v>0</v>
      </c>
      <c r="Q41" s="127" t="s">
        <v>251</v>
      </c>
    </row>
    <row r="42" spans="1:17">
      <c r="A42" s="123" t="s">
        <v>259</v>
      </c>
      <c r="B42" s="124">
        <v>21659</v>
      </c>
      <c r="C42" s="125">
        <v>46928583.130000003</v>
      </c>
      <c r="D42" s="125">
        <v>2166.6999999999998</v>
      </c>
      <c r="E42" s="125">
        <v>2115.04</v>
      </c>
      <c r="F42" s="124">
        <v>46</v>
      </c>
      <c r="G42" s="125">
        <v>101536.63</v>
      </c>
      <c r="H42" s="125">
        <v>2207.3200000000002</v>
      </c>
      <c r="I42" s="125">
        <v>2171.9699999999998</v>
      </c>
      <c r="J42" s="124">
        <v>302</v>
      </c>
      <c r="K42" s="125">
        <v>654443.89</v>
      </c>
      <c r="L42" s="125">
        <v>2167.0300000000002</v>
      </c>
      <c r="M42" s="125">
        <v>2133.46</v>
      </c>
      <c r="N42" s="124">
        <v>0</v>
      </c>
      <c r="O42" s="125">
        <v>0</v>
      </c>
      <c r="P42" s="126">
        <v>0</v>
      </c>
      <c r="Q42" s="127" t="s">
        <v>251</v>
      </c>
    </row>
    <row r="43" spans="1:17">
      <c r="A43" s="123" t="s">
        <v>281</v>
      </c>
      <c r="B43" s="124">
        <v>3673</v>
      </c>
      <c r="C43" s="125">
        <v>9767567.1199999992</v>
      </c>
      <c r="D43" s="125">
        <v>2659.29</v>
      </c>
      <c r="E43" s="125">
        <v>2632.04</v>
      </c>
      <c r="F43" s="124">
        <v>14</v>
      </c>
      <c r="G43" s="125">
        <v>37351.01</v>
      </c>
      <c r="H43" s="125">
        <v>2667.93</v>
      </c>
      <c r="I43" s="125">
        <v>2651.26</v>
      </c>
      <c r="J43" s="124">
        <v>100</v>
      </c>
      <c r="K43" s="125">
        <v>269949.3</v>
      </c>
      <c r="L43" s="125">
        <v>2699.49</v>
      </c>
      <c r="M43" s="125">
        <v>2736.04</v>
      </c>
      <c r="N43" s="124">
        <v>0</v>
      </c>
      <c r="O43" s="125">
        <v>0</v>
      </c>
      <c r="P43" s="126">
        <v>0</v>
      </c>
      <c r="Q43" s="127" t="s">
        <v>251</v>
      </c>
    </row>
    <row r="44" spans="1:17">
      <c r="A44" s="123" t="s">
        <v>282</v>
      </c>
      <c r="B44" s="124">
        <v>831</v>
      </c>
      <c r="C44" s="125">
        <v>2703707.16</v>
      </c>
      <c r="D44" s="125">
        <v>3253.56</v>
      </c>
      <c r="E44" s="125">
        <v>3254.27</v>
      </c>
      <c r="F44" s="124">
        <v>2</v>
      </c>
      <c r="G44" s="125">
        <v>6051.14</v>
      </c>
      <c r="H44" s="125">
        <v>3025.57</v>
      </c>
      <c r="I44" s="125">
        <v>3025.57</v>
      </c>
      <c r="J44" s="124">
        <v>12</v>
      </c>
      <c r="K44" s="125">
        <v>37828.36</v>
      </c>
      <c r="L44" s="125">
        <v>3152.36</v>
      </c>
      <c r="M44" s="125">
        <v>3092.69</v>
      </c>
      <c r="N44" s="124">
        <v>0</v>
      </c>
      <c r="O44" s="125">
        <v>0</v>
      </c>
      <c r="P44" s="126">
        <v>0</v>
      </c>
      <c r="Q44" s="127" t="s">
        <v>251</v>
      </c>
    </row>
    <row r="45" spans="1:17">
      <c r="A45" s="123" t="s">
        <v>283</v>
      </c>
      <c r="B45" s="124">
        <v>321</v>
      </c>
      <c r="C45" s="125">
        <v>1185982.93</v>
      </c>
      <c r="D45" s="125">
        <v>3694.65</v>
      </c>
      <c r="E45" s="125">
        <v>3696.97</v>
      </c>
      <c r="F45" s="124">
        <v>2</v>
      </c>
      <c r="G45" s="125">
        <v>7602.54</v>
      </c>
      <c r="H45" s="125">
        <v>3801.27</v>
      </c>
      <c r="I45" s="125">
        <v>3801.27</v>
      </c>
      <c r="J45" s="124">
        <v>5</v>
      </c>
      <c r="K45" s="125">
        <v>18462.46</v>
      </c>
      <c r="L45" s="125">
        <v>3692.49</v>
      </c>
      <c r="M45" s="125">
        <v>3739.37</v>
      </c>
      <c r="N45" s="124">
        <v>0</v>
      </c>
      <c r="O45" s="125">
        <v>0</v>
      </c>
      <c r="P45" s="126">
        <v>0</v>
      </c>
      <c r="Q45" s="127" t="s">
        <v>251</v>
      </c>
    </row>
    <row r="46" spans="1:17" ht="15.75" thickBot="1">
      <c r="A46" s="128" t="s">
        <v>284</v>
      </c>
      <c r="B46" s="129">
        <v>116</v>
      </c>
      <c r="C46" s="130">
        <v>526187.56000000006</v>
      </c>
      <c r="D46" s="130">
        <v>4536.1000000000004</v>
      </c>
      <c r="E46" s="130">
        <v>4327.71</v>
      </c>
      <c r="F46" s="129">
        <v>1</v>
      </c>
      <c r="G46" s="130">
        <v>4779.8900000000003</v>
      </c>
      <c r="H46" s="130">
        <v>4779.8900000000003</v>
      </c>
      <c r="I46" s="130">
        <v>4779.8900000000003</v>
      </c>
      <c r="J46" s="129">
        <v>3</v>
      </c>
      <c r="K46" s="130">
        <v>17679.87</v>
      </c>
      <c r="L46" s="130">
        <v>5893.29</v>
      </c>
      <c r="M46" s="130">
        <v>4725.83</v>
      </c>
      <c r="N46" s="129">
        <v>0</v>
      </c>
      <c r="O46" s="130">
        <v>0</v>
      </c>
      <c r="P46" s="131">
        <v>0</v>
      </c>
      <c r="Q46" s="132" t="s">
        <v>251</v>
      </c>
    </row>
    <row r="47" spans="1:17" ht="16.5" thickBot="1">
      <c r="A47" s="133" t="s">
        <v>410</v>
      </c>
      <c r="B47" s="134">
        <v>1029216</v>
      </c>
      <c r="C47" s="135">
        <v>1069415473.04</v>
      </c>
      <c r="D47" s="135">
        <v>1039.06</v>
      </c>
      <c r="E47" s="135">
        <v>1061.1500000000001</v>
      </c>
      <c r="F47" s="134">
        <v>29452</v>
      </c>
      <c r="G47" s="135">
        <v>12980864.93</v>
      </c>
      <c r="H47" s="135">
        <v>440.75</v>
      </c>
      <c r="I47" s="135">
        <v>360.96</v>
      </c>
      <c r="J47" s="134">
        <v>129769</v>
      </c>
      <c r="K47" s="135">
        <v>82340604.5</v>
      </c>
      <c r="L47" s="135">
        <v>634.52</v>
      </c>
      <c r="M47" s="135">
        <v>552.02</v>
      </c>
      <c r="N47" s="134">
        <v>4946</v>
      </c>
      <c r="O47" s="135">
        <v>1563142.48</v>
      </c>
      <c r="P47" s="136">
        <v>316.04000000000002</v>
      </c>
      <c r="Q47" s="137">
        <v>216</v>
      </c>
    </row>
    <row r="49" spans="1:17" ht="15.75">
      <c r="A49" s="446" t="s">
        <v>805</v>
      </c>
      <c r="B49" s="446"/>
      <c r="C49" s="446"/>
      <c r="D49" s="446"/>
      <c r="E49" s="446"/>
      <c r="F49" s="446"/>
      <c r="G49" s="446"/>
      <c r="H49" s="446"/>
      <c r="I49" s="446"/>
      <c r="J49" s="446"/>
      <c r="K49" s="446"/>
      <c r="L49" s="446"/>
      <c r="M49" s="446"/>
      <c r="N49" s="446"/>
      <c r="O49" s="446"/>
      <c r="P49" s="446"/>
      <c r="Q49" s="446"/>
    </row>
    <row r="50" spans="1:17" ht="15.75" thickBot="1"/>
    <row r="51" spans="1:17">
      <c r="A51" s="447" t="s">
        <v>10</v>
      </c>
      <c r="B51" s="449" t="s">
        <v>2</v>
      </c>
      <c r="C51" s="450"/>
      <c r="D51" s="450"/>
      <c r="E51" s="451"/>
      <c r="F51" s="449" t="s">
        <v>3</v>
      </c>
      <c r="G51" s="450"/>
      <c r="H51" s="450"/>
      <c r="I51" s="451"/>
      <c r="J51" s="449" t="s">
        <v>11</v>
      </c>
      <c r="K51" s="450"/>
      <c r="L51" s="450"/>
      <c r="M51" s="451"/>
      <c r="N51" s="449" t="s">
        <v>12</v>
      </c>
      <c r="O51" s="450"/>
      <c r="P51" s="450"/>
      <c r="Q51" s="452"/>
    </row>
    <row r="52" spans="1:17" ht="15.75" thickBot="1">
      <c r="A52" s="448"/>
      <c r="B52" s="52" t="s">
        <v>0</v>
      </c>
      <c r="C52" s="53" t="s">
        <v>27</v>
      </c>
      <c r="D52" s="53" t="s">
        <v>13</v>
      </c>
      <c r="E52" s="53" t="s">
        <v>252</v>
      </c>
      <c r="F52" s="52" t="s">
        <v>0</v>
      </c>
      <c r="G52" s="53" t="s">
        <v>27</v>
      </c>
      <c r="H52" s="53" t="s">
        <v>13</v>
      </c>
      <c r="I52" s="53" t="s">
        <v>252</v>
      </c>
      <c r="J52" s="52" t="s">
        <v>0</v>
      </c>
      <c r="K52" s="53" t="s">
        <v>27</v>
      </c>
      <c r="L52" s="53" t="s">
        <v>13</v>
      </c>
      <c r="M52" s="53" t="s">
        <v>252</v>
      </c>
      <c r="N52" s="52" t="s">
        <v>0</v>
      </c>
      <c r="O52" s="53" t="s">
        <v>27</v>
      </c>
      <c r="P52" s="53" t="s">
        <v>13</v>
      </c>
      <c r="Q52" s="54" t="s">
        <v>252</v>
      </c>
    </row>
    <row r="53" spans="1:17">
      <c r="A53" s="138" t="s">
        <v>270</v>
      </c>
      <c r="B53" s="139">
        <v>14913</v>
      </c>
      <c r="C53" s="140">
        <v>862147.63</v>
      </c>
      <c r="D53" s="140">
        <v>57.81</v>
      </c>
      <c r="E53" s="140">
        <v>58.09</v>
      </c>
      <c r="F53" s="139">
        <v>10223</v>
      </c>
      <c r="G53" s="140">
        <v>616417.94999999995</v>
      </c>
      <c r="H53" s="140">
        <v>60.3</v>
      </c>
      <c r="I53" s="140">
        <v>61.63</v>
      </c>
      <c r="J53" s="139">
        <v>566</v>
      </c>
      <c r="K53" s="140">
        <v>32710.13</v>
      </c>
      <c r="L53" s="140">
        <v>57.79</v>
      </c>
      <c r="M53" s="140">
        <v>59.03</v>
      </c>
      <c r="N53" s="139">
        <v>1581</v>
      </c>
      <c r="O53" s="140">
        <v>113613.71</v>
      </c>
      <c r="P53" s="141">
        <v>71.86</v>
      </c>
      <c r="Q53" s="142">
        <v>75.28</v>
      </c>
    </row>
    <row r="54" spans="1:17">
      <c r="A54" s="143" t="s">
        <v>271</v>
      </c>
      <c r="B54" s="144">
        <v>11468</v>
      </c>
      <c r="C54" s="145">
        <v>1665123.09</v>
      </c>
      <c r="D54" s="145">
        <v>145.19999999999999</v>
      </c>
      <c r="E54" s="145">
        <v>142.49</v>
      </c>
      <c r="F54" s="144">
        <v>11319</v>
      </c>
      <c r="G54" s="145">
        <v>1706205.02</v>
      </c>
      <c r="H54" s="145">
        <v>150.74</v>
      </c>
      <c r="I54" s="145">
        <v>154.26</v>
      </c>
      <c r="J54" s="144">
        <v>539</v>
      </c>
      <c r="K54" s="145">
        <v>83409.87</v>
      </c>
      <c r="L54" s="145">
        <v>154.75</v>
      </c>
      <c r="M54" s="145">
        <v>159.80000000000001</v>
      </c>
      <c r="N54" s="144">
        <v>2525</v>
      </c>
      <c r="O54" s="145">
        <v>361151.04</v>
      </c>
      <c r="P54" s="146">
        <v>143.03</v>
      </c>
      <c r="Q54" s="147">
        <v>139.63999999999999</v>
      </c>
    </row>
    <row r="55" spans="1:17">
      <c r="A55" s="143" t="s">
        <v>272</v>
      </c>
      <c r="B55" s="144">
        <v>7954</v>
      </c>
      <c r="C55" s="145">
        <v>2007480.93</v>
      </c>
      <c r="D55" s="145">
        <v>252.39</v>
      </c>
      <c r="E55" s="145">
        <v>253.01</v>
      </c>
      <c r="F55" s="144">
        <v>11689</v>
      </c>
      <c r="G55" s="145">
        <v>2904839.24</v>
      </c>
      <c r="H55" s="145">
        <v>248.51</v>
      </c>
      <c r="I55" s="145">
        <v>249.26</v>
      </c>
      <c r="J55" s="144">
        <v>2606</v>
      </c>
      <c r="K55" s="145">
        <v>689709</v>
      </c>
      <c r="L55" s="145">
        <v>264.66000000000003</v>
      </c>
      <c r="M55" s="145">
        <v>270.72000000000003</v>
      </c>
      <c r="N55" s="144">
        <v>544</v>
      </c>
      <c r="O55" s="145">
        <v>127431.31</v>
      </c>
      <c r="P55" s="146">
        <v>234.25</v>
      </c>
      <c r="Q55" s="147">
        <v>226.29</v>
      </c>
    </row>
    <row r="56" spans="1:17">
      <c r="A56" s="143" t="s">
        <v>273</v>
      </c>
      <c r="B56" s="144">
        <v>101545</v>
      </c>
      <c r="C56" s="145">
        <v>35804755.960000001</v>
      </c>
      <c r="D56" s="145">
        <v>352.6</v>
      </c>
      <c r="E56" s="145">
        <v>341.92</v>
      </c>
      <c r="F56" s="144">
        <v>57949</v>
      </c>
      <c r="G56" s="145">
        <v>20319719.379999999</v>
      </c>
      <c r="H56" s="145">
        <v>350.65</v>
      </c>
      <c r="I56" s="145">
        <v>349.71</v>
      </c>
      <c r="J56" s="144">
        <v>27043</v>
      </c>
      <c r="K56" s="145">
        <v>9404346.25</v>
      </c>
      <c r="L56" s="145">
        <v>347.76</v>
      </c>
      <c r="M56" s="145">
        <v>338.4</v>
      </c>
      <c r="N56" s="144">
        <v>1677</v>
      </c>
      <c r="O56" s="145">
        <v>602538.32999999996</v>
      </c>
      <c r="P56" s="146">
        <v>359.3</v>
      </c>
      <c r="Q56" s="147">
        <v>360</v>
      </c>
    </row>
    <row r="57" spans="1:17">
      <c r="A57" s="143" t="s">
        <v>274</v>
      </c>
      <c r="B57" s="144">
        <v>153797</v>
      </c>
      <c r="C57" s="145">
        <v>69538572.290000007</v>
      </c>
      <c r="D57" s="145">
        <v>452.15</v>
      </c>
      <c r="E57" s="145">
        <v>455.29</v>
      </c>
      <c r="F57" s="144">
        <v>62853</v>
      </c>
      <c r="G57" s="145">
        <v>27755474.079999998</v>
      </c>
      <c r="H57" s="145">
        <v>441.59</v>
      </c>
      <c r="I57" s="145">
        <v>423.99</v>
      </c>
      <c r="J57" s="144">
        <v>21162</v>
      </c>
      <c r="K57" s="145">
        <v>9537221.6600000001</v>
      </c>
      <c r="L57" s="145">
        <v>450.68</v>
      </c>
      <c r="M57" s="145">
        <v>455.85</v>
      </c>
      <c r="N57" s="144">
        <v>0</v>
      </c>
      <c r="O57" s="145">
        <v>0</v>
      </c>
      <c r="P57" s="146">
        <v>0</v>
      </c>
      <c r="Q57" s="147" t="s">
        <v>251</v>
      </c>
    </row>
    <row r="58" spans="1:17">
      <c r="A58" s="143" t="s">
        <v>275</v>
      </c>
      <c r="B58" s="144">
        <v>118141</v>
      </c>
      <c r="C58" s="145">
        <v>64247034.909999996</v>
      </c>
      <c r="D58" s="145">
        <v>543.82000000000005</v>
      </c>
      <c r="E58" s="145">
        <v>540.02</v>
      </c>
      <c r="F58" s="144">
        <v>68488</v>
      </c>
      <c r="G58" s="145">
        <v>36999012.75</v>
      </c>
      <c r="H58" s="145">
        <v>540.23</v>
      </c>
      <c r="I58" s="145">
        <v>536.47</v>
      </c>
      <c r="J58" s="144">
        <v>9106</v>
      </c>
      <c r="K58" s="145">
        <v>4950795.55</v>
      </c>
      <c r="L58" s="145">
        <v>543.67999999999995</v>
      </c>
      <c r="M58" s="145">
        <v>539.1</v>
      </c>
      <c r="N58" s="144">
        <v>0</v>
      </c>
      <c r="O58" s="145">
        <v>0</v>
      </c>
      <c r="P58" s="146">
        <v>0</v>
      </c>
      <c r="Q58" s="147" t="s">
        <v>251</v>
      </c>
    </row>
    <row r="59" spans="1:17">
      <c r="A59" s="143" t="s">
        <v>276</v>
      </c>
      <c r="B59" s="144">
        <v>84591</v>
      </c>
      <c r="C59" s="145">
        <v>54518423.700000003</v>
      </c>
      <c r="D59" s="145">
        <v>644.49</v>
      </c>
      <c r="E59" s="145">
        <v>640.44000000000005</v>
      </c>
      <c r="F59" s="144">
        <v>30050</v>
      </c>
      <c r="G59" s="145">
        <v>19437041.859999999</v>
      </c>
      <c r="H59" s="145">
        <v>646.82000000000005</v>
      </c>
      <c r="I59" s="145">
        <v>645.91999999999996</v>
      </c>
      <c r="J59" s="144">
        <v>4709</v>
      </c>
      <c r="K59" s="145">
        <v>3031687.94</v>
      </c>
      <c r="L59" s="145">
        <v>643.80999999999995</v>
      </c>
      <c r="M59" s="145">
        <v>640.59</v>
      </c>
      <c r="N59" s="144">
        <v>0</v>
      </c>
      <c r="O59" s="145">
        <v>0</v>
      </c>
      <c r="P59" s="146">
        <v>0</v>
      </c>
      <c r="Q59" s="147" t="s">
        <v>251</v>
      </c>
    </row>
    <row r="60" spans="1:17">
      <c r="A60" s="143" t="s">
        <v>277</v>
      </c>
      <c r="B60" s="144">
        <v>54514</v>
      </c>
      <c r="C60" s="145">
        <v>40773278.159999996</v>
      </c>
      <c r="D60" s="145">
        <v>747.94</v>
      </c>
      <c r="E60" s="145">
        <v>746.62</v>
      </c>
      <c r="F60" s="144">
        <v>22278</v>
      </c>
      <c r="G60" s="145">
        <v>16651191.720000001</v>
      </c>
      <c r="H60" s="145">
        <v>747.43</v>
      </c>
      <c r="I60" s="145">
        <v>745.58</v>
      </c>
      <c r="J60" s="144">
        <v>5045</v>
      </c>
      <c r="K60" s="145">
        <v>3739384.39</v>
      </c>
      <c r="L60" s="145">
        <v>741.21</v>
      </c>
      <c r="M60" s="145">
        <v>736.3</v>
      </c>
      <c r="N60" s="144">
        <v>932</v>
      </c>
      <c r="O60" s="145">
        <v>688329.5</v>
      </c>
      <c r="P60" s="146">
        <v>738.55</v>
      </c>
      <c r="Q60" s="147">
        <v>736.3</v>
      </c>
    </row>
    <row r="61" spans="1:17">
      <c r="A61" s="143" t="s">
        <v>278</v>
      </c>
      <c r="B61" s="144">
        <v>45620</v>
      </c>
      <c r="C61" s="145">
        <v>38711950.450000003</v>
      </c>
      <c r="D61" s="145">
        <v>848.57</v>
      </c>
      <c r="E61" s="145">
        <v>847.87</v>
      </c>
      <c r="F61" s="144">
        <v>18356</v>
      </c>
      <c r="G61" s="145">
        <v>15582135.58</v>
      </c>
      <c r="H61" s="145">
        <v>848.89</v>
      </c>
      <c r="I61" s="145">
        <v>848.52</v>
      </c>
      <c r="J61" s="144">
        <v>1190</v>
      </c>
      <c r="K61" s="145">
        <v>1007853.8</v>
      </c>
      <c r="L61" s="145">
        <v>846.94</v>
      </c>
      <c r="M61" s="145">
        <v>844.82</v>
      </c>
      <c r="N61" s="144">
        <v>0</v>
      </c>
      <c r="O61" s="145">
        <v>0</v>
      </c>
      <c r="P61" s="146">
        <v>0</v>
      </c>
      <c r="Q61" s="147" t="s">
        <v>251</v>
      </c>
    </row>
    <row r="62" spans="1:17">
      <c r="A62" s="143" t="s">
        <v>279</v>
      </c>
      <c r="B62" s="144">
        <v>52586</v>
      </c>
      <c r="C62" s="145">
        <v>49817719.310000002</v>
      </c>
      <c r="D62" s="145">
        <v>947.36</v>
      </c>
      <c r="E62" s="145">
        <v>942.56</v>
      </c>
      <c r="F62" s="144">
        <v>19899</v>
      </c>
      <c r="G62" s="145">
        <v>18829813.539999999</v>
      </c>
      <c r="H62" s="145">
        <v>946.27</v>
      </c>
      <c r="I62" s="145">
        <v>940.16</v>
      </c>
      <c r="J62" s="144">
        <v>3443</v>
      </c>
      <c r="K62" s="145">
        <v>3250160.74</v>
      </c>
      <c r="L62" s="145">
        <v>943.99</v>
      </c>
      <c r="M62" s="145">
        <v>940.01</v>
      </c>
      <c r="N62" s="144">
        <v>0</v>
      </c>
      <c r="O62" s="145">
        <v>0</v>
      </c>
      <c r="P62" s="146">
        <v>0</v>
      </c>
      <c r="Q62" s="147" t="s">
        <v>251</v>
      </c>
    </row>
    <row r="63" spans="1:17">
      <c r="A63" s="143" t="s">
        <v>257</v>
      </c>
      <c r="B63" s="144">
        <v>185602</v>
      </c>
      <c r="C63" s="145">
        <v>231237099.69999999</v>
      </c>
      <c r="D63" s="145">
        <v>1245.8800000000001</v>
      </c>
      <c r="E63" s="145">
        <v>1241.93</v>
      </c>
      <c r="F63" s="144">
        <v>38679</v>
      </c>
      <c r="G63" s="145">
        <v>46214251.200000003</v>
      </c>
      <c r="H63" s="145">
        <v>1194.82</v>
      </c>
      <c r="I63" s="145">
        <v>1187.19</v>
      </c>
      <c r="J63" s="144">
        <v>4291</v>
      </c>
      <c r="K63" s="145">
        <v>5119864.4800000004</v>
      </c>
      <c r="L63" s="145">
        <v>1193.1600000000001</v>
      </c>
      <c r="M63" s="145">
        <v>1178.19</v>
      </c>
      <c r="N63" s="144">
        <v>1</v>
      </c>
      <c r="O63" s="145">
        <v>1367.42</v>
      </c>
      <c r="P63" s="146">
        <v>1367.42</v>
      </c>
      <c r="Q63" s="147">
        <v>1367.42</v>
      </c>
    </row>
    <row r="64" spans="1:17">
      <c r="A64" s="143" t="s">
        <v>258</v>
      </c>
      <c r="B64" s="144">
        <v>48908</v>
      </c>
      <c r="C64" s="145">
        <v>80492363.129999995</v>
      </c>
      <c r="D64" s="145">
        <v>1645.79</v>
      </c>
      <c r="E64" s="145">
        <v>1610.67</v>
      </c>
      <c r="F64" s="144">
        <v>4439</v>
      </c>
      <c r="G64" s="145">
        <v>7313871.1699999999</v>
      </c>
      <c r="H64" s="145">
        <v>1647.64</v>
      </c>
      <c r="I64" s="145">
        <v>1624.59</v>
      </c>
      <c r="J64" s="144">
        <v>303</v>
      </c>
      <c r="K64" s="145">
        <v>507061.55</v>
      </c>
      <c r="L64" s="145">
        <v>1673.47</v>
      </c>
      <c r="M64" s="145">
        <v>1636.08</v>
      </c>
      <c r="N64" s="144">
        <v>0</v>
      </c>
      <c r="O64" s="145">
        <v>0</v>
      </c>
      <c r="P64" s="146">
        <v>0</v>
      </c>
      <c r="Q64" s="147" t="s">
        <v>251</v>
      </c>
    </row>
    <row r="65" spans="1:17">
      <c r="A65" s="143" t="s">
        <v>259</v>
      </c>
      <c r="B65" s="144">
        <v>7378</v>
      </c>
      <c r="C65" s="145">
        <v>16305426.34</v>
      </c>
      <c r="D65" s="145">
        <v>2210.0100000000002</v>
      </c>
      <c r="E65" s="145">
        <v>2189</v>
      </c>
      <c r="F65" s="144">
        <v>434</v>
      </c>
      <c r="G65" s="145">
        <v>955442.33</v>
      </c>
      <c r="H65" s="145">
        <v>2201.48</v>
      </c>
      <c r="I65" s="145">
        <v>2180.61</v>
      </c>
      <c r="J65" s="144">
        <v>42</v>
      </c>
      <c r="K65" s="145">
        <v>90399.74</v>
      </c>
      <c r="L65" s="145">
        <v>2152.37</v>
      </c>
      <c r="M65" s="145">
        <v>2138.87</v>
      </c>
      <c r="N65" s="144">
        <v>0</v>
      </c>
      <c r="O65" s="145">
        <v>0</v>
      </c>
      <c r="P65" s="146">
        <v>0</v>
      </c>
      <c r="Q65" s="147" t="s">
        <v>251</v>
      </c>
    </row>
    <row r="66" spans="1:17">
      <c r="A66" s="143" t="s">
        <v>281</v>
      </c>
      <c r="B66" s="144">
        <v>1670</v>
      </c>
      <c r="C66" s="145">
        <v>4481217.22</v>
      </c>
      <c r="D66" s="145">
        <v>2683.36</v>
      </c>
      <c r="E66" s="145">
        <v>2648.81</v>
      </c>
      <c r="F66" s="144">
        <v>144</v>
      </c>
      <c r="G66" s="145">
        <v>378919.32</v>
      </c>
      <c r="H66" s="145">
        <v>2631.38</v>
      </c>
      <c r="I66" s="145">
        <v>2610.75</v>
      </c>
      <c r="J66" s="144">
        <v>18</v>
      </c>
      <c r="K66" s="145">
        <v>48153.79</v>
      </c>
      <c r="L66" s="145">
        <v>2675.21</v>
      </c>
      <c r="M66" s="145">
        <v>2730.28</v>
      </c>
      <c r="N66" s="144">
        <v>0</v>
      </c>
      <c r="O66" s="145">
        <v>0</v>
      </c>
      <c r="P66" s="146">
        <v>0</v>
      </c>
      <c r="Q66" s="147" t="s">
        <v>251</v>
      </c>
    </row>
    <row r="67" spans="1:17">
      <c r="A67" s="143" t="s">
        <v>282</v>
      </c>
      <c r="B67" s="144">
        <v>354</v>
      </c>
      <c r="C67" s="145">
        <v>1132880.69</v>
      </c>
      <c r="D67" s="145">
        <v>3200.23</v>
      </c>
      <c r="E67" s="145">
        <v>3176.27</v>
      </c>
      <c r="F67" s="144">
        <v>12</v>
      </c>
      <c r="G67" s="145">
        <v>38957.300000000003</v>
      </c>
      <c r="H67" s="145">
        <v>3246.44</v>
      </c>
      <c r="I67" s="145">
        <v>3218.39</v>
      </c>
      <c r="J67" s="144">
        <v>2</v>
      </c>
      <c r="K67" s="145">
        <v>6449.46</v>
      </c>
      <c r="L67" s="145">
        <v>3224.73</v>
      </c>
      <c r="M67" s="145">
        <v>3224.73</v>
      </c>
      <c r="N67" s="144">
        <v>0</v>
      </c>
      <c r="O67" s="145">
        <v>0</v>
      </c>
      <c r="P67" s="146">
        <v>0</v>
      </c>
      <c r="Q67" s="147" t="s">
        <v>251</v>
      </c>
    </row>
    <row r="68" spans="1:17">
      <c r="A68" s="143" t="s">
        <v>283</v>
      </c>
      <c r="B68" s="144">
        <v>98</v>
      </c>
      <c r="C68" s="145">
        <v>360401.25</v>
      </c>
      <c r="D68" s="145">
        <v>3677.56</v>
      </c>
      <c r="E68" s="145">
        <v>3641.74</v>
      </c>
      <c r="F68" s="144">
        <v>4</v>
      </c>
      <c r="G68" s="145">
        <v>14770.43</v>
      </c>
      <c r="H68" s="145">
        <v>3692.61</v>
      </c>
      <c r="I68" s="145">
        <v>3667.59</v>
      </c>
      <c r="J68" s="144">
        <v>0</v>
      </c>
      <c r="K68" s="145">
        <v>0</v>
      </c>
      <c r="L68" s="145">
        <v>0</v>
      </c>
      <c r="M68" s="145" t="s">
        <v>251</v>
      </c>
      <c r="N68" s="144">
        <v>0</v>
      </c>
      <c r="O68" s="145">
        <v>0</v>
      </c>
      <c r="P68" s="146">
        <v>0</v>
      </c>
      <c r="Q68" s="147" t="s">
        <v>251</v>
      </c>
    </row>
    <row r="69" spans="1:17" ht="15.75" thickBot="1">
      <c r="A69" s="148" t="s">
        <v>284</v>
      </c>
      <c r="B69" s="149">
        <v>59</v>
      </c>
      <c r="C69" s="150">
        <v>274397.34999999998</v>
      </c>
      <c r="D69" s="150">
        <v>4650.8</v>
      </c>
      <c r="E69" s="150">
        <v>4388.3599999999997</v>
      </c>
      <c r="F69" s="149">
        <v>3</v>
      </c>
      <c r="G69" s="150">
        <v>14074.13</v>
      </c>
      <c r="H69" s="150">
        <v>4691.38</v>
      </c>
      <c r="I69" s="150">
        <v>4261.8</v>
      </c>
      <c r="J69" s="149">
        <v>0</v>
      </c>
      <c r="K69" s="150">
        <v>0</v>
      </c>
      <c r="L69" s="150">
        <v>0</v>
      </c>
      <c r="M69" s="150" t="s">
        <v>251</v>
      </c>
      <c r="N69" s="149">
        <v>0</v>
      </c>
      <c r="O69" s="150">
        <v>0</v>
      </c>
      <c r="P69" s="151">
        <v>0</v>
      </c>
      <c r="Q69" s="152" t="s">
        <v>251</v>
      </c>
    </row>
    <row r="70" spans="1:17" ht="16.5" thickBot="1">
      <c r="A70" s="153" t="s">
        <v>410</v>
      </c>
      <c r="B70" s="154">
        <v>889198</v>
      </c>
      <c r="C70" s="155">
        <v>692230272.11000001</v>
      </c>
      <c r="D70" s="155">
        <v>778.49</v>
      </c>
      <c r="E70" s="155">
        <v>635.85</v>
      </c>
      <c r="F70" s="154">
        <v>356819</v>
      </c>
      <c r="G70" s="155">
        <v>215732137</v>
      </c>
      <c r="H70" s="155">
        <v>604.6</v>
      </c>
      <c r="I70" s="155">
        <v>520.29999999999995</v>
      </c>
      <c r="J70" s="154">
        <v>80065</v>
      </c>
      <c r="K70" s="155">
        <v>41499208.350000001</v>
      </c>
      <c r="L70" s="155">
        <v>518.32000000000005</v>
      </c>
      <c r="M70" s="155">
        <v>452.06</v>
      </c>
      <c r="N70" s="154">
        <v>7260</v>
      </c>
      <c r="O70" s="155">
        <v>1894431.31</v>
      </c>
      <c r="P70" s="156">
        <v>260.94</v>
      </c>
      <c r="Q70" s="157">
        <v>170.49</v>
      </c>
    </row>
  </sheetData>
  <mergeCells count="20">
    <mergeCell ref="A1:Q1"/>
    <mergeCell ref="A2:Q2"/>
    <mergeCell ref="A3:Q3"/>
    <mergeCell ref="A5:A6"/>
    <mergeCell ref="B5:E5"/>
    <mergeCell ref="F5:I5"/>
    <mergeCell ref="J5:M5"/>
    <mergeCell ref="N5:Q5"/>
    <mergeCell ref="A26:Q26"/>
    <mergeCell ref="A28:A29"/>
    <mergeCell ref="B28:E28"/>
    <mergeCell ref="F28:I28"/>
    <mergeCell ref="J28:M28"/>
    <mergeCell ref="N28:Q28"/>
    <mergeCell ref="A49:Q49"/>
    <mergeCell ref="A51:A52"/>
    <mergeCell ref="B51:E51"/>
    <mergeCell ref="F51:I51"/>
    <mergeCell ref="J51:M51"/>
    <mergeCell ref="N51:Q5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G57"/>
  <sheetViews>
    <sheetView zoomScaleNormal="100" workbookViewId="0">
      <selection activeCell="E26" sqref="E26"/>
    </sheetView>
  </sheetViews>
  <sheetFormatPr defaultRowHeight="15"/>
  <cols>
    <col min="1" max="1" width="21.28515625" style="100" customWidth="1"/>
    <col min="2" max="2" width="15.7109375" style="100" customWidth="1"/>
    <col min="3" max="3" width="19.42578125" style="100" customWidth="1"/>
    <col min="4" max="6" width="14.85546875" style="100" customWidth="1"/>
    <col min="7" max="7" width="26.7109375" style="100" customWidth="1"/>
    <col min="8" max="16384" width="9.140625" style="100"/>
  </cols>
  <sheetData>
    <row r="1" spans="1:7" s="11" customFormat="1" ht="18.75">
      <c r="A1" s="460" t="s">
        <v>813</v>
      </c>
      <c r="B1" s="460"/>
      <c r="C1" s="460"/>
      <c r="D1" s="460"/>
      <c r="E1" s="460"/>
      <c r="F1" s="460"/>
      <c r="G1" s="460"/>
    </row>
    <row r="2" spans="1:7" ht="15.75" thickBot="1">
      <c r="A2" s="10"/>
    </row>
    <row r="3" spans="1:7" s="12" customFormat="1" ht="16.5" thickBot="1">
      <c r="A3" s="302" t="s">
        <v>9</v>
      </c>
      <c r="B3" s="303" t="s">
        <v>509</v>
      </c>
      <c r="C3" s="303" t="s">
        <v>22</v>
      </c>
      <c r="D3" s="303" t="s">
        <v>510</v>
      </c>
      <c r="E3" s="303" t="s">
        <v>511</v>
      </c>
      <c r="F3" s="303" t="s">
        <v>512</v>
      </c>
      <c r="G3" s="304" t="s">
        <v>513</v>
      </c>
    </row>
    <row r="4" spans="1:7">
      <c r="A4" s="305">
        <v>1</v>
      </c>
      <c r="B4" s="306" t="s">
        <v>514</v>
      </c>
      <c r="C4" s="307" t="s">
        <v>411</v>
      </c>
      <c r="D4" s="308">
        <v>1</v>
      </c>
      <c r="E4" s="308" t="s">
        <v>251</v>
      </c>
      <c r="F4" s="308" t="s">
        <v>251</v>
      </c>
      <c r="G4" s="309">
        <v>20</v>
      </c>
    </row>
    <row r="5" spans="1:7">
      <c r="A5" s="167">
        <v>2</v>
      </c>
      <c r="B5" s="310" t="s">
        <v>515</v>
      </c>
      <c r="C5" s="311" t="s">
        <v>516</v>
      </c>
      <c r="D5" s="201">
        <v>5</v>
      </c>
      <c r="E5" s="201">
        <v>17</v>
      </c>
      <c r="F5" s="201">
        <v>126</v>
      </c>
      <c r="G5" s="312">
        <v>799</v>
      </c>
    </row>
    <row r="6" spans="1:7">
      <c r="A6" s="167">
        <v>3</v>
      </c>
      <c r="B6" s="310" t="s">
        <v>517</v>
      </c>
      <c r="C6" s="310" t="s">
        <v>518</v>
      </c>
      <c r="D6" s="201" t="s">
        <v>251</v>
      </c>
      <c r="E6" s="201">
        <v>4</v>
      </c>
      <c r="F6" s="201">
        <v>12</v>
      </c>
      <c r="G6" s="312">
        <v>162</v>
      </c>
    </row>
    <row r="7" spans="1:7">
      <c r="A7" s="167">
        <v>4</v>
      </c>
      <c r="B7" s="310" t="s">
        <v>519</v>
      </c>
      <c r="C7" s="310" t="s">
        <v>520</v>
      </c>
      <c r="D7" s="201">
        <v>1</v>
      </c>
      <c r="E7" s="201" t="s">
        <v>251</v>
      </c>
      <c r="F7" s="201" t="s">
        <v>251</v>
      </c>
      <c r="G7" s="312">
        <v>2</v>
      </c>
    </row>
    <row r="8" spans="1:7">
      <c r="A8" s="167">
        <v>5</v>
      </c>
      <c r="B8" s="310" t="s">
        <v>521</v>
      </c>
      <c r="C8" s="310" t="s">
        <v>522</v>
      </c>
      <c r="D8" s="201" t="s">
        <v>251</v>
      </c>
      <c r="E8" s="201" t="s">
        <v>251</v>
      </c>
      <c r="F8" s="201">
        <v>1</v>
      </c>
      <c r="G8" s="312" t="s">
        <v>251</v>
      </c>
    </row>
    <row r="9" spans="1:7">
      <c r="A9" s="167">
        <v>6</v>
      </c>
      <c r="B9" s="310" t="s">
        <v>523</v>
      </c>
      <c r="C9" s="310" t="s">
        <v>524</v>
      </c>
      <c r="D9" s="201" t="s">
        <v>251</v>
      </c>
      <c r="E9" s="201" t="s">
        <v>251</v>
      </c>
      <c r="F9" s="201" t="s">
        <v>251</v>
      </c>
      <c r="G9" s="312">
        <v>2</v>
      </c>
    </row>
    <row r="10" spans="1:7">
      <c r="A10" s="167">
        <v>7</v>
      </c>
      <c r="B10" s="310" t="s">
        <v>525</v>
      </c>
      <c r="C10" s="310" t="s">
        <v>526</v>
      </c>
      <c r="D10" s="201" t="s">
        <v>251</v>
      </c>
      <c r="E10" s="201" t="s">
        <v>251</v>
      </c>
      <c r="F10" s="201">
        <v>1</v>
      </c>
      <c r="G10" s="312">
        <v>1</v>
      </c>
    </row>
    <row r="11" spans="1:7">
      <c r="A11" s="167">
        <v>8</v>
      </c>
      <c r="B11" s="310" t="s">
        <v>527</v>
      </c>
      <c r="C11" s="310" t="s">
        <v>528</v>
      </c>
      <c r="D11" s="201" t="s">
        <v>251</v>
      </c>
      <c r="E11" s="201" t="s">
        <v>251</v>
      </c>
      <c r="F11" s="201">
        <v>1</v>
      </c>
      <c r="G11" s="312">
        <v>1</v>
      </c>
    </row>
    <row r="12" spans="1:7">
      <c r="A12" s="167">
        <v>9</v>
      </c>
      <c r="B12" s="310" t="s">
        <v>529</v>
      </c>
      <c r="C12" s="310" t="s">
        <v>530</v>
      </c>
      <c r="D12" s="201" t="s">
        <v>251</v>
      </c>
      <c r="E12" s="201">
        <v>1</v>
      </c>
      <c r="F12" s="201" t="s">
        <v>251</v>
      </c>
      <c r="G12" s="312">
        <v>6</v>
      </c>
    </row>
    <row r="13" spans="1:7">
      <c r="A13" s="167">
        <v>10</v>
      </c>
      <c r="B13" s="310" t="s">
        <v>531</v>
      </c>
      <c r="C13" s="310" t="s">
        <v>532</v>
      </c>
      <c r="D13" s="201" t="s">
        <v>251</v>
      </c>
      <c r="E13" s="201" t="s">
        <v>251</v>
      </c>
      <c r="F13" s="201">
        <v>3</v>
      </c>
      <c r="G13" s="312">
        <v>31</v>
      </c>
    </row>
    <row r="14" spans="1:7">
      <c r="A14" s="167">
        <v>11</v>
      </c>
      <c r="B14" s="310" t="s">
        <v>533</v>
      </c>
      <c r="C14" s="310" t="s">
        <v>534</v>
      </c>
      <c r="D14" s="201" t="s">
        <v>251</v>
      </c>
      <c r="E14" s="201" t="s">
        <v>251</v>
      </c>
      <c r="F14" s="201" t="s">
        <v>251</v>
      </c>
      <c r="G14" s="312">
        <v>2</v>
      </c>
    </row>
    <row r="15" spans="1:7">
      <c r="A15" s="167">
        <v>12</v>
      </c>
      <c r="B15" s="310" t="s">
        <v>535</v>
      </c>
      <c r="C15" s="310" t="s">
        <v>536</v>
      </c>
      <c r="D15" s="201" t="s">
        <v>251</v>
      </c>
      <c r="E15" s="201" t="s">
        <v>251</v>
      </c>
      <c r="F15" s="201" t="s">
        <v>251</v>
      </c>
      <c r="G15" s="312">
        <v>1</v>
      </c>
    </row>
    <row r="16" spans="1:7">
      <c r="A16" s="167">
        <v>13</v>
      </c>
      <c r="B16" s="310" t="s">
        <v>537</v>
      </c>
      <c r="C16" s="310" t="s">
        <v>538</v>
      </c>
      <c r="D16" s="201">
        <v>4</v>
      </c>
      <c r="E16" s="201">
        <v>6</v>
      </c>
      <c r="F16" s="201">
        <v>22</v>
      </c>
      <c r="G16" s="312">
        <v>71</v>
      </c>
    </row>
    <row r="17" spans="1:7">
      <c r="A17" s="167">
        <v>14</v>
      </c>
      <c r="B17" s="310" t="s">
        <v>539</v>
      </c>
      <c r="C17" s="310" t="s">
        <v>540</v>
      </c>
      <c r="D17" s="201" t="s">
        <v>251</v>
      </c>
      <c r="E17" s="201">
        <v>2</v>
      </c>
      <c r="F17" s="201">
        <v>53</v>
      </c>
      <c r="G17" s="312">
        <v>261</v>
      </c>
    </row>
    <row r="18" spans="1:7">
      <c r="A18" s="167">
        <v>15</v>
      </c>
      <c r="B18" s="310" t="s">
        <v>541</v>
      </c>
      <c r="C18" s="310" t="s">
        <v>542</v>
      </c>
      <c r="D18" s="201" t="s">
        <v>251</v>
      </c>
      <c r="E18" s="201">
        <v>3</v>
      </c>
      <c r="F18" s="201">
        <v>27</v>
      </c>
      <c r="G18" s="312">
        <v>134</v>
      </c>
    </row>
    <row r="19" spans="1:7">
      <c r="A19" s="167">
        <v>16</v>
      </c>
      <c r="B19" s="310" t="s">
        <v>543</v>
      </c>
      <c r="C19" s="310" t="s">
        <v>544</v>
      </c>
      <c r="D19" s="201" t="s">
        <v>251</v>
      </c>
      <c r="E19" s="201" t="s">
        <v>251</v>
      </c>
      <c r="F19" s="201">
        <v>1</v>
      </c>
      <c r="G19" s="312">
        <v>1</v>
      </c>
    </row>
    <row r="20" spans="1:7">
      <c r="A20" s="167">
        <v>17</v>
      </c>
      <c r="B20" s="310" t="s">
        <v>545</v>
      </c>
      <c r="C20" s="310" t="s">
        <v>546</v>
      </c>
      <c r="D20" s="201" t="s">
        <v>251</v>
      </c>
      <c r="E20" s="201">
        <v>3</v>
      </c>
      <c r="F20" s="201">
        <v>2</v>
      </c>
      <c r="G20" s="312">
        <v>14</v>
      </c>
    </row>
    <row r="21" spans="1:7">
      <c r="A21" s="167">
        <v>18</v>
      </c>
      <c r="B21" s="310" t="s">
        <v>547</v>
      </c>
      <c r="C21" s="310" t="s">
        <v>548</v>
      </c>
      <c r="D21" s="201" t="s">
        <v>251</v>
      </c>
      <c r="E21" s="201" t="s">
        <v>251</v>
      </c>
      <c r="F21" s="201">
        <v>3</v>
      </c>
      <c r="G21" s="312">
        <v>18</v>
      </c>
    </row>
    <row r="22" spans="1:7">
      <c r="A22" s="167">
        <v>19</v>
      </c>
      <c r="B22" s="310" t="s">
        <v>549</v>
      </c>
      <c r="C22" s="310" t="s">
        <v>550</v>
      </c>
      <c r="D22" s="201" t="s">
        <v>251</v>
      </c>
      <c r="E22" s="201" t="s">
        <v>251</v>
      </c>
      <c r="F22" s="201">
        <v>1</v>
      </c>
      <c r="G22" s="312">
        <v>17</v>
      </c>
    </row>
    <row r="23" spans="1:7">
      <c r="A23" s="167">
        <v>20</v>
      </c>
      <c r="B23" s="310" t="s">
        <v>551</v>
      </c>
      <c r="C23" s="310" t="s">
        <v>552</v>
      </c>
      <c r="D23" s="201" t="s">
        <v>251</v>
      </c>
      <c r="E23" s="201" t="s">
        <v>251</v>
      </c>
      <c r="F23" s="201" t="s">
        <v>251</v>
      </c>
      <c r="G23" s="312">
        <v>8</v>
      </c>
    </row>
    <row r="24" spans="1:7">
      <c r="A24" s="167">
        <v>21</v>
      </c>
      <c r="B24" s="310" t="s">
        <v>553</v>
      </c>
      <c r="C24" s="310" t="s">
        <v>554</v>
      </c>
      <c r="D24" s="201" t="s">
        <v>251</v>
      </c>
      <c r="E24" s="201" t="s">
        <v>251</v>
      </c>
      <c r="F24" s="201" t="s">
        <v>251</v>
      </c>
      <c r="G24" s="312">
        <v>4</v>
      </c>
    </row>
    <row r="25" spans="1:7">
      <c r="A25" s="167">
        <v>22</v>
      </c>
      <c r="B25" s="310" t="s">
        <v>555</v>
      </c>
      <c r="C25" s="310" t="s">
        <v>556</v>
      </c>
      <c r="D25" s="201" t="s">
        <v>251</v>
      </c>
      <c r="E25" s="201" t="s">
        <v>251</v>
      </c>
      <c r="F25" s="201">
        <v>10</v>
      </c>
      <c r="G25" s="312">
        <v>25</v>
      </c>
    </row>
    <row r="26" spans="1:7">
      <c r="A26" s="167">
        <v>23</v>
      </c>
      <c r="B26" s="310" t="s">
        <v>557</v>
      </c>
      <c r="C26" s="310" t="s">
        <v>558</v>
      </c>
      <c r="D26" s="201" t="s">
        <v>251</v>
      </c>
      <c r="E26" s="201">
        <v>2</v>
      </c>
      <c r="F26" s="201">
        <v>7</v>
      </c>
      <c r="G26" s="312">
        <v>66</v>
      </c>
    </row>
    <row r="27" spans="1:7">
      <c r="A27" s="167">
        <v>24</v>
      </c>
      <c r="B27" s="310" t="s">
        <v>559</v>
      </c>
      <c r="C27" s="310" t="s">
        <v>560</v>
      </c>
      <c r="D27" s="201">
        <v>1</v>
      </c>
      <c r="E27" s="201" t="s">
        <v>251</v>
      </c>
      <c r="F27" s="201">
        <v>3</v>
      </c>
      <c r="G27" s="312">
        <v>25</v>
      </c>
    </row>
    <row r="28" spans="1:7">
      <c r="A28" s="167">
        <v>25</v>
      </c>
      <c r="B28" s="310" t="s">
        <v>561</v>
      </c>
      <c r="C28" s="310" t="s">
        <v>294</v>
      </c>
      <c r="D28" s="201" t="s">
        <v>251</v>
      </c>
      <c r="E28" s="201" t="s">
        <v>251</v>
      </c>
      <c r="F28" s="201" t="s">
        <v>251</v>
      </c>
      <c r="G28" s="312">
        <v>2</v>
      </c>
    </row>
    <row r="29" spans="1:7">
      <c r="A29" s="167">
        <v>26</v>
      </c>
      <c r="B29" s="310" t="s">
        <v>562</v>
      </c>
      <c r="C29" s="310" t="s">
        <v>563</v>
      </c>
      <c r="D29" s="201">
        <v>1</v>
      </c>
      <c r="E29" s="201" t="s">
        <v>251</v>
      </c>
      <c r="F29" s="201">
        <v>1</v>
      </c>
      <c r="G29" s="312">
        <v>7</v>
      </c>
    </row>
    <row r="30" spans="1:7">
      <c r="A30" s="167">
        <v>27</v>
      </c>
      <c r="B30" s="310" t="s">
        <v>564</v>
      </c>
      <c r="C30" s="310" t="s">
        <v>565</v>
      </c>
      <c r="D30" s="201">
        <v>5</v>
      </c>
      <c r="E30" s="201">
        <v>10</v>
      </c>
      <c r="F30" s="201">
        <v>104</v>
      </c>
      <c r="G30" s="312">
        <v>579</v>
      </c>
    </row>
    <row r="31" spans="1:7">
      <c r="A31" s="167">
        <v>28</v>
      </c>
      <c r="B31" s="310" t="s">
        <v>566</v>
      </c>
      <c r="C31" s="310" t="s">
        <v>567</v>
      </c>
      <c r="D31" s="201" t="s">
        <v>251</v>
      </c>
      <c r="E31" s="201" t="s">
        <v>251</v>
      </c>
      <c r="F31" s="201">
        <v>1</v>
      </c>
      <c r="G31" s="312">
        <v>13</v>
      </c>
    </row>
    <row r="32" spans="1:7">
      <c r="A32" s="167">
        <v>29</v>
      </c>
      <c r="B32" s="310" t="s">
        <v>568</v>
      </c>
      <c r="C32" s="310" t="s">
        <v>569</v>
      </c>
      <c r="D32" s="201" t="s">
        <v>251</v>
      </c>
      <c r="E32" s="201" t="s">
        <v>251</v>
      </c>
      <c r="F32" s="201" t="s">
        <v>251</v>
      </c>
      <c r="G32" s="312">
        <v>1</v>
      </c>
    </row>
    <row r="33" spans="1:7">
      <c r="A33" s="167">
        <v>30</v>
      </c>
      <c r="B33" s="310" t="s">
        <v>570</v>
      </c>
      <c r="C33" s="310" t="s">
        <v>571</v>
      </c>
      <c r="D33" s="201" t="s">
        <v>251</v>
      </c>
      <c r="E33" s="201" t="s">
        <v>251</v>
      </c>
      <c r="F33" s="201" t="s">
        <v>251</v>
      </c>
      <c r="G33" s="312">
        <v>13</v>
      </c>
    </row>
    <row r="34" spans="1:7">
      <c r="A34" s="167">
        <v>31</v>
      </c>
      <c r="B34" s="310" t="s">
        <v>572</v>
      </c>
      <c r="C34" s="310" t="s">
        <v>573</v>
      </c>
      <c r="D34" s="201" t="s">
        <v>251</v>
      </c>
      <c r="E34" s="201" t="s">
        <v>251</v>
      </c>
      <c r="F34" s="201">
        <v>1</v>
      </c>
      <c r="G34" s="312">
        <v>3</v>
      </c>
    </row>
    <row r="35" spans="1:7">
      <c r="A35" s="167">
        <v>32</v>
      </c>
      <c r="B35" s="310" t="s">
        <v>574</v>
      </c>
      <c r="C35" s="310" t="s">
        <v>193</v>
      </c>
      <c r="D35" s="201" t="s">
        <v>251</v>
      </c>
      <c r="E35" s="201" t="s">
        <v>251</v>
      </c>
      <c r="F35" s="201">
        <v>2</v>
      </c>
      <c r="G35" s="312" t="s">
        <v>251</v>
      </c>
    </row>
    <row r="36" spans="1:7">
      <c r="A36" s="167">
        <v>33</v>
      </c>
      <c r="B36" s="310" t="s">
        <v>575</v>
      </c>
      <c r="C36" s="310" t="s">
        <v>576</v>
      </c>
      <c r="D36" s="201" t="s">
        <v>251</v>
      </c>
      <c r="E36" s="201" t="s">
        <v>251</v>
      </c>
      <c r="F36" s="201">
        <v>1</v>
      </c>
      <c r="G36" s="312">
        <v>1</v>
      </c>
    </row>
    <row r="37" spans="1:7">
      <c r="A37" s="167">
        <v>34</v>
      </c>
      <c r="B37" s="310" t="s">
        <v>577</v>
      </c>
      <c r="C37" s="310" t="s">
        <v>578</v>
      </c>
      <c r="D37" s="201">
        <v>3</v>
      </c>
      <c r="E37" s="201">
        <v>5</v>
      </c>
      <c r="F37" s="201">
        <v>18</v>
      </c>
      <c r="G37" s="312">
        <v>46</v>
      </c>
    </row>
    <row r="38" spans="1:7">
      <c r="A38" s="167">
        <v>35</v>
      </c>
      <c r="B38" s="310" t="s">
        <v>579</v>
      </c>
      <c r="C38" s="310" t="s">
        <v>580</v>
      </c>
      <c r="D38" s="201" t="s">
        <v>251</v>
      </c>
      <c r="E38" s="201" t="s">
        <v>251</v>
      </c>
      <c r="F38" s="201">
        <v>5</v>
      </c>
      <c r="G38" s="312">
        <v>75</v>
      </c>
    </row>
    <row r="39" spans="1:7">
      <c r="A39" s="167">
        <v>36</v>
      </c>
      <c r="B39" s="310" t="s">
        <v>581</v>
      </c>
      <c r="C39" s="310" t="s">
        <v>582</v>
      </c>
      <c r="D39" s="201" t="s">
        <v>251</v>
      </c>
      <c r="E39" s="201" t="s">
        <v>251</v>
      </c>
      <c r="F39" s="201" t="s">
        <v>251</v>
      </c>
      <c r="G39" s="312">
        <v>4</v>
      </c>
    </row>
    <row r="40" spans="1:7">
      <c r="A40" s="167">
        <v>37</v>
      </c>
      <c r="B40" s="310" t="s">
        <v>583</v>
      </c>
      <c r="C40" s="310" t="s">
        <v>584</v>
      </c>
      <c r="D40" s="201" t="s">
        <v>251</v>
      </c>
      <c r="E40" s="201" t="s">
        <v>251</v>
      </c>
      <c r="F40" s="201" t="s">
        <v>251</v>
      </c>
      <c r="G40" s="312">
        <v>2</v>
      </c>
    </row>
    <row r="41" spans="1:7">
      <c r="A41" s="167">
        <v>38</v>
      </c>
      <c r="B41" s="310" t="s">
        <v>585</v>
      </c>
      <c r="C41" s="310" t="s">
        <v>586</v>
      </c>
      <c r="D41" s="201" t="s">
        <v>251</v>
      </c>
      <c r="E41" s="201" t="s">
        <v>251</v>
      </c>
      <c r="F41" s="201">
        <v>1</v>
      </c>
      <c r="G41" s="312">
        <v>1</v>
      </c>
    </row>
    <row r="42" spans="1:7">
      <c r="A42" s="167">
        <v>39</v>
      </c>
      <c r="B42" s="310" t="s">
        <v>587</v>
      </c>
      <c r="C42" s="310" t="s">
        <v>295</v>
      </c>
      <c r="D42" s="201">
        <v>1</v>
      </c>
      <c r="E42" s="201" t="s">
        <v>251</v>
      </c>
      <c r="F42" s="201" t="s">
        <v>251</v>
      </c>
      <c r="G42" s="312">
        <v>2</v>
      </c>
    </row>
    <row r="43" spans="1:7">
      <c r="A43" s="167">
        <v>40</v>
      </c>
      <c r="B43" s="310" t="s">
        <v>588</v>
      </c>
      <c r="C43" s="310" t="s">
        <v>589</v>
      </c>
      <c r="D43" s="201" t="s">
        <v>251</v>
      </c>
      <c r="E43" s="201">
        <v>1</v>
      </c>
      <c r="F43" s="201" t="s">
        <v>251</v>
      </c>
      <c r="G43" s="312">
        <v>1</v>
      </c>
    </row>
    <row r="44" spans="1:7">
      <c r="A44" s="167">
        <v>41</v>
      </c>
      <c r="B44" s="310" t="s">
        <v>590</v>
      </c>
      <c r="C44" s="310" t="s">
        <v>296</v>
      </c>
      <c r="D44" s="201" t="s">
        <v>251</v>
      </c>
      <c r="E44" s="201">
        <v>2</v>
      </c>
      <c r="F44" s="201">
        <v>1</v>
      </c>
      <c r="G44" s="312">
        <v>14</v>
      </c>
    </row>
    <row r="45" spans="1:7">
      <c r="A45" s="167">
        <v>42</v>
      </c>
      <c r="B45" s="310" t="s">
        <v>591</v>
      </c>
      <c r="C45" s="310" t="s">
        <v>297</v>
      </c>
      <c r="D45" s="201" t="s">
        <v>251</v>
      </c>
      <c r="E45" s="201" t="s">
        <v>251</v>
      </c>
      <c r="F45" s="201" t="s">
        <v>251</v>
      </c>
      <c r="G45" s="312">
        <v>4</v>
      </c>
    </row>
    <row r="46" spans="1:7">
      <c r="A46" s="167">
        <v>43</v>
      </c>
      <c r="B46" s="310" t="s">
        <v>592</v>
      </c>
      <c r="C46" s="310" t="s">
        <v>593</v>
      </c>
      <c r="D46" s="201" t="s">
        <v>251</v>
      </c>
      <c r="E46" s="201">
        <v>1</v>
      </c>
      <c r="F46" s="201" t="s">
        <v>251</v>
      </c>
      <c r="G46" s="312">
        <v>3</v>
      </c>
    </row>
    <row r="47" spans="1:7">
      <c r="A47" s="167">
        <v>44</v>
      </c>
      <c r="B47" s="310" t="s">
        <v>594</v>
      </c>
      <c r="C47" s="310" t="s">
        <v>595</v>
      </c>
      <c r="D47" s="201" t="s">
        <v>251</v>
      </c>
      <c r="E47" s="201">
        <v>1</v>
      </c>
      <c r="F47" s="201" t="s">
        <v>251</v>
      </c>
      <c r="G47" s="312" t="s">
        <v>251</v>
      </c>
    </row>
    <row r="48" spans="1:7">
      <c r="A48" s="167">
        <v>45</v>
      </c>
      <c r="B48" s="310" t="s">
        <v>596</v>
      </c>
      <c r="C48" s="310" t="s">
        <v>597</v>
      </c>
      <c r="D48" s="201" t="s">
        <v>251</v>
      </c>
      <c r="E48" s="201" t="s">
        <v>251</v>
      </c>
      <c r="F48" s="201">
        <v>2</v>
      </c>
      <c r="G48" s="312">
        <v>8</v>
      </c>
    </row>
    <row r="49" spans="1:7">
      <c r="A49" s="167">
        <v>46</v>
      </c>
      <c r="B49" s="310" t="s">
        <v>598</v>
      </c>
      <c r="C49" s="310" t="s">
        <v>599</v>
      </c>
      <c r="D49" s="201" t="s">
        <v>251</v>
      </c>
      <c r="E49" s="201" t="s">
        <v>251</v>
      </c>
      <c r="F49" s="201" t="s">
        <v>251</v>
      </c>
      <c r="G49" s="312">
        <v>3</v>
      </c>
    </row>
    <row r="50" spans="1:7">
      <c r="A50" s="167">
        <v>47</v>
      </c>
      <c r="B50" s="310" t="s">
        <v>600</v>
      </c>
      <c r="C50" s="310" t="s">
        <v>601</v>
      </c>
      <c r="D50" s="201" t="s">
        <v>251</v>
      </c>
      <c r="E50" s="201" t="s">
        <v>251</v>
      </c>
      <c r="F50" s="201" t="s">
        <v>251</v>
      </c>
      <c r="G50" s="312">
        <v>5</v>
      </c>
    </row>
    <row r="51" spans="1:7">
      <c r="A51" s="167">
        <v>48</v>
      </c>
      <c r="B51" s="310" t="s">
        <v>602</v>
      </c>
      <c r="C51" s="310" t="s">
        <v>603</v>
      </c>
      <c r="D51" s="201">
        <v>1</v>
      </c>
      <c r="E51" s="201">
        <v>4</v>
      </c>
      <c r="F51" s="201">
        <v>13</v>
      </c>
      <c r="G51" s="312">
        <v>87</v>
      </c>
    </row>
    <row r="52" spans="1:7">
      <c r="A52" s="167">
        <v>49</v>
      </c>
      <c r="B52" s="310" t="s">
        <v>604</v>
      </c>
      <c r="C52" s="310" t="s">
        <v>605</v>
      </c>
      <c r="D52" s="201" t="s">
        <v>251</v>
      </c>
      <c r="E52" s="201" t="s">
        <v>251</v>
      </c>
      <c r="F52" s="201" t="s">
        <v>251</v>
      </c>
      <c r="G52" s="312">
        <v>24</v>
      </c>
    </row>
    <row r="53" spans="1:7">
      <c r="A53" s="167">
        <v>50</v>
      </c>
      <c r="B53" s="310" t="s">
        <v>606</v>
      </c>
      <c r="C53" s="310" t="s">
        <v>607</v>
      </c>
      <c r="D53" s="201" t="s">
        <v>251</v>
      </c>
      <c r="E53" s="201" t="s">
        <v>251</v>
      </c>
      <c r="F53" s="201" t="s">
        <v>251</v>
      </c>
      <c r="G53" s="312">
        <v>8</v>
      </c>
    </row>
    <row r="54" spans="1:7">
      <c r="A54" s="167">
        <v>51</v>
      </c>
      <c r="B54" s="310" t="s">
        <v>608</v>
      </c>
      <c r="C54" s="310" t="s">
        <v>609</v>
      </c>
      <c r="D54" s="201">
        <v>6</v>
      </c>
      <c r="E54" s="201">
        <v>15</v>
      </c>
      <c r="F54" s="201">
        <v>108</v>
      </c>
      <c r="G54" s="312">
        <v>663</v>
      </c>
    </row>
    <row r="55" spans="1:7">
      <c r="A55" s="167">
        <v>52</v>
      </c>
      <c r="B55" s="310" t="s">
        <v>610</v>
      </c>
      <c r="C55" s="310" t="s">
        <v>611</v>
      </c>
      <c r="D55" s="201" t="s">
        <v>251</v>
      </c>
      <c r="E55" s="201" t="s">
        <v>251</v>
      </c>
      <c r="F55" s="201" t="s">
        <v>251</v>
      </c>
      <c r="G55" s="312">
        <v>24</v>
      </c>
    </row>
    <row r="56" spans="1:7" ht="15.75" thickBot="1">
      <c r="A56" s="167">
        <v>53</v>
      </c>
      <c r="B56" s="310" t="s">
        <v>612</v>
      </c>
      <c r="C56" s="310" t="s">
        <v>613</v>
      </c>
      <c r="D56" s="201">
        <v>1</v>
      </c>
      <c r="E56" s="201">
        <v>4</v>
      </c>
      <c r="F56" s="201">
        <v>13</v>
      </c>
      <c r="G56" s="312">
        <v>75</v>
      </c>
    </row>
    <row r="57" spans="1:7" ht="16.5" thickBot="1">
      <c r="A57" s="313"/>
      <c r="B57" s="314"/>
      <c r="C57" s="315" t="s">
        <v>299</v>
      </c>
      <c r="D57" s="316">
        <f>SUM(D4:D56)</f>
        <v>30</v>
      </c>
      <c r="E57" s="316">
        <f>SUM(E5:E56)</f>
        <v>81</v>
      </c>
      <c r="F57" s="316">
        <f>SUM(F5:F56)</f>
        <v>544</v>
      </c>
      <c r="G57" s="317">
        <f>SUM(G4:G56)</f>
        <v>3339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E31"/>
  <sheetViews>
    <sheetView zoomScaleNormal="100" workbookViewId="0">
      <selection activeCell="H21" sqref="H21"/>
    </sheetView>
  </sheetViews>
  <sheetFormatPr defaultRowHeight="15"/>
  <cols>
    <col min="1" max="1" width="35.28515625" style="100" bestFit="1" customWidth="1"/>
    <col min="2" max="2" width="18.28515625" style="100" customWidth="1"/>
    <col min="3" max="3" width="22.140625" style="100" customWidth="1"/>
    <col min="4" max="4" width="23.7109375" style="100" customWidth="1"/>
    <col min="5" max="5" width="20.28515625" style="100" customWidth="1"/>
    <col min="6" max="16384" width="9.140625" style="100"/>
  </cols>
  <sheetData>
    <row r="1" spans="1:5" s="11" customFormat="1" ht="18.75">
      <c r="A1" s="460" t="s">
        <v>814</v>
      </c>
      <c r="B1" s="460"/>
      <c r="C1" s="460"/>
      <c r="D1" s="460"/>
      <c r="E1" s="460"/>
    </row>
    <row r="3" spans="1:5">
      <c r="A3" s="11" t="s">
        <v>614</v>
      </c>
    </row>
    <row r="4" spans="1:5" ht="30">
      <c r="A4" s="318" t="s">
        <v>460</v>
      </c>
      <c r="B4" s="318" t="s">
        <v>0</v>
      </c>
      <c r="C4" s="318" t="s">
        <v>1</v>
      </c>
      <c r="D4" s="319" t="s">
        <v>615</v>
      </c>
      <c r="E4" s="319" t="s">
        <v>252</v>
      </c>
    </row>
    <row r="5" spans="1:5" s="11" customFormat="1">
      <c r="A5" s="230" t="s">
        <v>616</v>
      </c>
      <c r="B5" s="182"/>
      <c r="C5" s="197"/>
      <c r="D5" s="197"/>
      <c r="E5" s="230"/>
    </row>
    <row r="6" spans="1:5">
      <c r="A6" s="320" t="s">
        <v>2</v>
      </c>
      <c r="B6" s="41">
        <v>1022096</v>
      </c>
      <c r="C6" s="27">
        <v>1140059912.3599999</v>
      </c>
      <c r="D6" s="27">
        <v>1115.4100000000001</v>
      </c>
      <c r="E6" s="102">
        <v>1128.43</v>
      </c>
    </row>
    <row r="7" spans="1:5">
      <c r="A7" s="268" t="s">
        <v>456</v>
      </c>
      <c r="B7" s="41">
        <v>7120</v>
      </c>
      <c r="C7" s="27">
        <v>2565307.15</v>
      </c>
      <c r="D7" s="27">
        <v>360.3</v>
      </c>
      <c r="E7" s="102">
        <v>360</v>
      </c>
    </row>
    <row r="8" spans="1:5">
      <c r="A8" s="230" t="s">
        <v>3</v>
      </c>
      <c r="B8" s="41">
        <v>29452</v>
      </c>
      <c r="C8" s="27">
        <v>13699938.23</v>
      </c>
      <c r="D8" s="27">
        <v>465.16</v>
      </c>
      <c r="E8" s="102">
        <v>384</v>
      </c>
    </row>
    <row r="9" spans="1:5">
      <c r="A9" s="230" t="s">
        <v>23</v>
      </c>
      <c r="B9" s="41">
        <v>129769</v>
      </c>
      <c r="C9" s="27">
        <v>87003074.239999995</v>
      </c>
      <c r="D9" s="27">
        <v>670.45</v>
      </c>
      <c r="E9" s="102">
        <v>585.65</v>
      </c>
    </row>
    <row r="10" spans="1:5">
      <c r="A10" s="230" t="s">
        <v>4</v>
      </c>
      <c r="B10" s="41">
        <v>4946</v>
      </c>
      <c r="C10" s="27">
        <v>1616770.99</v>
      </c>
      <c r="D10" s="27">
        <v>326.88</v>
      </c>
      <c r="E10" s="102">
        <v>216</v>
      </c>
    </row>
    <row r="11" spans="1:5" ht="15.75">
      <c r="A11" s="221" t="s">
        <v>5</v>
      </c>
      <c r="B11" s="46">
        <f>SUM(B6:B10)</f>
        <v>1193383</v>
      </c>
      <c r="C11" s="29">
        <f>SUM(C6:C10)</f>
        <v>1244945002.97</v>
      </c>
      <c r="D11" s="29"/>
      <c r="E11" s="29"/>
    </row>
    <row r="13" spans="1:5">
      <c r="A13" s="11" t="s">
        <v>617</v>
      </c>
    </row>
    <row r="14" spans="1:5" ht="30">
      <c r="A14" s="318" t="s">
        <v>460</v>
      </c>
      <c r="B14" s="318" t="s">
        <v>0</v>
      </c>
      <c r="C14" s="318" t="s">
        <v>1</v>
      </c>
      <c r="D14" s="319" t="s">
        <v>615</v>
      </c>
      <c r="E14" s="319" t="s">
        <v>252</v>
      </c>
    </row>
    <row r="15" spans="1:5" s="11" customFormat="1">
      <c r="A15" s="230" t="s">
        <v>616</v>
      </c>
      <c r="B15" s="182"/>
      <c r="C15" s="197"/>
      <c r="D15" s="197"/>
      <c r="E15" s="230"/>
    </row>
    <row r="16" spans="1:5">
      <c r="A16" s="320" t="s">
        <v>2</v>
      </c>
      <c r="B16" s="41">
        <v>872373</v>
      </c>
      <c r="C16" s="27">
        <v>730502037.03999996</v>
      </c>
      <c r="D16" s="27">
        <v>837.37</v>
      </c>
      <c r="E16" s="55">
        <v>683.87</v>
      </c>
    </row>
    <row r="17" spans="1:5">
      <c r="A17" s="268" t="s">
        <v>456</v>
      </c>
      <c r="B17" s="41">
        <v>16825</v>
      </c>
      <c r="C17" s="27">
        <v>6060577.8600000003</v>
      </c>
      <c r="D17" s="27">
        <v>360.21</v>
      </c>
      <c r="E17" s="55">
        <v>360</v>
      </c>
    </row>
    <row r="18" spans="1:5">
      <c r="A18" s="230" t="s">
        <v>3</v>
      </c>
      <c r="B18" s="41">
        <v>356819</v>
      </c>
      <c r="C18" s="27">
        <v>227436010.75</v>
      </c>
      <c r="D18" s="27">
        <v>637.4</v>
      </c>
      <c r="E18" s="55">
        <v>544.1</v>
      </c>
    </row>
    <row r="19" spans="1:5">
      <c r="A19" s="230" t="s">
        <v>23</v>
      </c>
      <c r="B19" s="41">
        <v>80065</v>
      </c>
      <c r="C19" s="27">
        <v>43866707.770000003</v>
      </c>
      <c r="D19" s="27">
        <v>547.89</v>
      </c>
      <c r="E19" s="55">
        <v>479.17</v>
      </c>
    </row>
    <row r="20" spans="1:5">
      <c r="A20" s="230" t="s">
        <v>4</v>
      </c>
      <c r="B20" s="41">
        <v>7260</v>
      </c>
      <c r="C20" s="27">
        <v>1938432.4</v>
      </c>
      <c r="D20" s="27">
        <v>267</v>
      </c>
      <c r="E20" s="55">
        <v>170.49</v>
      </c>
    </row>
    <row r="21" spans="1:5" ht="15.75">
      <c r="A21" s="221" t="s">
        <v>5</v>
      </c>
      <c r="B21" s="46">
        <f>SUM(B16:B20)</f>
        <v>1333342</v>
      </c>
      <c r="C21" s="29">
        <f>SUM(C16:C20)</f>
        <v>1009803765.8199999</v>
      </c>
      <c r="D21" s="29"/>
      <c r="E21" s="29"/>
    </row>
    <row r="22" spans="1:5">
      <c r="B22" s="99"/>
    </row>
    <row r="23" spans="1:5">
      <c r="A23" s="11" t="s">
        <v>618</v>
      </c>
    </row>
    <row r="24" spans="1:5" ht="30">
      <c r="A24" s="318" t="s">
        <v>460</v>
      </c>
      <c r="B24" s="318" t="s">
        <v>0</v>
      </c>
      <c r="C24" s="318" t="s">
        <v>1</v>
      </c>
      <c r="D24" s="319" t="s">
        <v>615</v>
      </c>
      <c r="E24" s="319" t="s">
        <v>252</v>
      </c>
    </row>
    <row r="25" spans="1:5" s="11" customFormat="1">
      <c r="A25" s="230" t="s">
        <v>616</v>
      </c>
      <c r="B25" s="182"/>
      <c r="C25" s="197"/>
      <c r="D25" s="197"/>
      <c r="E25" s="230"/>
    </row>
    <row r="26" spans="1:5">
      <c r="A26" s="320" t="s">
        <v>2</v>
      </c>
      <c r="B26" s="41">
        <v>0</v>
      </c>
      <c r="C26" s="27">
        <v>0</v>
      </c>
      <c r="D26" s="27">
        <v>0</v>
      </c>
      <c r="E26" s="55" t="s">
        <v>251</v>
      </c>
    </row>
    <row r="27" spans="1:5">
      <c r="A27" s="268" t="s">
        <v>456</v>
      </c>
      <c r="B27" s="41">
        <v>0</v>
      </c>
      <c r="C27" s="27">
        <v>0</v>
      </c>
      <c r="D27" s="27">
        <v>0</v>
      </c>
      <c r="E27" s="55" t="s">
        <v>251</v>
      </c>
    </row>
    <row r="28" spans="1:5">
      <c r="A28" s="230" t="s">
        <v>3</v>
      </c>
      <c r="B28" s="41">
        <v>0</v>
      </c>
      <c r="C28" s="27">
        <v>0</v>
      </c>
      <c r="D28" s="27">
        <v>0</v>
      </c>
      <c r="E28" s="55" t="s">
        <v>251</v>
      </c>
    </row>
    <row r="29" spans="1:5">
      <c r="A29" s="230" t="s">
        <v>23</v>
      </c>
      <c r="B29" s="41">
        <v>0</v>
      </c>
      <c r="C29" s="27">
        <v>0</v>
      </c>
      <c r="D29" s="27">
        <v>0</v>
      </c>
      <c r="E29" s="55" t="s">
        <v>251</v>
      </c>
    </row>
    <row r="30" spans="1:5">
      <c r="A30" s="230" t="s">
        <v>4</v>
      </c>
      <c r="B30" s="41">
        <v>0</v>
      </c>
      <c r="C30" s="27">
        <v>0</v>
      </c>
      <c r="D30" s="27">
        <v>0</v>
      </c>
      <c r="E30" s="55" t="s">
        <v>251</v>
      </c>
    </row>
    <row r="31" spans="1:5" ht="15.75">
      <c r="A31" s="221" t="s">
        <v>5</v>
      </c>
      <c r="B31" s="46">
        <f>SUM(B26:B30)</f>
        <v>0</v>
      </c>
      <c r="C31" s="29">
        <f>SUM(C26:C30)</f>
        <v>0</v>
      </c>
      <c r="D31" s="29"/>
      <c r="E31" s="29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M63"/>
  <sheetViews>
    <sheetView workbookViewId="0">
      <selection activeCell="J25" sqref="J25"/>
    </sheetView>
  </sheetViews>
  <sheetFormatPr defaultRowHeight="15"/>
  <cols>
    <col min="1" max="1" width="17" style="100" customWidth="1"/>
    <col min="2" max="2" width="11.5703125" style="100" customWidth="1"/>
    <col min="3" max="3" width="17" style="100" customWidth="1"/>
    <col min="4" max="4" width="11.140625" style="100" customWidth="1"/>
    <col min="5" max="5" width="11" style="100" customWidth="1"/>
    <col min="6" max="6" width="16" style="100" customWidth="1"/>
    <col min="7" max="7" width="12.140625" style="100" customWidth="1"/>
    <col min="8" max="8" width="11.28515625" style="100" customWidth="1"/>
    <col min="9" max="9" width="16.28515625" style="100" customWidth="1"/>
    <col min="10" max="10" width="10" style="100" customWidth="1"/>
    <col min="11" max="11" width="9.5703125" style="100" customWidth="1"/>
    <col min="12" max="12" width="13.140625" style="100" customWidth="1"/>
    <col min="13" max="13" width="11.5703125" style="100" customWidth="1"/>
    <col min="14" max="16384" width="9.140625" style="100"/>
  </cols>
  <sheetData>
    <row r="1" spans="1:13" s="12" customFormat="1" ht="18.75">
      <c r="A1" s="460" t="s">
        <v>815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3" s="12" customFormat="1" ht="15.75">
      <c r="A2" s="262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1:13">
      <c r="A3" s="493" t="s">
        <v>10</v>
      </c>
      <c r="B3" s="495" t="s">
        <v>2</v>
      </c>
      <c r="C3" s="496"/>
      <c r="D3" s="496"/>
      <c r="E3" s="495" t="s">
        <v>3</v>
      </c>
      <c r="F3" s="496"/>
      <c r="G3" s="496"/>
      <c r="H3" s="495" t="s">
        <v>11</v>
      </c>
      <c r="I3" s="496"/>
      <c r="J3" s="496"/>
      <c r="K3" s="495" t="s">
        <v>12</v>
      </c>
      <c r="L3" s="496"/>
      <c r="M3" s="496"/>
    </row>
    <row r="4" spans="1:13">
      <c r="A4" s="494"/>
      <c r="B4" s="321" t="s">
        <v>0</v>
      </c>
      <c r="C4" s="321"/>
      <c r="D4" s="322" t="s">
        <v>13</v>
      </c>
      <c r="E4" s="321" t="s">
        <v>0</v>
      </c>
      <c r="F4" s="321"/>
      <c r="G4" s="322" t="s">
        <v>13</v>
      </c>
      <c r="H4" s="321" t="s">
        <v>0</v>
      </c>
      <c r="I4" s="321"/>
      <c r="J4" s="322" t="s">
        <v>13</v>
      </c>
      <c r="K4" s="321" t="s">
        <v>0</v>
      </c>
      <c r="L4" s="321"/>
      <c r="M4" s="322" t="s">
        <v>13</v>
      </c>
    </row>
    <row r="5" spans="1:13">
      <c r="A5" s="323" t="s">
        <v>619</v>
      </c>
      <c r="B5" s="324">
        <v>381897</v>
      </c>
      <c r="C5" s="324"/>
      <c r="D5" s="325">
        <v>368.78</v>
      </c>
      <c r="E5" s="324">
        <v>162018</v>
      </c>
      <c r="F5" s="324"/>
      <c r="G5" s="325">
        <v>341.22</v>
      </c>
      <c r="H5" s="324">
        <v>96388</v>
      </c>
      <c r="I5" s="324"/>
      <c r="J5" s="325">
        <v>392.63</v>
      </c>
      <c r="K5" s="324">
        <v>10143</v>
      </c>
      <c r="L5" s="324"/>
      <c r="M5" s="325">
        <v>190.56</v>
      </c>
    </row>
    <row r="6" spans="1:13">
      <c r="A6" s="323" t="s">
        <v>620</v>
      </c>
      <c r="B6" s="324">
        <v>696523</v>
      </c>
      <c r="C6" s="41"/>
      <c r="D6" s="325">
        <v>712.72</v>
      </c>
      <c r="E6" s="324">
        <v>169679</v>
      </c>
      <c r="F6" s="41"/>
      <c r="G6" s="325">
        <v>681.18</v>
      </c>
      <c r="H6" s="324">
        <v>85576</v>
      </c>
      <c r="I6" s="41"/>
      <c r="J6" s="325">
        <v>679.35</v>
      </c>
      <c r="K6" s="324">
        <v>2059</v>
      </c>
      <c r="L6" s="41"/>
      <c r="M6" s="325">
        <v>785.25</v>
      </c>
    </row>
    <row r="7" spans="1:13">
      <c r="A7" s="323" t="s">
        <v>621</v>
      </c>
      <c r="B7" s="324">
        <v>525770</v>
      </c>
      <c r="C7" s="41"/>
      <c r="D7" s="325">
        <v>1269.3399999999999</v>
      </c>
      <c r="E7" s="324">
        <v>46327</v>
      </c>
      <c r="F7" s="41"/>
      <c r="G7" s="325">
        <v>1201.06</v>
      </c>
      <c r="H7" s="324">
        <v>24432</v>
      </c>
      <c r="I7" s="41"/>
      <c r="J7" s="325">
        <v>1171.97</v>
      </c>
      <c r="K7" s="324">
        <v>4</v>
      </c>
      <c r="L7" s="41"/>
      <c r="M7" s="325">
        <v>1392.37</v>
      </c>
    </row>
    <row r="8" spans="1:13">
      <c r="A8" s="323" t="s">
        <v>622</v>
      </c>
      <c r="B8" s="324">
        <v>248003</v>
      </c>
      <c r="C8" s="41"/>
      <c r="D8" s="325">
        <v>1672.32</v>
      </c>
      <c r="E8" s="324">
        <v>6948</v>
      </c>
      <c r="F8" s="41"/>
      <c r="G8" s="325">
        <v>1656.39</v>
      </c>
      <c r="H8" s="324">
        <v>2744</v>
      </c>
      <c r="I8" s="41"/>
      <c r="J8" s="325">
        <v>1681.67</v>
      </c>
      <c r="K8" s="324">
        <v>0</v>
      </c>
      <c r="L8" s="41"/>
      <c r="M8" s="325">
        <v>0</v>
      </c>
    </row>
    <row r="9" spans="1:13">
      <c r="A9" s="323" t="s">
        <v>623</v>
      </c>
      <c r="B9" s="324">
        <v>47967</v>
      </c>
      <c r="C9" s="41"/>
      <c r="D9" s="325">
        <v>2195.83</v>
      </c>
      <c r="E9" s="324">
        <v>937</v>
      </c>
      <c r="F9" s="41"/>
      <c r="G9" s="325">
        <v>2179.31</v>
      </c>
      <c r="H9" s="324">
        <v>510</v>
      </c>
      <c r="I9" s="41"/>
      <c r="J9" s="325">
        <v>2171.44</v>
      </c>
      <c r="K9" s="324">
        <v>0</v>
      </c>
      <c r="L9" s="41"/>
      <c r="M9" s="325">
        <v>0</v>
      </c>
    </row>
    <row r="10" spans="1:13">
      <c r="A10" s="323" t="s">
        <v>624</v>
      </c>
      <c r="B10" s="324">
        <v>6975</v>
      </c>
      <c r="C10" s="41"/>
      <c r="D10" s="325">
        <v>2614.14</v>
      </c>
      <c r="E10" s="324">
        <v>123</v>
      </c>
      <c r="F10" s="41"/>
      <c r="G10" s="325">
        <v>2607.64</v>
      </c>
      <c r="H10" s="324">
        <v>80</v>
      </c>
      <c r="I10" s="41"/>
      <c r="J10" s="325">
        <v>2633.07</v>
      </c>
      <c r="K10" s="324">
        <v>0</v>
      </c>
      <c r="L10" s="41"/>
      <c r="M10" s="325">
        <v>0</v>
      </c>
    </row>
    <row r="11" spans="1:13">
      <c r="A11" s="323" t="s">
        <v>625</v>
      </c>
      <c r="B11" s="324">
        <v>5082</v>
      </c>
      <c r="C11" s="41"/>
      <c r="D11" s="325">
        <v>2862.86</v>
      </c>
      <c r="E11" s="324">
        <v>83</v>
      </c>
      <c r="F11" s="41"/>
      <c r="G11" s="325">
        <v>2867.46</v>
      </c>
      <c r="H11" s="324">
        <v>68</v>
      </c>
      <c r="I11" s="41"/>
      <c r="J11" s="325">
        <v>2841.85</v>
      </c>
      <c r="K11" s="324">
        <v>0</v>
      </c>
      <c r="L11" s="41"/>
      <c r="M11" s="325">
        <v>0</v>
      </c>
    </row>
    <row r="12" spans="1:13">
      <c r="A12" s="323" t="s">
        <v>626</v>
      </c>
      <c r="B12" s="324">
        <v>2685</v>
      </c>
      <c r="C12" s="41"/>
      <c r="D12" s="325">
        <v>3113.01</v>
      </c>
      <c r="E12" s="324">
        <v>92</v>
      </c>
      <c r="F12" s="41"/>
      <c r="G12" s="325">
        <v>3128.4</v>
      </c>
      <c r="H12" s="324">
        <v>21</v>
      </c>
      <c r="I12" s="41"/>
      <c r="J12" s="325">
        <v>3127.36</v>
      </c>
      <c r="K12" s="324">
        <v>0</v>
      </c>
      <c r="L12" s="41"/>
      <c r="M12" s="325">
        <v>0</v>
      </c>
    </row>
    <row r="13" spans="1:13">
      <c r="A13" s="323" t="s">
        <v>627</v>
      </c>
      <c r="B13" s="324">
        <v>1399</v>
      </c>
      <c r="C13" s="41"/>
      <c r="D13" s="325">
        <v>3360.51</v>
      </c>
      <c r="E13" s="324">
        <v>40</v>
      </c>
      <c r="F13" s="41"/>
      <c r="G13" s="325">
        <v>3372.67</v>
      </c>
      <c r="H13" s="324">
        <v>3</v>
      </c>
      <c r="I13" s="41"/>
      <c r="J13" s="325">
        <v>3318.61</v>
      </c>
      <c r="K13" s="324">
        <v>0</v>
      </c>
      <c r="L13" s="41"/>
      <c r="M13" s="325">
        <v>0</v>
      </c>
    </row>
    <row r="14" spans="1:13">
      <c r="A14" s="323" t="s">
        <v>628</v>
      </c>
      <c r="B14" s="324">
        <v>657</v>
      </c>
      <c r="C14" s="41"/>
      <c r="D14" s="325">
        <v>3607.78</v>
      </c>
      <c r="E14" s="324">
        <v>12</v>
      </c>
      <c r="F14" s="41"/>
      <c r="G14" s="325">
        <v>3611.01</v>
      </c>
      <c r="H14" s="324">
        <v>3</v>
      </c>
      <c r="I14" s="41"/>
      <c r="J14" s="325">
        <v>3645.96</v>
      </c>
      <c r="K14" s="324">
        <v>0</v>
      </c>
      <c r="L14" s="41"/>
      <c r="M14" s="325">
        <v>0</v>
      </c>
    </row>
    <row r="15" spans="1:13">
      <c r="A15" s="323" t="s">
        <v>629</v>
      </c>
      <c r="B15" s="324">
        <v>446</v>
      </c>
      <c r="C15" s="41"/>
      <c r="D15" s="325">
        <v>3866.32</v>
      </c>
      <c r="E15" s="324">
        <v>3</v>
      </c>
      <c r="F15" s="41"/>
      <c r="G15" s="325">
        <v>3818.17</v>
      </c>
      <c r="H15" s="324">
        <v>6</v>
      </c>
      <c r="I15" s="41"/>
      <c r="J15" s="325">
        <v>3918.69</v>
      </c>
      <c r="K15" s="324">
        <v>0</v>
      </c>
      <c r="L15" s="41"/>
      <c r="M15" s="325">
        <v>0</v>
      </c>
    </row>
    <row r="16" spans="1:13">
      <c r="A16" s="323" t="s">
        <v>630</v>
      </c>
      <c r="B16" s="324">
        <v>325</v>
      </c>
      <c r="C16" s="41"/>
      <c r="D16" s="325">
        <v>4124.87</v>
      </c>
      <c r="E16" s="324">
        <v>2</v>
      </c>
      <c r="F16" s="41"/>
      <c r="G16" s="325">
        <v>4167.8100000000004</v>
      </c>
      <c r="H16" s="324">
        <v>0</v>
      </c>
      <c r="I16" s="41"/>
      <c r="J16" s="325">
        <v>0</v>
      </c>
      <c r="K16" s="324">
        <v>0</v>
      </c>
      <c r="L16" s="41"/>
      <c r="M16" s="325">
        <v>0</v>
      </c>
    </row>
    <row r="17" spans="1:13">
      <c r="A17" s="323" t="s">
        <v>631</v>
      </c>
      <c r="B17" s="324">
        <v>334</v>
      </c>
      <c r="C17" s="41"/>
      <c r="D17" s="325">
        <v>4351.07</v>
      </c>
      <c r="E17" s="324">
        <v>4</v>
      </c>
      <c r="F17" s="41"/>
      <c r="G17" s="325">
        <v>4402.1099999999997</v>
      </c>
      <c r="H17" s="324">
        <v>0</v>
      </c>
      <c r="I17" s="41"/>
      <c r="J17" s="325">
        <v>0</v>
      </c>
      <c r="K17" s="324">
        <v>0</v>
      </c>
      <c r="L17" s="41"/>
      <c r="M17" s="325">
        <v>0</v>
      </c>
    </row>
    <row r="18" spans="1:13">
      <c r="A18" s="323" t="s">
        <v>632</v>
      </c>
      <c r="B18" s="324">
        <v>161</v>
      </c>
      <c r="C18" s="41"/>
      <c r="D18" s="325">
        <v>4622.1400000000003</v>
      </c>
      <c r="E18" s="324">
        <v>1</v>
      </c>
      <c r="F18" s="41"/>
      <c r="G18" s="325">
        <v>4709.04</v>
      </c>
      <c r="H18" s="324">
        <v>0</v>
      </c>
      <c r="I18" s="41"/>
      <c r="J18" s="325">
        <v>0</v>
      </c>
      <c r="K18" s="324">
        <v>0</v>
      </c>
      <c r="L18" s="41"/>
      <c r="M18" s="325">
        <v>0</v>
      </c>
    </row>
    <row r="19" spans="1:13">
      <c r="A19" s="323" t="s">
        <v>633</v>
      </c>
      <c r="B19" s="324">
        <v>85</v>
      </c>
      <c r="C19" s="41"/>
      <c r="D19" s="325">
        <v>4841.84</v>
      </c>
      <c r="E19" s="324">
        <v>1</v>
      </c>
      <c r="F19" s="41"/>
      <c r="G19" s="325">
        <v>4982.83</v>
      </c>
      <c r="H19" s="324">
        <v>1</v>
      </c>
      <c r="I19" s="41"/>
      <c r="J19" s="325">
        <v>4919.59</v>
      </c>
      <c r="K19" s="324">
        <v>0</v>
      </c>
      <c r="L19" s="41"/>
      <c r="M19" s="325">
        <v>0</v>
      </c>
    </row>
    <row r="20" spans="1:13">
      <c r="A20" s="323" t="s">
        <v>634</v>
      </c>
      <c r="B20" s="324">
        <v>36</v>
      </c>
      <c r="C20" s="41"/>
      <c r="D20" s="325">
        <v>5124.5200000000004</v>
      </c>
      <c r="E20" s="324">
        <v>0</v>
      </c>
      <c r="F20" s="41"/>
      <c r="G20" s="325">
        <v>0</v>
      </c>
      <c r="H20" s="324">
        <v>0</v>
      </c>
      <c r="I20" s="41"/>
      <c r="J20" s="325">
        <v>0</v>
      </c>
      <c r="K20" s="324">
        <v>0</v>
      </c>
      <c r="L20" s="41"/>
      <c r="M20" s="325">
        <v>0</v>
      </c>
    </row>
    <row r="21" spans="1:13">
      <c r="A21" s="323" t="s">
        <v>635</v>
      </c>
      <c r="B21" s="324">
        <v>21</v>
      </c>
      <c r="C21" s="41"/>
      <c r="D21" s="325">
        <v>5359.05</v>
      </c>
      <c r="E21" s="324">
        <v>0</v>
      </c>
      <c r="F21" s="41"/>
      <c r="G21" s="325">
        <v>0</v>
      </c>
      <c r="H21" s="324">
        <v>0</v>
      </c>
      <c r="I21" s="41"/>
      <c r="J21" s="325">
        <v>0</v>
      </c>
      <c r="K21" s="324">
        <v>0</v>
      </c>
      <c r="L21" s="41"/>
      <c r="M21" s="325">
        <v>0</v>
      </c>
    </row>
    <row r="22" spans="1:13">
      <c r="A22" s="323" t="s">
        <v>636</v>
      </c>
      <c r="B22" s="324">
        <v>48</v>
      </c>
      <c r="C22" s="41"/>
      <c r="D22" s="325">
        <v>6173.79</v>
      </c>
      <c r="E22" s="324">
        <v>1</v>
      </c>
      <c r="F22" s="41"/>
      <c r="G22" s="325">
        <v>6008.82</v>
      </c>
      <c r="H22" s="324">
        <v>2</v>
      </c>
      <c r="I22" s="41"/>
      <c r="J22" s="325">
        <v>7279.15</v>
      </c>
      <c r="K22" s="324">
        <v>0</v>
      </c>
      <c r="L22" s="41"/>
      <c r="M22" s="325">
        <v>0</v>
      </c>
    </row>
    <row r="23" spans="1:13" ht="15.75">
      <c r="A23" s="326" t="s">
        <v>5</v>
      </c>
      <c r="B23" s="46">
        <f>SUM(B5:B22)</f>
        <v>1918414</v>
      </c>
      <c r="C23" s="46"/>
      <c r="D23" s="327"/>
      <c r="E23" s="46">
        <f>SUM(E5:E22)</f>
        <v>386271</v>
      </c>
      <c r="F23" s="46"/>
      <c r="G23" s="327"/>
      <c r="H23" s="46">
        <f>SUM(H5:H22)</f>
        <v>209834</v>
      </c>
      <c r="I23" s="46"/>
      <c r="J23" s="328"/>
      <c r="K23" s="329">
        <f>SUM(K5:K22)</f>
        <v>12206</v>
      </c>
      <c r="L23" s="46"/>
      <c r="M23" s="327"/>
    </row>
    <row r="26" spans="1:13">
      <c r="A26" s="493" t="s">
        <v>10</v>
      </c>
      <c r="B26" s="495" t="s">
        <v>2</v>
      </c>
      <c r="C26" s="496"/>
      <c r="D26" s="496"/>
      <c r="E26" s="495" t="s">
        <v>3</v>
      </c>
      <c r="F26" s="496"/>
      <c r="G26" s="496"/>
      <c r="H26" s="495" t="s">
        <v>11</v>
      </c>
      <c r="I26" s="496"/>
      <c r="J26" s="496"/>
      <c r="K26" s="495" t="s">
        <v>12</v>
      </c>
      <c r="L26" s="496"/>
      <c r="M26" s="496"/>
    </row>
    <row r="27" spans="1:13">
      <c r="A27" s="494"/>
      <c r="B27" s="321" t="s">
        <v>0</v>
      </c>
      <c r="C27" s="322" t="s">
        <v>27</v>
      </c>
      <c r="D27" s="322" t="s">
        <v>13</v>
      </c>
      <c r="E27" s="321" t="s">
        <v>0</v>
      </c>
      <c r="F27" s="322" t="s">
        <v>27</v>
      </c>
      <c r="G27" s="322" t="s">
        <v>13</v>
      </c>
      <c r="H27" s="321" t="s">
        <v>0</v>
      </c>
      <c r="I27" s="322" t="s">
        <v>27</v>
      </c>
      <c r="J27" s="322" t="s">
        <v>13</v>
      </c>
      <c r="K27" s="321" t="s">
        <v>0</v>
      </c>
      <c r="L27" s="322" t="s">
        <v>27</v>
      </c>
      <c r="M27" s="322" t="s">
        <v>13</v>
      </c>
    </row>
    <row r="28" spans="1:13">
      <c r="A28" s="330" t="s">
        <v>270</v>
      </c>
      <c r="B28" s="324">
        <v>33108</v>
      </c>
      <c r="C28" s="325">
        <v>1846150.61</v>
      </c>
      <c r="D28" s="325">
        <v>55.76</v>
      </c>
      <c r="E28" s="324">
        <v>11700</v>
      </c>
      <c r="F28" s="325">
        <v>724485.25</v>
      </c>
      <c r="G28" s="325">
        <v>61.92</v>
      </c>
      <c r="H28" s="324">
        <v>1743</v>
      </c>
      <c r="I28" s="325">
        <v>99832.19</v>
      </c>
      <c r="J28" s="325">
        <v>57.28</v>
      </c>
      <c r="K28" s="324">
        <v>2854</v>
      </c>
      <c r="L28" s="325">
        <v>197190.39999999999</v>
      </c>
      <c r="M28" s="325">
        <v>69.09</v>
      </c>
    </row>
    <row r="29" spans="1:13">
      <c r="A29" s="330" t="s">
        <v>271</v>
      </c>
      <c r="B29" s="324">
        <v>22205</v>
      </c>
      <c r="C29" s="325">
        <v>3196779.02</v>
      </c>
      <c r="D29" s="325">
        <v>143.97</v>
      </c>
      <c r="E29" s="324">
        <v>15319</v>
      </c>
      <c r="F29" s="325">
        <v>2353142.29</v>
      </c>
      <c r="G29" s="325">
        <v>153.61000000000001</v>
      </c>
      <c r="H29" s="324">
        <v>1453</v>
      </c>
      <c r="I29" s="325">
        <v>218450.28</v>
      </c>
      <c r="J29" s="325">
        <v>150.34</v>
      </c>
      <c r="K29" s="324">
        <v>3619</v>
      </c>
      <c r="L29" s="325">
        <v>520327.71</v>
      </c>
      <c r="M29" s="325">
        <v>143.78</v>
      </c>
    </row>
    <row r="30" spans="1:13">
      <c r="A30" s="330" t="s">
        <v>272</v>
      </c>
      <c r="B30" s="324">
        <v>12405</v>
      </c>
      <c r="C30" s="325">
        <v>3072577.76</v>
      </c>
      <c r="D30" s="325">
        <v>247.69</v>
      </c>
      <c r="E30" s="324">
        <v>14858</v>
      </c>
      <c r="F30" s="325">
        <v>3704507.91</v>
      </c>
      <c r="G30" s="325">
        <v>249.33</v>
      </c>
      <c r="H30" s="324">
        <v>3967</v>
      </c>
      <c r="I30" s="325">
        <v>1051744.5</v>
      </c>
      <c r="J30" s="325">
        <v>265.12</v>
      </c>
      <c r="K30" s="324">
        <v>836</v>
      </c>
      <c r="L30" s="325">
        <v>195502.95</v>
      </c>
      <c r="M30" s="325">
        <v>233.86</v>
      </c>
    </row>
    <row r="31" spans="1:13">
      <c r="A31" s="330" t="s">
        <v>273</v>
      </c>
      <c r="B31" s="324">
        <v>121718</v>
      </c>
      <c r="C31" s="325">
        <v>44639532.030000001</v>
      </c>
      <c r="D31" s="325">
        <v>366.75</v>
      </c>
      <c r="E31" s="324">
        <v>56593</v>
      </c>
      <c r="F31" s="325">
        <v>20345221.809999999</v>
      </c>
      <c r="G31" s="325">
        <v>359.5</v>
      </c>
      <c r="H31" s="324">
        <v>46031</v>
      </c>
      <c r="I31" s="325">
        <v>16674172.17</v>
      </c>
      <c r="J31" s="325">
        <v>362.24</v>
      </c>
      <c r="K31" s="324">
        <v>2834</v>
      </c>
      <c r="L31" s="325">
        <v>1019787.07</v>
      </c>
      <c r="M31" s="325">
        <v>359.84</v>
      </c>
    </row>
    <row r="32" spans="1:13">
      <c r="A32" s="330" t="s">
        <v>274</v>
      </c>
      <c r="B32" s="324">
        <v>192461</v>
      </c>
      <c r="C32" s="325">
        <v>88080100.980000004</v>
      </c>
      <c r="D32" s="325">
        <v>457.65</v>
      </c>
      <c r="E32" s="324">
        <v>63548</v>
      </c>
      <c r="F32" s="325">
        <v>28157027.07</v>
      </c>
      <c r="G32" s="325">
        <v>443.08</v>
      </c>
      <c r="H32" s="324">
        <v>43194</v>
      </c>
      <c r="I32" s="325">
        <v>19800308.219999999</v>
      </c>
      <c r="J32" s="325">
        <v>458.4</v>
      </c>
      <c r="K32" s="324">
        <v>0</v>
      </c>
      <c r="L32" s="325">
        <v>0</v>
      </c>
      <c r="M32" s="325">
        <v>0</v>
      </c>
    </row>
    <row r="33" spans="1:13">
      <c r="A33" s="330" t="s">
        <v>275</v>
      </c>
      <c r="B33" s="324">
        <v>202223</v>
      </c>
      <c r="C33" s="325">
        <v>110747409.19</v>
      </c>
      <c r="D33" s="325">
        <v>547.65</v>
      </c>
      <c r="E33" s="324">
        <v>70177</v>
      </c>
      <c r="F33" s="325">
        <v>38335991</v>
      </c>
      <c r="G33" s="325">
        <v>546.28</v>
      </c>
      <c r="H33" s="324">
        <v>30348</v>
      </c>
      <c r="I33" s="325">
        <v>16587314.59</v>
      </c>
      <c r="J33" s="325">
        <v>546.57000000000005</v>
      </c>
      <c r="K33" s="324">
        <v>0</v>
      </c>
      <c r="L33" s="325">
        <v>0</v>
      </c>
      <c r="M33" s="325">
        <v>0</v>
      </c>
    </row>
    <row r="34" spans="1:13">
      <c r="A34" s="330" t="s">
        <v>276</v>
      </c>
      <c r="B34" s="324">
        <v>161370</v>
      </c>
      <c r="C34" s="325">
        <v>104824330.29000001</v>
      </c>
      <c r="D34" s="325">
        <v>649.59</v>
      </c>
      <c r="E34" s="324">
        <v>33611</v>
      </c>
      <c r="F34" s="325">
        <v>21684684.210000001</v>
      </c>
      <c r="G34" s="325">
        <v>645.16999999999996</v>
      </c>
      <c r="H34" s="324">
        <v>21827</v>
      </c>
      <c r="I34" s="325">
        <v>14140146.949999999</v>
      </c>
      <c r="J34" s="325">
        <v>647.83000000000004</v>
      </c>
      <c r="K34" s="324">
        <v>2</v>
      </c>
      <c r="L34" s="325">
        <v>1342.8</v>
      </c>
      <c r="M34" s="325">
        <v>671.4</v>
      </c>
    </row>
    <row r="35" spans="1:13">
      <c r="A35" s="330" t="s">
        <v>277</v>
      </c>
      <c r="B35" s="324">
        <v>127824</v>
      </c>
      <c r="C35" s="325">
        <v>95659046.659999996</v>
      </c>
      <c r="D35" s="325">
        <v>748.37</v>
      </c>
      <c r="E35" s="324">
        <v>25312</v>
      </c>
      <c r="F35" s="325">
        <v>18916395.809999999</v>
      </c>
      <c r="G35" s="325">
        <v>747.33</v>
      </c>
      <c r="H35" s="324">
        <v>18532</v>
      </c>
      <c r="I35" s="325">
        <v>14045619.91</v>
      </c>
      <c r="J35" s="325">
        <v>757.91</v>
      </c>
      <c r="K35" s="324">
        <v>1952</v>
      </c>
      <c r="L35" s="325">
        <v>1529001.6</v>
      </c>
      <c r="M35" s="325">
        <v>783.3</v>
      </c>
    </row>
    <row r="36" spans="1:13">
      <c r="A36" s="330" t="s">
        <v>278</v>
      </c>
      <c r="B36" s="324">
        <v>101305</v>
      </c>
      <c r="C36" s="325">
        <v>85921827.219999999</v>
      </c>
      <c r="D36" s="325">
        <v>848.15</v>
      </c>
      <c r="E36" s="324">
        <v>19646</v>
      </c>
      <c r="F36" s="325">
        <v>16675931.68</v>
      </c>
      <c r="G36" s="325">
        <v>848.82</v>
      </c>
      <c r="H36" s="324">
        <v>7841</v>
      </c>
      <c r="I36" s="325">
        <v>6653315.7699999996</v>
      </c>
      <c r="J36" s="325">
        <v>848.53</v>
      </c>
      <c r="K36" s="324">
        <v>105</v>
      </c>
      <c r="L36" s="325">
        <v>86481.38</v>
      </c>
      <c r="M36" s="325">
        <v>823.63</v>
      </c>
    </row>
    <row r="37" spans="1:13">
      <c r="A37" s="330" t="s">
        <v>279</v>
      </c>
      <c r="B37" s="324">
        <v>103801</v>
      </c>
      <c r="C37" s="325">
        <v>99272494.859999999</v>
      </c>
      <c r="D37" s="325">
        <v>956.37</v>
      </c>
      <c r="E37" s="324">
        <v>20933</v>
      </c>
      <c r="F37" s="325">
        <v>19968505.809999999</v>
      </c>
      <c r="G37" s="325">
        <v>953.92</v>
      </c>
      <c r="H37" s="324">
        <v>7028</v>
      </c>
      <c r="I37" s="325">
        <v>6709814.7999999998</v>
      </c>
      <c r="J37" s="325">
        <v>954.73</v>
      </c>
      <c r="K37" s="324">
        <v>0</v>
      </c>
      <c r="L37" s="325">
        <v>0</v>
      </c>
      <c r="M37" s="325">
        <v>0</v>
      </c>
    </row>
    <row r="38" spans="1:13">
      <c r="A38" s="330" t="s">
        <v>637</v>
      </c>
      <c r="B38" s="324">
        <v>87654</v>
      </c>
      <c r="C38" s="325">
        <v>91675651.030000001</v>
      </c>
      <c r="D38" s="325">
        <v>1045.8800000000001</v>
      </c>
      <c r="E38" s="324">
        <v>14659</v>
      </c>
      <c r="F38" s="325">
        <v>15324784.07</v>
      </c>
      <c r="G38" s="325">
        <v>1045.42</v>
      </c>
      <c r="H38" s="324">
        <v>9202</v>
      </c>
      <c r="I38" s="325">
        <v>9428700.1300000008</v>
      </c>
      <c r="J38" s="325">
        <v>1024.6400000000001</v>
      </c>
      <c r="K38" s="324">
        <v>0</v>
      </c>
      <c r="L38" s="325">
        <v>0</v>
      </c>
      <c r="M38" s="325">
        <v>0</v>
      </c>
    </row>
    <row r="39" spans="1:13">
      <c r="A39" s="330" t="s">
        <v>638</v>
      </c>
      <c r="B39" s="324">
        <v>78109</v>
      </c>
      <c r="C39" s="325">
        <v>89862749.200000003</v>
      </c>
      <c r="D39" s="325">
        <v>1150.48</v>
      </c>
      <c r="E39" s="324">
        <v>9677</v>
      </c>
      <c r="F39" s="325">
        <v>11098403.25</v>
      </c>
      <c r="G39" s="325">
        <v>1146.8800000000001</v>
      </c>
      <c r="H39" s="324">
        <v>5314</v>
      </c>
      <c r="I39" s="325">
        <v>6103504.3300000001</v>
      </c>
      <c r="J39" s="325">
        <v>1148.57</v>
      </c>
      <c r="K39" s="324">
        <v>0</v>
      </c>
      <c r="L39" s="325">
        <v>0</v>
      </c>
      <c r="M39" s="325">
        <v>0</v>
      </c>
    </row>
    <row r="40" spans="1:13">
      <c r="A40" s="330" t="s">
        <v>639</v>
      </c>
      <c r="B40" s="324">
        <v>119316</v>
      </c>
      <c r="C40" s="325">
        <v>150528833.91</v>
      </c>
      <c r="D40" s="325">
        <v>1261.5999999999999</v>
      </c>
      <c r="E40" s="324">
        <v>9735</v>
      </c>
      <c r="F40" s="325">
        <v>12174924.42</v>
      </c>
      <c r="G40" s="325">
        <v>1250.6300000000001</v>
      </c>
      <c r="H40" s="324">
        <v>5006</v>
      </c>
      <c r="I40" s="325">
        <v>6301876.79</v>
      </c>
      <c r="J40" s="325">
        <v>1258.8599999999999</v>
      </c>
      <c r="K40" s="324">
        <v>1</v>
      </c>
      <c r="L40" s="325">
        <v>1205.3800000000001</v>
      </c>
      <c r="M40" s="325">
        <v>1205.3800000000001</v>
      </c>
    </row>
    <row r="41" spans="1:13">
      <c r="A41" s="330" t="s">
        <v>640</v>
      </c>
      <c r="B41" s="324">
        <v>131548</v>
      </c>
      <c r="C41" s="325">
        <v>177437577.94999999</v>
      </c>
      <c r="D41" s="325">
        <v>1348.84</v>
      </c>
      <c r="E41" s="324">
        <v>6127</v>
      </c>
      <c r="F41" s="325">
        <v>8260480.0099999998</v>
      </c>
      <c r="G41" s="325">
        <v>1348.21</v>
      </c>
      <c r="H41" s="324">
        <v>3026</v>
      </c>
      <c r="I41" s="325">
        <v>4081420.91</v>
      </c>
      <c r="J41" s="325">
        <v>1348.78</v>
      </c>
      <c r="K41" s="324">
        <v>0</v>
      </c>
      <c r="L41" s="325">
        <v>0</v>
      </c>
      <c r="M41" s="325">
        <v>0</v>
      </c>
    </row>
    <row r="42" spans="1:13">
      <c r="A42" s="330" t="s">
        <v>641</v>
      </c>
      <c r="B42" s="324">
        <v>109143</v>
      </c>
      <c r="C42" s="325">
        <v>157875730.36000001</v>
      </c>
      <c r="D42" s="325">
        <v>1446.5</v>
      </c>
      <c r="E42" s="324">
        <v>6129</v>
      </c>
      <c r="F42" s="325">
        <v>8782944.5199999996</v>
      </c>
      <c r="G42" s="325">
        <v>1433.01</v>
      </c>
      <c r="H42" s="324">
        <v>1884</v>
      </c>
      <c r="I42" s="325">
        <v>2718165.54</v>
      </c>
      <c r="J42" s="325">
        <v>1442.76</v>
      </c>
      <c r="K42" s="324">
        <v>3</v>
      </c>
      <c r="L42" s="325">
        <v>4364.1000000000004</v>
      </c>
      <c r="M42" s="325">
        <v>1454.7</v>
      </c>
    </row>
    <row r="43" spans="1:13">
      <c r="A43" s="330" t="s">
        <v>642</v>
      </c>
      <c r="B43" s="324">
        <v>91731</v>
      </c>
      <c r="C43" s="325">
        <v>142064790.06</v>
      </c>
      <c r="D43" s="325">
        <v>1548.71</v>
      </c>
      <c r="E43" s="324">
        <v>3250</v>
      </c>
      <c r="F43" s="325">
        <v>5023908.3600000003</v>
      </c>
      <c r="G43" s="325">
        <v>1545.82</v>
      </c>
      <c r="H43" s="324">
        <v>969</v>
      </c>
      <c r="I43" s="325">
        <v>1497299.01</v>
      </c>
      <c r="J43" s="325">
        <v>1545.2</v>
      </c>
      <c r="K43" s="324">
        <v>0</v>
      </c>
      <c r="L43" s="325">
        <v>0</v>
      </c>
      <c r="M43" s="325">
        <v>0</v>
      </c>
    </row>
    <row r="44" spans="1:13">
      <c r="A44" s="330" t="s">
        <v>643</v>
      </c>
      <c r="B44" s="324">
        <v>68703</v>
      </c>
      <c r="C44" s="325">
        <v>113025138.64</v>
      </c>
      <c r="D44" s="325">
        <v>1645.13</v>
      </c>
      <c r="E44" s="324">
        <v>1473</v>
      </c>
      <c r="F44" s="325">
        <v>2423007.7400000002</v>
      </c>
      <c r="G44" s="325">
        <v>1644.95</v>
      </c>
      <c r="H44" s="324">
        <v>653</v>
      </c>
      <c r="I44" s="325">
        <v>1075602.73</v>
      </c>
      <c r="J44" s="325">
        <v>1647.17</v>
      </c>
      <c r="K44" s="324">
        <v>0</v>
      </c>
      <c r="L44" s="325">
        <v>0</v>
      </c>
      <c r="M44" s="325">
        <v>0</v>
      </c>
    </row>
    <row r="45" spans="1:13">
      <c r="A45" s="330" t="s">
        <v>644</v>
      </c>
      <c r="B45" s="324">
        <v>40267</v>
      </c>
      <c r="C45" s="325">
        <v>70337844.099999994</v>
      </c>
      <c r="D45" s="325">
        <v>1746.79</v>
      </c>
      <c r="E45" s="324">
        <v>1007</v>
      </c>
      <c r="F45" s="325">
        <v>1760843.25</v>
      </c>
      <c r="G45" s="325">
        <v>1748.6</v>
      </c>
      <c r="H45" s="324">
        <v>536</v>
      </c>
      <c r="I45" s="325">
        <v>939040.14</v>
      </c>
      <c r="J45" s="325">
        <v>1751.94</v>
      </c>
      <c r="K45" s="324">
        <v>0</v>
      </c>
      <c r="L45" s="325">
        <v>0</v>
      </c>
      <c r="M45" s="325">
        <v>0</v>
      </c>
    </row>
    <row r="46" spans="1:13">
      <c r="A46" s="330" t="s">
        <v>645</v>
      </c>
      <c r="B46" s="324">
        <v>28147</v>
      </c>
      <c r="C46" s="325">
        <v>51953388.57</v>
      </c>
      <c r="D46" s="325">
        <v>1845.79</v>
      </c>
      <c r="E46" s="324">
        <v>683</v>
      </c>
      <c r="F46" s="325">
        <v>1259602.71</v>
      </c>
      <c r="G46" s="325">
        <v>1844.22</v>
      </c>
      <c r="H46" s="324">
        <v>372</v>
      </c>
      <c r="I46" s="325">
        <v>686046.55</v>
      </c>
      <c r="J46" s="325">
        <v>1844.21</v>
      </c>
      <c r="K46" s="324">
        <v>0</v>
      </c>
      <c r="L46" s="325">
        <v>0</v>
      </c>
      <c r="M46" s="325">
        <v>0</v>
      </c>
    </row>
    <row r="47" spans="1:13">
      <c r="A47" s="330" t="s">
        <v>646</v>
      </c>
      <c r="B47" s="324">
        <v>19155</v>
      </c>
      <c r="C47" s="325">
        <v>37358533.759999998</v>
      </c>
      <c r="D47" s="325">
        <v>1950.33</v>
      </c>
      <c r="E47" s="324">
        <v>535</v>
      </c>
      <c r="F47" s="325">
        <v>1041255.21</v>
      </c>
      <c r="G47" s="325">
        <v>1946.27</v>
      </c>
      <c r="H47" s="324">
        <v>214</v>
      </c>
      <c r="I47" s="325">
        <v>416520.45</v>
      </c>
      <c r="J47" s="325">
        <v>1946.36</v>
      </c>
      <c r="K47" s="324">
        <v>0</v>
      </c>
      <c r="L47" s="325">
        <v>0</v>
      </c>
      <c r="M47" s="325">
        <v>0</v>
      </c>
    </row>
    <row r="48" spans="1:13">
      <c r="A48" s="330" t="s">
        <v>647</v>
      </c>
      <c r="B48" s="324">
        <v>30899</v>
      </c>
      <c r="C48" s="325">
        <v>65186642.240000002</v>
      </c>
      <c r="D48" s="325">
        <v>2109.67</v>
      </c>
      <c r="E48" s="324">
        <v>658</v>
      </c>
      <c r="F48" s="325">
        <v>1383954.68</v>
      </c>
      <c r="G48" s="325">
        <v>2103.27</v>
      </c>
      <c r="H48" s="324">
        <v>362</v>
      </c>
      <c r="I48" s="325">
        <v>759571.18</v>
      </c>
      <c r="J48" s="325">
        <v>2098.2600000000002</v>
      </c>
      <c r="K48" s="324">
        <v>0</v>
      </c>
      <c r="L48" s="325">
        <v>0</v>
      </c>
      <c r="M48" s="325">
        <v>0</v>
      </c>
    </row>
    <row r="49" spans="1:13">
      <c r="A49" s="330" t="s">
        <v>648</v>
      </c>
      <c r="B49" s="324">
        <v>17068</v>
      </c>
      <c r="C49" s="325">
        <v>40140591.289999999</v>
      </c>
      <c r="D49" s="325">
        <v>2351.8000000000002</v>
      </c>
      <c r="E49" s="324">
        <v>279</v>
      </c>
      <c r="F49" s="325">
        <v>658057.53</v>
      </c>
      <c r="G49" s="325">
        <v>2358.63</v>
      </c>
      <c r="H49" s="324">
        <v>148</v>
      </c>
      <c r="I49" s="325">
        <v>347865.17</v>
      </c>
      <c r="J49" s="325">
        <v>2350.44</v>
      </c>
      <c r="K49" s="324">
        <v>0</v>
      </c>
      <c r="L49" s="325">
        <v>0</v>
      </c>
      <c r="M49" s="325">
        <v>0</v>
      </c>
    </row>
    <row r="50" spans="1:13">
      <c r="A50" s="330" t="s">
        <v>649</v>
      </c>
      <c r="B50" s="324">
        <v>6975</v>
      </c>
      <c r="C50" s="325">
        <v>18233644.16</v>
      </c>
      <c r="D50" s="325">
        <v>2614.14</v>
      </c>
      <c r="E50" s="324">
        <v>123</v>
      </c>
      <c r="F50" s="325">
        <v>320739.73</v>
      </c>
      <c r="G50" s="325">
        <v>2607.64</v>
      </c>
      <c r="H50" s="324">
        <v>80</v>
      </c>
      <c r="I50" s="325">
        <v>210645.47</v>
      </c>
      <c r="J50" s="325">
        <v>2633.07</v>
      </c>
      <c r="K50" s="324">
        <v>0</v>
      </c>
      <c r="L50" s="325">
        <v>0</v>
      </c>
      <c r="M50" s="325">
        <v>0</v>
      </c>
    </row>
    <row r="51" spans="1:13">
      <c r="A51" s="330" t="s">
        <v>650</v>
      </c>
      <c r="B51" s="324">
        <v>5082</v>
      </c>
      <c r="C51" s="325">
        <v>14549063.34</v>
      </c>
      <c r="D51" s="325">
        <v>2862.86</v>
      </c>
      <c r="E51" s="324">
        <v>83</v>
      </c>
      <c r="F51" s="325">
        <v>237999.34</v>
      </c>
      <c r="G51" s="325">
        <v>2867.46</v>
      </c>
      <c r="H51" s="324">
        <v>68</v>
      </c>
      <c r="I51" s="325">
        <v>193245.92</v>
      </c>
      <c r="J51" s="325">
        <v>2841.85</v>
      </c>
      <c r="K51" s="324">
        <v>0</v>
      </c>
      <c r="L51" s="325">
        <v>0</v>
      </c>
      <c r="M51" s="325">
        <v>0</v>
      </c>
    </row>
    <row r="52" spans="1:13">
      <c r="A52" s="330" t="s">
        <v>651</v>
      </c>
      <c r="B52" s="324">
        <v>2685</v>
      </c>
      <c r="C52" s="325">
        <v>8358439.7599999998</v>
      </c>
      <c r="D52" s="325">
        <v>3113.01</v>
      </c>
      <c r="E52" s="324">
        <v>92</v>
      </c>
      <c r="F52" s="325">
        <v>287813.21000000002</v>
      </c>
      <c r="G52" s="325">
        <v>3128.4</v>
      </c>
      <c r="H52" s="324">
        <v>21</v>
      </c>
      <c r="I52" s="325">
        <v>65674.55</v>
      </c>
      <c r="J52" s="325">
        <v>3127.36</v>
      </c>
      <c r="K52" s="324">
        <v>0</v>
      </c>
      <c r="L52" s="325">
        <v>0</v>
      </c>
      <c r="M52" s="325">
        <v>0</v>
      </c>
    </row>
    <row r="53" spans="1:13">
      <c r="A53" s="330" t="s">
        <v>652</v>
      </c>
      <c r="B53" s="324">
        <v>1399</v>
      </c>
      <c r="C53" s="325">
        <v>4701349.12</v>
      </c>
      <c r="D53" s="325">
        <v>3360.51</v>
      </c>
      <c r="E53" s="324">
        <v>40</v>
      </c>
      <c r="F53" s="325">
        <v>134906.76999999999</v>
      </c>
      <c r="G53" s="325">
        <v>3372.67</v>
      </c>
      <c r="H53" s="324">
        <v>3</v>
      </c>
      <c r="I53" s="325">
        <v>9955.82</v>
      </c>
      <c r="J53" s="325">
        <v>3318.61</v>
      </c>
      <c r="K53" s="324">
        <v>0</v>
      </c>
      <c r="L53" s="325">
        <v>0</v>
      </c>
      <c r="M53" s="325">
        <v>0</v>
      </c>
    </row>
    <row r="54" spans="1:13">
      <c r="A54" s="330" t="s">
        <v>653</v>
      </c>
      <c r="B54" s="324">
        <v>657</v>
      </c>
      <c r="C54" s="325">
        <v>2370314.11</v>
      </c>
      <c r="D54" s="325">
        <v>3607.78</v>
      </c>
      <c r="E54" s="324">
        <v>12</v>
      </c>
      <c r="F54" s="325">
        <v>43332.08</v>
      </c>
      <c r="G54" s="325">
        <v>3611.01</v>
      </c>
      <c r="H54" s="324">
        <v>3</v>
      </c>
      <c r="I54" s="325">
        <v>10937.89</v>
      </c>
      <c r="J54" s="325">
        <v>3645.96</v>
      </c>
      <c r="K54" s="324">
        <v>0</v>
      </c>
      <c r="L54" s="325">
        <v>0</v>
      </c>
      <c r="M54" s="325">
        <v>0</v>
      </c>
    </row>
    <row r="55" spans="1:13">
      <c r="A55" s="330" t="s">
        <v>654</v>
      </c>
      <c r="B55" s="324">
        <v>446</v>
      </c>
      <c r="C55" s="325">
        <v>1724378.01</v>
      </c>
      <c r="D55" s="325">
        <v>3866.32</v>
      </c>
      <c r="E55" s="324">
        <v>3</v>
      </c>
      <c r="F55" s="325">
        <v>11454.51</v>
      </c>
      <c r="G55" s="325">
        <v>3818.17</v>
      </c>
      <c r="H55" s="324">
        <v>6</v>
      </c>
      <c r="I55" s="325">
        <v>23512.16</v>
      </c>
      <c r="J55" s="325">
        <v>3918.69</v>
      </c>
      <c r="K55" s="324">
        <v>0</v>
      </c>
      <c r="L55" s="325">
        <v>0</v>
      </c>
      <c r="M55" s="325">
        <v>0</v>
      </c>
    </row>
    <row r="56" spans="1:13">
      <c r="A56" s="330" t="s">
        <v>655</v>
      </c>
      <c r="B56" s="324">
        <v>325</v>
      </c>
      <c r="C56" s="325">
        <v>1340581.6200000001</v>
      </c>
      <c r="D56" s="325">
        <v>4124.87</v>
      </c>
      <c r="E56" s="324">
        <v>2</v>
      </c>
      <c r="F56" s="325">
        <v>8335.61</v>
      </c>
      <c r="G56" s="325">
        <v>4167.8100000000004</v>
      </c>
      <c r="H56" s="324">
        <v>0</v>
      </c>
      <c r="I56" s="325">
        <v>0</v>
      </c>
      <c r="J56" s="325">
        <v>0</v>
      </c>
      <c r="K56" s="324">
        <v>0</v>
      </c>
      <c r="L56" s="325">
        <v>0</v>
      </c>
      <c r="M56" s="325">
        <v>0</v>
      </c>
    </row>
    <row r="57" spans="1:13">
      <c r="A57" s="330" t="s">
        <v>656</v>
      </c>
      <c r="B57" s="324">
        <v>334</v>
      </c>
      <c r="C57" s="325">
        <v>1453258.36</v>
      </c>
      <c r="D57" s="325">
        <v>4351.07</v>
      </c>
      <c r="E57" s="324">
        <v>4</v>
      </c>
      <c r="F57" s="325">
        <v>17608.45</v>
      </c>
      <c r="G57" s="325">
        <v>4402.1099999999997</v>
      </c>
      <c r="H57" s="324">
        <v>0</v>
      </c>
      <c r="I57" s="325">
        <v>0</v>
      </c>
      <c r="J57" s="325">
        <v>0</v>
      </c>
      <c r="K57" s="324">
        <v>0</v>
      </c>
      <c r="L57" s="325">
        <v>0</v>
      </c>
      <c r="M57" s="325">
        <v>0</v>
      </c>
    </row>
    <row r="58" spans="1:13">
      <c r="A58" s="330" t="s">
        <v>657</v>
      </c>
      <c r="B58" s="324">
        <v>161</v>
      </c>
      <c r="C58" s="325">
        <v>744165.24</v>
      </c>
      <c r="D58" s="325">
        <v>4622.1400000000003</v>
      </c>
      <c r="E58" s="324">
        <v>1</v>
      </c>
      <c r="F58" s="325">
        <v>4709.04</v>
      </c>
      <c r="G58" s="325">
        <v>4709.04</v>
      </c>
      <c r="H58" s="324">
        <v>0</v>
      </c>
      <c r="I58" s="325">
        <v>0</v>
      </c>
      <c r="J58" s="325">
        <v>0</v>
      </c>
      <c r="K58" s="324">
        <v>0</v>
      </c>
      <c r="L58" s="325">
        <v>0</v>
      </c>
      <c r="M58" s="325">
        <v>0</v>
      </c>
    </row>
    <row r="59" spans="1:13">
      <c r="A59" s="330" t="s">
        <v>658</v>
      </c>
      <c r="B59" s="324">
        <v>85</v>
      </c>
      <c r="C59" s="325">
        <v>411556.22</v>
      </c>
      <c r="D59" s="325">
        <v>4841.84</v>
      </c>
      <c r="E59" s="324">
        <v>1</v>
      </c>
      <c r="F59" s="325">
        <v>4982.83</v>
      </c>
      <c r="G59" s="325">
        <v>4982.83</v>
      </c>
      <c r="H59" s="324">
        <v>1</v>
      </c>
      <c r="I59" s="325">
        <v>4919.59</v>
      </c>
      <c r="J59" s="325">
        <v>4919.59</v>
      </c>
      <c r="K59" s="324">
        <v>0</v>
      </c>
      <c r="L59" s="325">
        <v>0</v>
      </c>
      <c r="M59" s="325">
        <v>0</v>
      </c>
    </row>
    <row r="60" spans="1:13">
      <c r="A60" s="330" t="s">
        <v>659</v>
      </c>
      <c r="B60" s="324">
        <v>36</v>
      </c>
      <c r="C60" s="325">
        <v>184482.54</v>
      </c>
      <c r="D60" s="325">
        <v>5124.5200000000004</v>
      </c>
      <c r="E60" s="324">
        <v>0</v>
      </c>
      <c r="F60" s="325">
        <v>0</v>
      </c>
      <c r="G60" s="325">
        <v>0</v>
      </c>
      <c r="H60" s="324">
        <v>0</v>
      </c>
      <c r="I60" s="325">
        <v>0</v>
      </c>
      <c r="J60" s="325">
        <v>0</v>
      </c>
      <c r="K60" s="324">
        <v>0</v>
      </c>
      <c r="L60" s="325">
        <v>0</v>
      </c>
      <c r="M60" s="325">
        <v>0</v>
      </c>
    </row>
    <row r="61" spans="1:13">
      <c r="A61" s="330" t="s">
        <v>660</v>
      </c>
      <c r="B61" s="324">
        <v>21</v>
      </c>
      <c r="C61" s="325">
        <v>112540.07</v>
      </c>
      <c r="D61" s="325">
        <v>5359.05</v>
      </c>
      <c r="E61" s="324">
        <v>0</v>
      </c>
      <c r="F61" s="325">
        <v>0</v>
      </c>
      <c r="G61" s="325">
        <v>0</v>
      </c>
      <c r="H61" s="324">
        <v>0</v>
      </c>
      <c r="I61" s="325">
        <v>0</v>
      </c>
      <c r="J61" s="325">
        <v>0</v>
      </c>
      <c r="K61" s="324">
        <v>0</v>
      </c>
      <c r="L61" s="325">
        <v>0</v>
      </c>
      <c r="M61" s="325">
        <v>0</v>
      </c>
    </row>
    <row r="62" spans="1:13">
      <c r="A62" s="331" t="s">
        <v>661</v>
      </c>
      <c r="B62" s="324">
        <v>48</v>
      </c>
      <c r="C62" s="325">
        <v>296342.13</v>
      </c>
      <c r="D62" s="325">
        <v>6173.79</v>
      </c>
      <c r="E62" s="324">
        <v>1</v>
      </c>
      <c r="F62" s="325">
        <v>6008.82</v>
      </c>
      <c r="G62" s="325">
        <v>6008.82</v>
      </c>
      <c r="H62" s="324">
        <v>2</v>
      </c>
      <c r="I62" s="325">
        <v>14558.3</v>
      </c>
      <c r="J62" s="325">
        <v>7279.15</v>
      </c>
      <c r="K62" s="324">
        <v>0</v>
      </c>
      <c r="L62" s="325">
        <v>0</v>
      </c>
      <c r="M62" s="325">
        <v>0</v>
      </c>
    </row>
    <row r="63" spans="1:13" ht="15.75">
      <c r="A63" s="326" t="s">
        <v>5</v>
      </c>
      <c r="B63" s="46">
        <f>SUM(B28:B62)</f>
        <v>1918414</v>
      </c>
      <c r="C63" s="327">
        <f>SUM(C28:C62)</f>
        <v>1879187834.4099996</v>
      </c>
      <c r="D63" s="46"/>
      <c r="E63" s="46">
        <f>SUM(E28:E62)</f>
        <v>386271</v>
      </c>
      <c r="F63" s="327">
        <f>SUM(F28:F62)</f>
        <v>241135948.98000005</v>
      </c>
      <c r="G63" s="46"/>
      <c r="H63" s="46">
        <f>SUM(H28:H62)</f>
        <v>209834</v>
      </c>
      <c r="I63" s="327">
        <f>SUM(I28:I62)</f>
        <v>130869782.01000001</v>
      </c>
      <c r="J63" s="46"/>
      <c r="K63" s="46">
        <f>SUM(K28:K62)</f>
        <v>12206</v>
      </c>
      <c r="L63" s="327">
        <f>SUM(L28:L62)</f>
        <v>3555203.39</v>
      </c>
      <c r="M63" s="46"/>
    </row>
  </sheetData>
  <mergeCells count="11">
    <mergeCell ref="A26:A27"/>
    <mergeCell ref="B26:D26"/>
    <mergeCell ref="E26:G26"/>
    <mergeCell ref="H26:J26"/>
    <mergeCell ref="K26:M26"/>
    <mergeCell ref="A1:M1"/>
    <mergeCell ref="A3:A4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Q72"/>
  <sheetViews>
    <sheetView workbookViewId="0">
      <selection activeCell="F19" sqref="F19"/>
    </sheetView>
  </sheetViews>
  <sheetFormatPr defaultRowHeight="15"/>
  <cols>
    <col min="1" max="1" width="14" style="100" customWidth="1"/>
    <col min="2" max="2" width="10.140625" style="100" bestFit="1" customWidth="1"/>
    <col min="3" max="3" width="17.28515625" style="100" bestFit="1" customWidth="1"/>
    <col min="4" max="4" width="9" style="100" bestFit="1" customWidth="1"/>
    <col min="5" max="5" width="9.42578125" style="100" bestFit="1" customWidth="1"/>
    <col min="6" max="6" width="10.140625" style="100" customWidth="1"/>
    <col min="7" max="7" width="15.42578125" style="100" bestFit="1" customWidth="1"/>
    <col min="8" max="8" width="8.140625" style="100" bestFit="1" customWidth="1"/>
    <col min="9" max="9" width="9.42578125" style="100" bestFit="1" customWidth="1"/>
    <col min="10" max="10" width="10.5703125" style="100" customWidth="1"/>
    <col min="11" max="11" width="15.42578125" style="100" bestFit="1" customWidth="1"/>
    <col min="12" max="12" width="8.140625" style="100" bestFit="1" customWidth="1"/>
    <col min="13" max="13" width="9.42578125" style="100" bestFit="1" customWidth="1"/>
    <col min="14" max="14" width="10.140625" style="100" customWidth="1"/>
    <col min="15" max="15" width="13.140625" style="100" bestFit="1" customWidth="1"/>
    <col min="16" max="16" width="8" style="100" bestFit="1" customWidth="1"/>
    <col min="17" max="17" width="12" style="100" customWidth="1"/>
    <col min="18" max="16384" width="9.140625" style="100"/>
  </cols>
  <sheetData>
    <row r="1" spans="1:17" ht="18.75">
      <c r="A1" s="497" t="s">
        <v>816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16.5" thickBot="1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117"/>
    </row>
    <row r="3" spans="1:17">
      <c r="A3" s="454" t="s">
        <v>10</v>
      </c>
      <c r="B3" s="456" t="s">
        <v>2</v>
      </c>
      <c r="C3" s="457"/>
      <c r="D3" s="457"/>
      <c r="E3" s="458"/>
      <c r="F3" s="456" t="s">
        <v>3</v>
      </c>
      <c r="G3" s="457"/>
      <c r="H3" s="457"/>
      <c r="I3" s="458"/>
      <c r="J3" s="456" t="s">
        <v>11</v>
      </c>
      <c r="K3" s="457"/>
      <c r="L3" s="457"/>
      <c r="M3" s="458"/>
      <c r="N3" s="456" t="s">
        <v>12</v>
      </c>
      <c r="O3" s="457"/>
      <c r="P3" s="457"/>
      <c r="Q3" s="459"/>
    </row>
    <row r="4" spans="1:17" ht="15.75" thickBot="1">
      <c r="A4" s="455"/>
      <c r="B4" s="49" t="s">
        <v>0</v>
      </c>
      <c r="C4" s="50" t="s">
        <v>27</v>
      </c>
      <c r="D4" s="50" t="s">
        <v>13</v>
      </c>
      <c r="E4" s="50" t="s">
        <v>252</v>
      </c>
      <c r="F4" s="49" t="s">
        <v>0</v>
      </c>
      <c r="G4" s="50" t="s">
        <v>27</v>
      </c>
      <c r="H4" s="50" t="s">
        <v>13</v>
      </c>
      <c r="I4" s="50" t="s">
        <v>252</v>
      </c>
      <c r="J4" s="49" t="s">
        <v>0</v>
      </c>
      <c r="K4" s="50" t="s">
        <v>27</v>
      </c>
      <c r="L4" s="50" t="s">
        <v>13</v>
      </c>
      <c r="M4" s="50" t="s">
        <v>252</v>
      </c>
      <c r="N4" s="49" t="s">
        <v>0</v>
      </c>
      <c r="O4" s="50" t="s">
        <v>27</v>
      </c>
      <c r="P4" s="50" t="s">
        <v>13</v>
      </c>
      <c r="Q4" s="51" t="s">
        <v>252</v>
      </c>
    </row>
    <row r="5" spans="1:17">
      <c r="A5" s="118" t="s">
        <v>270</v>
      </c>
      <c r="B5" s="119">
        <v>33108</v>
      </c>
      <c r="C5" s="120">
        <v>1846150.61</v>
      </c>
      <c r="D5" s="120">
        <v>55.76</v>
      </c>
      <c r="E5" s="120">
        <v>55.51</v>
      </c>
      <c r="F5" s="119">
        <v>11700</v>
      </c>
      <c r="G5" s="120">
        <v>724485.25</v>
      </c>
      <c r="H5" s="120">
        <v>61.92</v>
      </c>
      <c r="I5" s="120">
        <v>63.19</v>
      </c>
      <c r="J5" s="119">
        <v>1743</v>
      </c>
      <c r="K5" s="120">
        <v>99832.19</v>
      </c>
      <c r="L5" s="120">
        <v>57.28</v>
      </c>
      <c r="M5" s="120">
        <v>58.03</v>
      </c>
      <c r="N5" s="119">
        <v>2854</v>
      </c>
      <c r="O5" s="120">
        <v>197190.39999999999</v>
      </c>
      <c r="P5" s="121">
        <v>69.09</v>
      </c>
      <c r="Q5" s="122">
        <v>67.48</v>
      </c>
    </row>
    <row r="6" spans="1:17">
      <c r="A6" s="123" t="s">
        <v>271</v>
      </c>
      <c r="B6" s="124">
        <v>22205</v>
      </c>
      <c r="C6" s="125">
        <v>3196779.02</v>
      </c>
      <c r="D6" s="125">
        <v>143.97</v>
      </c>
      <c r="E6" s="125">
        <v>141.43</v>
      </c>
      <c r="F6" s="124">
        <v>15319</v>
      </c>
      <c r="G6" s="125">
        <v>2353142.29</v>
      </c>
      <c r="H6" s="125">
        <v>153.61000000000001</v>
      </c>
      <c r="I6" s="125">
        <v>156.76</v>
      </c>
      <c r="J6" s="124">
        <v>1453</v>
      </c>
      <c r="K6" s="125">
        <v>218450.28</v>
      </c>
      <c r="L6" s="125">
        <v>150.34</v>
      </c>
      <c r="M6" s="125">
        <v>151.16999999999999</v>
      </c>
      <c r="N6" s="124">
        <v>3619</v>
      </c>
      <c r="O6" s="125">
        <v>520327.71</v>
      </c>
      <c r="P6" s="126">
        <v>143.78</v>
      </c>
      <c r="Q6" s="127">
        <v>142.31</v>
      </c>
    </row>
    <row r="7" spans="1:17">
      <c r="A7" s="123" t="s">
        <v>272</v>
      </c>
      <c r="B7" s="124">
        <v>12405</v>
      </c>
      <c r="C7" s="125">
        <v>3072577.76</v>
      </c>
      <c r="D7" s="125">
        <v>247.69</v>
      </c>
      <c r="E7" s="125">
        <v>246.8</v>
      </c>
      <c r="F7" s="124">
        <v>14858</v>
      </c>
      <c r="G7" s="125">
        <v>3704507.91</v>
      </c>
      <c r="H7" s="125">
        <v>249.33</v>
      </c>
      <c r="I7" s="125">
        <v>248.75</v>
      </c>
      <c r="J7" s="124">
        <v>3967</v>
      </c>
      <c r="K7" s="125">
        <v>1051744.5</v>
      </c>
      <c r="L7" s="125">
        <v>265.12</v>
      </c>
      <c r="M7" s="125">
        <v>272.45</v>
      </c>
      <c r="N7" s="124">
        <v>836</v>
      </c>
      <c r="O7" s="125">
        <v>195502.95</v>
      </c>
      <c r="P7" s="126">
        <v>233.86</v>
      </c>
      <c r="Q7" s="127">
        <v>226.29</v>
      </c>
    </row>
    <row r="8" spans="1:17">
      <c r="A8" s="123" t="s">
        <v>273</v>
      </c>
      <c r="B8" s="124">
        <v>121718</v>
      </c>
      <c r="C8" s="125">
        <v>44639532.030000001</v>
      </c>
      <c r="D8" s="125">
        <v>366.75</v>
      </c>
      <c r="E8" s="125">
        <v>360</v>
      </c>
      <c r="F8" s="124">
        <v>56593</v>
      </c>
      <c r="G8" s="125">
        <v>20345221.809999999</v>
      </c>
      <c r="H8" s="125">
        <v>359.5</v>
      </c>
      <c r="I8" s="125">
        <v>360</v>
      </c>
      <c r="J8" s="124">
        <v>46031</v>
      </c>
      <c r="K8" s="125">
        <v>16674172.17</v>
      </c>
      <c r="L8" s="125">
        <v>362.24</v>
      </c>
      <c r="M8" s="125">
        <v>360</v>
      </c>
      <c r="N8" s="124">
        <v>2834</v>
      </c>
      <c r="O8" s="125">
        <v>1019787.07</v>
      </c>
      <c r="P8" s="126">
        <v>359.84</v>
      </c>
      <c r="Q8" s="127">
        <v>360</v>
      </c>
    </row>
    <row r="9" spans="1:17">
      <c r="A9" s="123" t="s">
        <v>274</v>
      </c>
      <c r="B9" s="124">
        <v>192461</v>
      </c>
      <c r="C9" s="125">
        <v>88080100.980000004</v>
      </c>
      <c r="D9" s="125">
        <v>457.65</v>
      </c>
      <c r="E9" s="125">
        <v>458.7</v>
      </c>
      <c r="F9" s="124">
        <v>63548</v>
      </c>
      <c r="G9" s="125">
        <v>28157027.07</v>
      </c>
      <c r="H9" s="125">
        <v>443.08</v>
      </c>
      <c r="I9" s="125">
        <v>434.05</v>
      </c>
      <c r="J9" s="124">
        <v>43194</v>
      </c>
      <c r="K9" s="125">
        <v>19800308.219999999</v>
      </c>
      <c r="L9" s="125">
        <v>458.4</v>
      </c>
      <c r="M9" s="125">
        <v>466.78</v>
      </c>
      <c r="N9" s="124">
        <v>0</v>
      </c>
      <c r="O9" s="125">
        <v>0</v>
      </c>
      <c r="P9" s="126">
        <v>0</v>
      </c>
      <c r="Q9" s="127" t="s">
        <v>251</v>
      </c>
    </row>
    <row r="10" spans="1:17">
      <c r="A10" s="123" t="s">
        <v>275</v>
      </c>
      <c r="B10" s="124">
        <v>202223</v>
      </c>
      <c r="C10" s="125">
        <v>110747409.19</v>
      </c>
      <c r="D10" s="125">
        <v>547.65</v>
      </c>
      <c r="E10" s="125">
        <v>546.66</v>
      </c>
      <c r="F10" s="124">
        <v>70177</v>
      </c>
      <c r="G10" s="125">
        <v>38335991</v>
      </c>
      <c r="H10" s="125">
        <v>546.28</v>
      </c>
      <c r="I10" s="125">
        <v>539.33000000000004</v>
      </c>
      <c r="J10" s="124">
        <v>30348</v>
      </c>
      <c r="K10" s="125">
        <v>16587314.59</v>
      </c>
      <c r="L10" s="125">
        <v>546.57000000000005</v>
      </c>
      <c r="M10" s="125">
        <v>543.75</v>
      </c>
      <c r="N10" s="124">
        <v>0</v>
      </c>
      <c r="O10" s="125">
        <v>0</v>
      </c>
      <c r="P10" s="126">
        <v>0</v>
      </c>
      <c r="Q10" s="127" t="s">
        <v>251</v>
      </c>
    </row>
    <row r="11" spans="1:17">
      <c r="A11" s="123" t="s">
        <v>276</v>
      </c>
      <c r="B11" s="124">
        <v>161370</v>
      </c>
      <c r="C11" s="125">
        <v>104824330.29000001</v>
      </c>
      <c r="D11" s="125">
        <v>649.59</v>
      </c>
      <c r="E11" s="125">
        <v>649.33000000000004</v>
      </c>
      <c r="F11" s="124">
        <v>33611</v>
      </c>
      <c r="G11" s="125">
        <v>21684684.210000001</v>
      </c>
      <c r="H11" s="125">
        <v>645.16999999999996</v>
      </c>
      <c r="I11" s="125">
        <v>642.91</v>
      </c>
      <c r="J11" s="124">
        <v>21827</v>
      </c>
      <c r="K11" s="125">
        <v>14140146.949999999</v>
      </c>
      <c r="L11" s="125">
        <v>647.83000000000004</v>
      </c>
      <c r="M11" s="125">
        <v>645.67999999999995</v>
      </c>
      <c r="N11" s="124">
        <v>2</v>
      </c>
      <c r="O11" s="125">
        <v>1342.8</v>
      </c>
      <c r="P11" s="126">
        <v>671.4</v>
      </c>
      <c r="Q11" s="127">
        <v>671.4</v>
      </c>
    </row>
    <row r="12" spans="1:17">
      <c r="A12" s="123" t="s">
        <v>277</v>
      </c>
      <c r="B12" s="124">
        <v>127824</v>
      </c>
      <c r="C12" s="125">
        <v>95659046.659999996</v>
      </c>
      <c r="D12" s="125">
        <v>748.37</v>
      </c>
      <c r="E12" s="125">
        <v>748.22</v>
      </c>
      <c r="F12" s="124">
        <v>25312</v>
      </c>
      <c r="G12" s="125">
        <v>18916395.809999999</v>
      </c>
      <c r="H12" s="125">
        <v>747.33</v>
      </c>
      <c r="I12" s="125">
        <v>744.9</v>
      </c>
      <c r="J12" s="124">
        <v>18532</v>
      </c>
      <c r="K12" s="125">
        <v>14045619.91</v>
      </c>
      <c r="L12" s="125">
        <v>757.91</v>
      </c>
      <c r="M12" s="125">
        <v>768.53</v>
      </c>
      <c r="N12" s="124">
        <v>1952</v>
      </c>
      <c r="O12" s="125">
        <v>1529001.6</v>
      </c>
      <c r="P12" s="126">
        <v>783.3</v>
      </c>
      <c r="Q12" s="127">
        <v>783.3</v>
      </c>
    </row>
    <row r="13" spans="1:17">
      <c r="A13" s="123" t="s">
        <v>278</v>
      </c>
      <c r="B13" s="124">
        <v>101305</v>
      </c>
      <c r="C13" s="125">
        <v>85921827.219999999</v>
      </c>
      <c r="D13" s="125">
        <v>848.15</v>
      </c>
      <c r="E13" s="125">
        <v>847.3</v>
      </c>
      <c r="F13" s="124">
        <v>19646</v>
      </c>
      <c r="G13" s="125">
        <v>16675931.68</v>
      </c>
      <c r="H13" s="125">
        <v>848.82</v>
      </c>
      <c r="I13" s="125">
        <v>848.62</v>
      </c>
      <c r="J13" s="124">
        <v>7841</v>
      </c>
      <c r="K13" s="125">
        <v>6653315.7699999996</v>
      </c>
      <c r="L13" s="125">
        <v>848.53</v>
      </c>
      <c r="M13" s="125">
        <v>846.12</v>
      </c>
      <c r="N13" s="124">
        <v>105</v>
      </c>
      <c r="O13" s="125">
        <v>86481.38</v>
      </c>
      <c r="P13" s="126">
        <v>823.63</v>
      </c>
      <c r="Q13" s="127">
        <v>822.5</v>
      </c>
    </row>
    <row r="14" spans="1:17">
      <c r="A14" s="123" t="s">
        <v>279</v>
      </c>
      <c r="B14" s="124">
        <v>103801</v>
      </c>
      <c r="C14" s="125">
        <v>99272494.859999999</v>
      </c>
      <c r="D14" s="125">
        <v>956.37</v>
      </c>
      <c r="E14" s="125">
        <v>959.83</v>
      </c>
      <c r="F14" s="124">
        <v>20933</v>
      </c>
      <c r="G14" s="125">
        <v>19968505.809999999</v>
      </c>
      <c r="H14" s="125">
        <v>953.92</v>
      </c>
      <c r="I14" s="125">
        <v>956.84</v>
      </c>
      <c r="J14" s="124">
        <v>7028</v>
      </c>
      <c r="K14" s="125">
        <v>6709814.7999999998</v>
      </c>
      <c r="L14" s="125">
        <v>954.73</v>
      </c>
      <c r="M14" s="125">
        <v>958.44</v>
      </c>
      <c r="N14" s="124">
        <v>0</v>
      </c>
      <c r="O14" s="125">
        <v>0</v>
      </c>
      <c r="P14" s="126">
        <v>0</v>
      </c>
      <c r="Q14" s="127" t="s">
        <v>251</v>
      </c>
    </row>
    <row r="15" spans="1:17">
      <c r="A15" s="123" t="s">
        <v>257</v>
      </c>
      <c r="B15" s="124">
        <v>525770</v>
      </c>
      <c r="C15" s="125">
        <v>667380542.45000005</v>
      </c>
      <c r="D15" s="125">
        <v>1269.3399999999999</v>
      </c>
      <c r="E15" s="125">
        <v>1291.1400000000001</v>
      </c>
      <c r="F15" s="124">
        <v>46327</v>
      </c>
      <c r="G15" s="125">
        <v>55641536.270000003</v>
      </c>
      <c r="H15" s="125">
        <v>1201.06</v>
      </c>
      <c r="I15" s="125">
        <v>1186.1300000000001</v>
      </c>
      <c r="J15" s="124">
        <v>24432</v>
      </c>
      <c r="K15" s="125">
        <v>28633667.699999999</v>
      </c>
      <c r="L15" s="125">
        <v>1171.97</v>
      </c>
      <c r="M15" s="125">
        <v>1144.07</v>
      </c>
      <c r="N15" s="124">
        <v>4</v>
      </c>
      <c r="O15" s="125">
        <v>5569.48</v>
      </c>
      <c r="P15" s="126">
        <v>1392.37</v>
      </c>
      <c r="Q15" s="127">
        <v>1454.7</v>
      </c>
    </row>
    <row r="16" spans="1:17">
      <c r="A16" s="123" t="s">
        <v>258</v>
      </c>
      <c r="B16" s="124">
        <v>248003</v>
      </c>
      <c r="C16" s="125">
        <v>414739695.13</v>
      </c>
      <c r="D16" s="125">
        <v>1672.32</v>
      </c>
      <c r="E16" s="125">
        <v>1641.1</v>
      </c>
      <c r="F16" s="124">
        <v>6948</v>
      </c>
      <c r="G16" s="125">
        <v>11508617.27</v>
      </c>
      <c r="H16" s="125">
        <v>1656.39</v>
      </c>
      <c r="I16" s="125">
        <v>1611.64</v>
      </c>
      <c r="J16" s="124">
        <v>2744</v>
      </c>
      <c r="K16" s="125">
        <v>4614508.88</v>
      </c>
      <c r="L16" s="125">
        <v>1681.67</v>
      </c>
      <c r="M16" s="125">
        <v>1656.55</v>
      </c>
      <c r="N16" s="124">
        <v>0</v>
      </c>
      <c r="O16" s="125">
        <v>0</v>
      </c>
      <c r="P16" s="126">
        <v>0</v>
      </c>
      <c r="Q16" s="127" t="s">
        <v>251</v>
      </c>
    </row>
    <row r="17" spans="1:17">
      <c r="A17" s="123" t="s">
        <v>259</v>
      </c>
      <c r="B17" s="124">
        <v>47967</v>
      </c>
      <c r="C17" s="125">
        <v>105327233.53</v>
      </c>
      <c r="D17" s="125">
        <v>2195.83</v>
      </c>
      <c r="E17" s="125">
        <v>2174.96</v>
      </c>
      <c r="F17" s="124">
        <v>937</v>
      </c>
      <c r="G17" s="125">
        <v>2042012.21</v>
      </c>
      <c r="H17" s="125">
        <v>2179.31</v>
      </c>
      <c r="I17" s="125">
        <v>2143.6999999999998</v>
      </c>
      <c r="J17" s="124">
        <v>510</v>
      </c>
      <c r="K17" s="125">
        <v>1107436.3500000001</v>
      </c>
      <c r="L17" s="125">
        <v>2171.44</v>
      </c>
      <c r="M17" s="125">
        <v>2132.0100000000002</v>
      </c>
      <c r="N17" s="124">
        <v>0</v>
      </c>
      <c r="O17" s="125">
        <v>0</v>
      </c>
      <c r="P17" s="126">
        <v>0</v>
      </c>
      <c r="Q17" s="127" t="s">
        <v>251</v>
      </c>
    </row>
    <row r="18" spans="1:17">
      <c r="A18" s="123" t="s">
        <v>281</v>
      </c>
      <c r="B18" s="124">
        <v>12057</v>
      </c>
      <c r="C18" s="125">
        <v>32782707.5</v>
      </c>
      <c r="D18" s="125">
        <v>2718.98</v>
      </c>
      <c r="E18" s="125">
        <v>2712.25</v>
      </c>
      <c r="F18" s="124">
        <v>206</v>
      </c>
      <c r="G18" s="125">
        <v>558739.06999999995</v>
      </c>
      <c r="H18" s="125">
        <v>2712.33</v>
      </c>
      <c r="I18" s="125">
        <v>2692.41</v>
      </c>
      <c r="J18" s="124">
        <v>148</v>
      </c>
      <c r="K18" s="125">
        <v>403891.39</v>
      </c>
      <c r="L18" s="125">
        <v>2729</v>
      </c>
      <c r="M18" s="125">
        <v>2722.04</v>
      </c>
      <c r="N18" s="124">
        <v>0</v>
      </c>
      <c r="O18" s="125">
        <v>0</v>
      </c>
      <c r="P18" s="126">
        <v>0</v>
      </c>
      <c r="Q18" s="127" t="s">
        <v>251</v>
      </c>
    </row>
    <row r="19" spans="1:17">
      <c r="A19" s="123" t="s">
        <v>282</v>
      </c>
      <c r="B19" s="124">
        <v>4084</v>
      </c>
      <c r="C19" s="125">
        <v>13059788.880000001</v>
      </c>
      <c r="D19" s="125">
        <v>3197.79</v>
      </c>
      <c r="E19" s="125">
        <v>3175.51</v>
      </c>
      <c r="F19" s="124">
        <v>132</v>
      </c>
      <c r="G19" s="125">
        <v>422719.98</v>
      </c>
      <c r="H19" s="125">
        <v>3202.42</v>
      </c>
      <c r="I19" s="125">
        <v>3189.32</v>
      </c>
      <c r="J19" s="124">
        <v>24</v>
      </c>
      <c r="K19" s="125">
        <v>75630.37</v>
      </c>
      <c r="L19" s="125">
        <v>3151.27</v>
      </c>
      <c r="M19" s="125">
        <v>3136.7</v>
      </c>
      <c r="N19" s="124">
        <v>0</v>
      </c>
      <c r="O19" s="125">
        <v>0</v>
      </c>
      <c r="P19" s="126">
        <v>0</v>
      </c>
      <c r="Q19" s="127" t="s">
        <v>251</v>
      </c>
    </row>
    <row r="20" spans="1:17">
      <c r="A20" s="123" t="s">
        <v>283</v>
      </c>
      <c r="B20" s="124">
        <v>1103</v>
      </c>
      <c r="C20" s="125">
        <v>4094692.12</v>
      </c>
      <c r="D20" s="125">
        <v>3712.32</v>
      </c>
      <c r="E20" s="125">
        <v>3694.62</v>
      </c>
      <c r="F20" s="124">
        <v>15</v>
      </c>
      <c r="G20" s="125">
        <v>54786.59</v>
      </c>
      <c r="H20" s="125">
        <v>3652.44</v>
      </c>
      <c r="I20" s="125">
        <v>3607.51</v>
      </c>
      <c r="J20" s="124">
        <v>9</v>
      </c>
      <c r="K20" s="125">
        <v>34450.050000000003</v>
      </c>
      <c r="L20" s="125">
        <v>3827.78</v>
      </c>
      <c r="M20" s="125">
        <v>3908.89</v>
      </c>
      <c r="N20" s="124">
        <v>0</v>
      </c>
      <c r="O20" s="125">
        <v>0</v>
      </c>
      <c r="P20" s="126">
        <v>0</v>
      </c>
      <c r="Q20" s="127" t="s">
        <v>251</v>
      </c>
    </row>
    <row r="21" spans="1:17" ht="15.75" thickBot="1">
      <c r="A21" s="128" t="s">
        <v>284</v>
      </c>
      <c r="B21" s="129">
        <v>1010</v>
      </c>
      <c r="C21" s="130">
        <v>4542926.18</v>
      </c>
      <c r="D21" s="130">
        <v>4497.95</v>
      </c>
      <c r="E21" s="130">
        <v>4349.07</v>
      </c>
      <c r="F21" s="129">
        <v>9</v>
      </c>
      <c r="G21" s="130">
        <v>41644.75</v>
      </c>
      <c r="H21" s="130">
        <v>4627.1899999999996</v>
      </c>
      <c r="I21" s="130">
        <v>4448.3100000000004</v>
      </c>
      <c r="J21" s="129">
        <v>3</v>
      </c>
      <c r="K21" s="130">
        <v>19477.89</v>
      </c>
      <c r="L21" s="130">
        <v>6492.63</v>
      </c>
      <c r="M21" s="130">
        <v>5788.49</v>
      </c>
      <c r="N21" s="129">
        <v>0</v>
      </c>
      <c r="O21" s="130">
        <v>0</v>
      </c>
      <c r="P21" s="131">
        <v>0</v>
      </c>
      <c r="Q21" s="132" t="s">
        <v>251</v>
      </c>
    </row>
    <row r="22" spans="1:17" ht="16.5" thickBot="1">
      <c r="A22" s="133" t="s">
        <v>410</v>
      </c>
      <c r="B22" s="134">
        <v>1918414</v>
      </c>
      <c r="C22" s="135">
        <v>1879187834.4100001</v>
      </c>
      <c r="D22" s="135">
        <v>979.55</v>
      </c>
      <c r="E22" s="135">
        <v>882.76</v>
      </c>
      <c r="F22" s="134">
        <v>386271</v>
      </c>
      <c r="G22" s="135">
        <v>241135948.97999999</v>
      </c>
      <c r="H22" s="135">
        <v>624.27</v>
      </c>
      <c r="I22" s="135">
        <v>533.25</v>
      </c>
      <c r="J22" s="134">
        <v>209834</v>
      </c>
      <c r="K22" s="135">
        <v>130869782.01000001</v>
      </c>
      <c r="L22" s="135">
        <v>623.67999999999995</v>
      </c>
      <c r="M22" s="135">
        <v>522.76</v>
      </c>
      <c r="N22" s="134">
        <v>12206</v>
      </c>
      <c r="O22" s="135">
        <v>3555203.39</v>
      </c>
      <c r="P22" s="136">
        <v>291.27</v>
      </c>
      <c r="Q22" s="137">
        <v>185.14</v>
      </c>
    </row>
    <row r="23" spans="1:17">
      <c r="A23" s="177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</row>
    <row r="24" spans="1:17" ht="15.75">
      <c r="A24" s="453" t="s">
        <v>662</v>
      </c>
      <c r="B24" s="453"/>
      <c r="C24" s="453"/>
      <c r="D24" s="453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453"/>
      <c r="P24" s="453"/>
      <c r="Q24" s="453"/>
    </row>
    <row r="25" spans="1:17" ht="16.5" thickBot="1">
      <c r="A25" s="261"/>
      <c r="B25" s="261"/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117"/>
    </row>
    <row r="26" spans="1:17">
      <c r="A26" s="454" t="s">
        <v>10</v>
      </c>
      <c r="B26" s="456" t="s">
        <v>2</v>
      </c>
      <c r="C26" s="457"/>
      <c r="D26" s="457"/>
      <c r="E26" s="458"/>
      <c r="F26" s="456" t="s">
        <v>3</v>
      </c>
      <c r="G26" s="457"/>
      <c r="H26" s="457"/>
      <c r="I26" s="458"/>
      <c r="J26" s="456" t="s">
        <v>11</v>
      </c>
      <c r="K26" s="457"/>
      <c r="L26" s="457"/>
      <c r="M26" s="458"/>
      <c r="N26" s="456" t="s">
        <v>12</v>
      </c>
      <c r="O26" s="457"/>
      <c r="P26" s="457"/>
      <c r="Q26" s="459"/>
    </row>
    <row r="27" spans="1:17" ht="15.75" thickBot="1">
      <c r="A27" s="455"/>
      <c r="B27" s="49" t="s">
        <v>0</v>
      </c>
      <c r="C27" s="50" t="s">
        <v>27</v>
      </c>
      <c r="D27" s="50" t="s">
        <v>13</v>
      </c>
      <c r="E27" s="50" t="s">
        <v>252</v>
      </c>
      <c r="F27" s="49" t="s">
        <v>0</v>
      </c>
      <c r="G27" s="50" t="s">
        <v>27</v>
      </c>
      <c r="H27" s="50" t="s">
        <v>13</v>
      </c>
      <c r="I27" s="50" t="s">
        <v>252</v>
      </c>
      <c r="J27" s="49" t="s">
        <v>0</v>
      </c>
      <c r="K27" s="50" t="s">
        <v>27</v>
      </c>
      <c r="L27" s="50" t="s">
        <v>13</v>
      </c>
      <c r="M27" s="50" t="s">
        <v>252</v>
      </c>
      <c r="N27" s="49" t="s">
        <v>0</v>
      </c>
      <c r="O27" s="50" t="s">
        <v>27</v>
      </c>
      <c r="P27" s="50" t="s">
        <v>13</v>
      </c>
      <c r="Q27" s="51" t="s">
        <v>252</v>
      </c>
    </row>
    <row r="28" spans="1:17">
      <c r="A28" s="118" t="s">
        <v>270</v>
      </c>
      <c r="B28" s="119">
        <v>19084</v>
      </c>
      <c r="C28" s="120">
        <v>1028742.53</v>
      </c>
      <c r="D28" s="120">
        <v>53.91</v>
      </c>
      <c r="E28" s="120">
        <v>52.68</v>
      </c>
      <c r="F28" s="119">
        <v>1995</v>
      </c>
      <c r="G28" s="120">
        <v>129131.46</v>
      </c>
      <c r="H28" s="120">
        <v>64.73</v>
      </c>
      <c r="I28" s="120">
        <v>67.39</v>
      </c>
      <c r="J28" s="119">
        <v>1208</v>
      </c>
      <c r="K28" s="120">
        <v>68511.460000000006</v>
      </c>
      <c r="L28" s="120">
        <v>56.71</v>
      </c>
      <c r="M28" s="120">
        <v>56.97</v>
      </c>
      <c r="N28" s="119">
        <v>1273</v>
      </c>
      <c r="O28" s="120">
        <v>83576.69</v>
      </c>
      <c r="P28" s="121">
        <v>65.650000000000006</v>
      </c>
      <c r="Q28" s="122">
        <v>66.81</v>
      </c>
    </row>
    <row r="29" spans="1:17">
      <c r="A29" s="123" t="s">
        <v>271</v>
      </c>
      <c r="B29" s="124">
        <v>10864</v>
      </c>
      <c r="C29" s="125">
        <v>1550588.6</v>
      </c>
      <c r="D29" s="125">
        <v>142.72999999999999</v>
      </c>
      <c r="E29" s="125">
        <v>139.09</v>
      </c>
      <c r="F29" s="124">
        <v>4682</v>
      </c>
      <c r="G29" s="125">
        <v>730890.3</v>
      </c>
      <c r="H29" s="125">
        <v>156.11000000000001</v>
      </c>
      <c r="I29" s="125">
        <v>162.33000000000001</v>
      </c>
      <c r="J29" s="124">
        <v>963</v>
      </c>
      <c r="K29" s="125">
        <v>143344.65</v>
      </c>
      <c r="L29" s="125">
        <v>148.85</v>
      </c>
      <c r="M29" s="125">
        <v>148.62</v>
      </c>
      <c r="N29" s="124">
        <v>1094</v>
      </c>
      <c r="O29" s="125">
        <v>159176.67000000001</v>
      </c>
      <c r="P29" s="126">
        <v>145.5</v>
      </c>
      <c r="Q29" s="127">
        <v>149.91999999999999</v>
      </c>
    </row>
    <row r="30" spans="1:17">
      <c r="A30" s="123" t="s">
        <v>272</v>
      </c>
      <c r="B30" s="124">
        <v>5305</v>
      </c>
      <c r="C30" s="125">
        <v>1307291.0900000001</v>
      </c>
      <c r="D30" s="125">
        <v>246.43</v>
      </c>
      <c r="E30" s="125">
        <v>245.37</v>
      </c>
      <c r="F30" s="124">
        <v>3920</v>
      </c>
      <c r="G30" s="125">
        <v>967450.03</v>
      </c>
      <c r="H30" s="125">
        <v>246.8</v>
      </c>
      <c r="I30" s="125">
        <v>244.97</v>
      </c>
      <c r="J30" s="124">
        <v>2120</v>
      </c>
      <c r="K30" s="125">
        <v>564488.02</v>
      </c>
      <c r="L30" s="125">
        <v>266.27</v>
      </c>
      <c r="M30" s="125">
        <v>275.68</v>
      </c>
      <c r="N30" s="124">
        <v>292</v>
      </c>
      <c r="O30" s="125">
        <v>68071.64</v>
      </c>
      <c r="P30" s="126">
        <v>233.12</v>
      </c>
      <c r="Q30" s="127">
        <v>226.29</v>
      </c>
    </row>
    <row r="31" spans="1:17">
      <c r="A31" s="123" t="s">
        <v>273</v>
      </c>
      <c r="B31" s="124">
        <v>36113</v>
      </c>
      <c r="C31" s="125">
        <v>13332447.49</v>
      </c>
      <c r="D31" s="125">
        <v>369.19</v>
      </c>
      <c r="E31" s="125">
        <v>365.7</v>
      </c>
      <c r="F31" s="124">
        <v>5499</v>
      </c>
      <c r="G31" s="125">
        <v>1981124.34</v>
      </c>
      <c r="H31" s="125">
        <v>360.27</v>
      </c>
      <c r="I31" s="125">
        <v>360</v>
      </c>
      <c r="J31" s="124">
        <v>21540</v>
      </c>
      <c r="K31" s="125">
        <v>7815833.1200000001</v>
      </c>
      <c r="L31" s="125">
        <v>362.85</v>
      </c>
      <c r="M31" s="125">
        <v>360</v>
      </c>
      <c r="N31" s="124">
        <v>1157</v>
      </c>
      <c r="O31" s="125">
        <v>416872.74</v>
      </c>
      <c r="P31" s="126">
        <v>360.3</v>
      </c>
      <c r="Q31" s="127">
        <v>360</v>
      </c>
    </row>
    <row r="32" spans="1:17">
      <c r="A32" s="123" t="s">
        <v>274</v>
      </c>
      <c r="B32" s="124">
        <v>63939</v>
      </c>
      <c r="C32" s="125">
        <v>29229892.73</v>
      </c>
      <c r="D32" s="125">
        <v>457.15</v>
      </c>
      <c r="E32" s="125">
        <v>458.64</v>
      </c>
      <c r="F32" s="124">
        <v>3967</v>
      </c>
      <c r="G32" s="125">
        <v>1752986.11</v>
      </c>
      <c r="H32" s="125">
        <v>441.89</v>
      </c>
      <c r="I32" s="125">
        <v>434.04</v>
      </c>
      <c r="J32" s="124">
        <v>22929</v>
      </c>
      <c r="K32" s="125">
        <v>10511095.039999999</v>
      </c>
      <c r="L32" s="125">
        <v>458.42</v>
      </c>
      <c r="M32" s="125">
        <v>466.78</v>
      </c>
      <c r="N32" s="124">
        <v>0</v>
      </c>
      <c r="O32" s="125">
        <v>0</v>
      </c>
      <c r="P32" s="126">
        <v>0</v>
      </c>
      <c r="Q32" s="127" t="s">
        <v>251</v>
      </c>
    </row>
    <row r="33" spans="1:17">
      <c r="A33" s="123" t="s">
        <v>275</v>
      </c>
      <c r="B33" s="124">
        <v>72880</v>
      </c>
      <c r="C33" s="125">
        <v>40058828.600000001</v>
      </c>
      <c r="D33" s="125">
        <v>549.65</v>
      </c>
      <c r="E33" s="125">
        <v>549.28</v>
      </c>
      <c r="F33" s="124">
        <v>2513</v>
      </c>
      <c r="G33" s="125">
        <v>1361841.19</v>
      </c>
      <c r="H33" s="125">
        <v>541.91999999999996</v>
      </c>
      <c r="I33" s="125">
        <v>531.73</v>
      </c>
      <c r="J33" s="124">
        <v>19158</v>
      </c>
      <c r="K33" s="125">
        <v>10495853.18</v>
      </c>
      <c r="L33" s="125">
        <v>547.86</v>
      </c>
      <c r="M33" s="125">
        <v>545.45000000000005</v>
      </c>
      <c r="N33" s="124">
        <v>0</v>
      </c>
      <c r="O33" s="125">
        <v>0</v>
      </c>
      <c r="P33" s="126">
        <v>0</v>
      </c>
      <c r="Q33" s="127" t="s">
        <v>251</v>
      </c>
    </row>
    <row r="34" spans="1:17">
      <c r="A34" s="123" t="s">
        <v>276</v>
      </c>
      <c r="B34" s="124">
        <v>72224</v>
      </c>
      <c r="C34" s="125">
        <v>46995276.159999996</v>
      </c>
      <c r="D34" s="125">
        <v>650.69000000000005</v>
      </c>
      <c r="E34" s="125">
        <v>650.88</v>
      </c>
      <c r="F34" s="124">
        <v>1313</v>
      </c>
      <c r="G34" s="125">
        <v>848709.31</v>
      </c>
      <c r="H34" s="125">
        <v>646.39</v>
      </c>
      <c r="I34" s="125">
        <v>644.83000000000004</v>
      </c>
      <c r="J34" s="124">
        <v>16427</v>
      </c>
      <c r="K34" s="125">
        <v>10658489.310000001</v>
      </c>
      <c r="L34" s="125">
        <v>648.84</v>
      </c>
      <c r="M34" s="125">
        <v>647.16</v>
      </c>
      <c r="N34" s="124">
        <v>2</v>
      </c>
      <c r="O34" s="125">
        <v>1342.8</v>
      </c>
      <c r="P34" s="126">
        <v>671.4</v>
      </c>
      <c r="Q34" s="127">
        <v>671.4</v>
      </c>
    </row>
    <row r="35" spans="1:17">
      <c r="A35" s="123" t="s">
        <v>277</v>
      </c>
      <c r="B35" s="124">
        <v>70054</v>
      </c>
      <c r="C35" s="125">
        <v>52457408.689999998</v>
      </c>
      <c r="D35" s="125">
        <v>748.81</v>
      </c>
      <c r="E35" s="125">
        <v>749.23</v>
      </c>
      <c r="F35" s="124">
        <v>1007</v>
      </c>
      <c r="G35" s="125">
        <v>754861.02</v>
      </c>
      <c r="H35" s="125">
        <v>749.61</v>
      </c>
      <c r="I35" s="125">
        <v>748.07</v>
      </c>
      <c r="J35" s="124">
        <v>12798</v>
      </c>
      <c r="K35" s="125">
        <v>9665661.3599999994</v>
      </c>
      <c r="L35" s="125">
        <v>755.25</v>
      </c>
      <c r="M35" s="125">
        <v>760.96</v>
      </c>
      <c r="N35" s="124">
        <v>1066</v>
      </c>
      <c r="O35" s="125">
        <v>834997.8</v>
      </c>
      <c r="P35" s="126">
        <v>783.3</v>
      </c>
      <c r="Q35" s="127">
        <v>783.3</v>
      </c>
    </row>
    <row r="36" spans="1:17">
      <c r="A36" s="123" t="s">
        <v>278</v>
      </c>
      <c r="B36" s="124">
        <v>54329</v>
      </c>
      <c r="C36" s="125">
        <v>46051663.460000001</v>
      </c>
      <c r="D36" s="125">
        <v>847.64</v>
      </c>
      <c r="E36" s="125">
        <v>846.28</v>
      </c>
      <c r="F36" s="124">
        <v>890</v>
      </c>
      <c r="G36" s="125">
        <v>757171.21</v>
      </c>
      <c r="H36" s="125">
        <v>850.75</v>
      </c>
      <c r="I36" s="125">
        <v>853.86</v>
      </c>
      <c r="J36" s="124">
        <v>6343</v>
      </c>
      <c r="K36" s="125">
        <v>5385705.4400000004</v>
      </c>
      <c r="L36" s="125">
        <v>849.08</v>
      </c>
      <c r="M36" s="125">
        <v>847.7</v>
      </c>
      <c r="N36" s="124">
        <v>59</v>
      </c>
      <c r="O36" s="125">
        <v>48617.87</v>
      </c>
      <c r="P36" s="126">
        <v>824.03</v>
      </c>
      <c r="Q36" s="127">
        <v>822.5</v>
      </c>
    </row>
    <row r="37" spans="1:17">
      <c r="A37" s="123" t="s">
        <v>279</v>
      </c>
      <c r="B37" s="124">
        <v>55097</v>
      </c>
      <c r="C37" s="125">
        <v>52761977.439999998</v>
      </c>
      <c r="D37" s="125">
        <v>957.62</v>
      </c>
      <c r="E37" s="125">
        <v>962.64</v>
      </c>
      <c r="F37" s="124">
        <v>930</v>
      </c>
      <c r="G37" s="125">
        <v>886923.39</v>
      </c>
      <c r="H37" s="125">
        <v>953.68</v>
      </c>
      <c r="I37" s="125">
        <v>955.15</v>
      </c>
      <c r="J37" s="124">
        <v>5972</v>
      </c>
      <c r="K37" s="125">
        <v>5706737.7400000002</v>
      </c>
      <c r="L37" s="125">
        <v>955.58</v>
      </c>
      <c r="M37" s="125">
        <v>960.06</v>
      </c>
      <c r="N37" s="124">
        <v>0</v>
      </c>
      <c r="O37" s="125">
        <v>0</v>
      </c>
      <c r="P37" s="126">
        <v>0</v>
      </c>
      <c r="Q37" s="127" t="s">
        <v>251</v>
      </c>
    </row>
    <row r="38" spans="1:17">
      <c r="A38" s="123" t="s">
        <v>257</v>
      </c>
      <c r="B38" s="124">
        <v>336983</v>
      </c>
      <c r="C38" s="125">
        <v>432057346.76999998</v>
      </c>
      <c r="D38" s="125">
        <v>1282.1300000000001</v>
      </c>
      <c r="E38" s="125">
        <v>1297.74</v>
      </c>
      <c r="F38" s="124">
        <v>2297</v>
      </c>
      <c r="G38" s="125">
        <v>2716104.53</v>
      </c>
      <c r="H38" s="125">
        <v>1182.46</v>
      </c>
      <c r="I38" s="125">
        <v>1157.01</v>
      </c>
      <c r="J38" s="124">
        <v>17328</v>
      </c>
      <c r="K38" s="125">
        <v>20550209.739999998</v>
      </c>
      <c r="L38" s="125">
        <v>1185.95</v>
      </c>
      <c r="M38" s="125">
        <v>1167.18</v>
      </c>
      <c r="N38" s="124">
        <v>3</v>
      </c>
      <c r="O38" s="125">
        <v>4114.78</v>
      </c>
      <c r="P38" s="126">
        <v>1371.59</v>
      </c>
      <c r="Q38" s="127">
        <v>1454.7</v>
      </c>
    </row>
    <row r="39" spans="1:17">
      <c r="A39" s="123" t="s">
        <v>258</v>
      </c>
      <c r="B39" s="124">
        <v>181790</v>
      </c>
      <c r="C39" s="125">
        <v>304757241.76999998</v>
      </c>
      <c r="D39" s="125">
        <v>1676.42</v>
      </c>
      <c r="E39" s="125">
        <v>1645.93</v>
      </c>
      <c r="F39" s="124">
        <v>335</v>
      </c>
      <c r="G39" s="125">
        <v>562351.4</v>
      </c>
      <c r="H39" s="125">
        <v>1678.66</v>
      </c>
      <c r="I39" s="125">
        <v>1647.64</v>
      </c>
      <c r="J39" s="124">
        <v>2381</v>
      </c>
      <c r="K39" s="125">
        <v>4008210.19</v>
      </c>
      <c r="L39" s="125">
        <v>1683.41</v>
      </c>
      <c r="M39" s="125">
        <v>1661.43</v>
      </c>
      <c r="N39" s="124">
        <v>0</v>
      </c>
      <c r="O39" s="125">
        <v>0</v>
      </c>
      <c r="P39" s="126">
        <v>0</v>
      </c>
      <c r="Q39" s="127" t="s">
        <v>251</v>
      </c>
    </row>
    <row r="40" spans="1:17">
      <c r="A40" s="123" t="s">
        <v>259</v>
      </c>
      <c r="B40" s="124">
        <v>37827</v>
      </c>
      <c r="C40" s="125">
        <v>83035639.140000001</v>
      </c>
      <c r="D40" s="125">
        <v>2195.14</v>
      </c>
      <c r="E40" s="125">
        <v>2175.09</v>
      </c>
      <c r="F40" s="124">
        <v>73</v>
      </c>
      <c r="G40" s="125">
        <v>158211.54</v>
      </c>
      <c r="H40" s="125">
        <v>2167.2800000000002</v>
      </c>
      <c r="I40" s="125">
        <v>2136.06</v>
      </c>
      <c r="J40" s="124">
        <v>441</v>
      </c>
      <c r="K40" s="125">
        <v>960000.03</v>
      </c>
      <c r="L40" s="125">
        <v>2176.87</v>
      </c>
      <c r="M40" s="125">
        <v>2138.79</v>
      </c>
      <c r="N40" s="124">
        <v>0</v>
      </c>
      <c r="O40" s="125">
        <v>0</v>
      </c>
      <c r="P40" s="126">
        <v>0</v>
      </c>
      <c r="Q40" s="127" t="s">
        <v>251</v>
      </c>
    </row>
    <row r="41" spans="1:17">
      <c r="A41" s="123" t="s">
        <v>281</v>
      </c>
      <c r="B41" s="124">
        <v>8435</v>
      </c>
      <c r="C41" s="125">
        <v>22949988.5</v>
      </c>
      <c r="D41" s="125">
        <v>2720.8</v>
      </c>
      <c r="E41" s="125">
        <v>2713.05</v>
      </c>
      <c r="F41" s="124">
        <v>20</v>
      </c>
      <c r="G41" s="125">
        <v>53912.639999999999</v>
      </c>
      <c r="H41" s="125">
        <v>2695.63</v>
      </c>
      <c r="I41" s="125">
        <v>2678.36</v>
      </c>
      <c r="J41" s="124">
        <v>128</v>
      </c>
      <c r="K41" s="125">
        <v>349190.46</v>
      </c>
      <c r="L41" s="125">
        <v>2728.05</v>
      </c>
      <c r="M41" s="125">
        <v>2722.04</v>
      </c>
      <c r="N41" s="124">
        <v>0</v>
      </c>
      <c r="O41" s="125">
        <v>0</v>
      </c>
      <c r="P41" s="126">
        <v>0</v>
      </c>
      <c r="Q41" s="127" t="s">
        <v>251</v>
      </c>
    </row>
    <row r="42" spans="1:17">
      <c r="A42" s="123" t="s">
        <v>282</v>
      </c>
      <c r="B42" s="124">
        <v>2836</v>
      </c>
      <c r="C42" s="125">
        <v>9065168.6999999993</v>
      </c>
      <c r="D42" s="125">
        <v>3196.46</v>
      </c>
      <c r="E42" s="125">
        <v>3170.43</v>
      </c>
      <c r="F42" s="124">
        <v>8</v>
      </c>
      <c r="G42" s="125">
        <v>25375.82</v>
      </c>
      <c r="H42" s="125">
        <v>3171.98</v>
      </c>
      <c r="I42" s="125">
        <v>3188.93</v>
      </c>
      <c r="J42" s="124">
        <v>22</v>
      </c>
      <c r="K42" s="125">
        <v>69363.17</v>
      </c>
      <c r="L42" s="125">
        <v>3152.87</v>
      </c>
      <c r="M42" s="125">
        <v>3136.7</v>
      </c>
      <c r="N42" s="124">
        <v>0</v>
      </c>
      <c r="O42" s="125">
        <v>0</v>
      </c>
      <c r="P42" s="126">
        <v>0</v>
      </c>
      <c r="Q42" s="127" t="s">
        <v>251</v>
      </c>
    </row>
    <row r="43" spans="1:17">
      <c r="A43" s="123" t="s">
        <v>283</v>
      </c>
      <c r="B43" s="124">
        <v>700</v>
      </c>
      <c r="C43" s="125">
        <v>2595526.67</v>
      </c>
      <c r="D43" s="125">
        <v>3707.9</v>
      </c>
      <c r="E43" s="125">
        <v>3687.05</v>
      </c>
      <c r="F43" s="124">
        <v>1</v>
      </c>
      <c r="G43" s="125">
        <v>3720.76</v>
      </c>
      <c r="H43" s="125">
        <v>3720.76</v>
      </c>
      <c r="I43" s="125">
        <v>3720.76</v>
      </c>
      <c r="J43" s="124">
        <v>8</v>
      </c>
      <c r="K43" s="125">
        <v>30903.439999999999</v>
      </c>
      <c r="L43" s="125">
        <v>3862.93</v>
      </c>
      <c r="M43" s="125">
        <v>3923.6</v>
      </c>
      <c r="N43" s="124">
        <v>0</v>
      </c>
      <c r="O43" s="125">
        <v>0</v>
      </c>
      <c r="P43" s="126">
        <v>0</v>
      </c>
      <c r="Q43" s="127" t="s">
        <v>251</v>
      </c>
    </row>
    <row r="44" spans="1:17" ht="15.75" thickBot="1">
      <c r="A44" s="128" t="s">
        <v>284</v>
      </c>
      <c r="B44" s="129">
        <v>756</v>
      </c>
      <c r="C44" s="130">
        <v>3390191.17</v>
      </c>
      <c r="D44" s="130">
        <v>4484.38</v>
      </c>
      <c r="E44" s="130">
        <v>4346.09</v>
      </c>
      <c r="F44" s="129">
        <v>2</v>
      </c>
      <c r="G44" s="130">
        <v>9173.18</v>
      </c>
      <c r="H44" s="130">
        <v>4586.59</v>
      </c>
      <c r="I44" s="130">
        <v>4586.59</v>
      </c>
      <c r="J44" s="129">
        <v>3</v>
      </c>
      <c r="K44" s="130">
        <v>19477.89</v>
      </c>
      <c r="L44" s="130">
        <v>6492.63</v>
      </c>
      <c r="M44" s="130">
        <v>5788.49</v>
      </c>
      <c r="N44" s="129">
        <v>0</v>
      </c>
      <c r="O44" s="130">
        <v>0</v>
      </c>
      <c r="P44" s="131">
        <v>0</v>
      </c>
      <c r="Q44" s="132" t="s">
        <v>251</v>
      </c>
    </row>
    <row r="45" spans="1:17" ht="16.5" thickBot="1">
      <c r="A45" s="133" t="s">
        <v>410</v>
      </c>
      <c r="B45" s="134">
        <v>1029216</v>
      </c>
      <c r="C45" s="135">
        <v>1142625219.51</v>
      </c>
      <c r="D45" s="135">
        <v>1110.19</v>
      </c>
      <c r="E45" s="135">
        <v>1120.19</v>
      </c>
      <c r="F45" s="134">
        <v>29452</v>
      </c>
      <c r="G45" s="135">
        <v>13699938.23</v>
      </c>
      <c r="H45" s="135">
        <v>465.16</v>
      </c>
      <c r="I45" s="135">
        <v>384</v>
      </c>
      <c r="J45" s="134">
        <v>129769</v>
      </c>
      <c r="K45" s="135">
        <v>87003074.239999995</v>
      </c>
      <c r="L45" s="135">
        <v>670.45</v>
      </c>
      <c r="M45" s="135">
        <v>585.65</v>
      </c>
      <c r="N45" s="134">
        <v>4946</v>
      </c>
      <c r="O45" s="135">
        <v>1616770.99</v>
      </c>
      <c r="P45" s="136">
        <v>326.88</v>
      </c>
      <c r="Q45" s="137">
        <v>216</v>
      </c>
    </row>
    <row r="46" spans="1:17">
      <c r="A46" s="177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</row>
    <row r="47" spans="1:17" ht="15.75">
      <c r="A47" s="446" t="s">
        <v>663</v>
      </c>
      <c r="B47" s="446"/>
      <c r="C47" s="446"/>
      <c r="D47" s="446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Q47" s="446"/>
    </row>
    <row r="48" spans="1:17" ht="15.75" thickBot="1"/>
    <row r="49" spans="1:17">
      <c r="A49" s="447" t="s">
        <v>10</v>
      </c>
      <c r="B49" s="449" t="s">
        <v>2</v>
      </c>
      <c r="C49" s="450"/>
      <c r="D49" s="450"/>
      <c r="E49" s="451"/>
      <c r="F49" s="449" t="s">
        <v>3</v>
      </c>
      <c r="G49" s="450"/>
      <c r="H49" s="450"/>
      <c r="I49" s="451"/>
      <c r="J49" s="449" t="s">
        <v>11</v>
      </c>
      <c r="K49" s="450"/>
      <c r="L49" s="450"/>
      <c r="M49" s="451"/>
      <c r="N49" s="449" t="s">
        <v>12</v>
      </c>
      <c r="O49" s="450"/>
      <c r="P49" s="450"/>
      <c r="Q49" s="452"/>
    </row>
    <row r="50" spans="1:17" ht="15.75" thickBot="1">
      <c r="A50" s="448"/>
      <c r="B50" s="52" t="s">
        <v>0</v>
      </c>
      <c r="C50" s="53" t="s">
        <v>27</v>
      </c>
      <c r="D50" s="53" t="s">
        <v>13</v>
      </c>
      <c r="E50" s="53" t="s">
        <v>252</v>
      </c>
      <c r="F50" s="52" t="s">
        <v>0</v>
      </c>
      <c r="G50" s="53" t="s">
        <v>27</v>
      </c>
      <c r="H50" s="53" t="s">
        <v>13</v>
      </c>
      <c r="I50" s="53" t="s">
        <v>252</v>
      </c>
      <c r="J50" s="52" t="s">
        <v>0</v>
      </c>
      <c r="K50" s="53" t="s">
        <v>27</v>
      </c>
      <c r="L50" s="53" t="s">
        <v>13</v>
      </c>
      <c r="M50" s="53" t="s">
        <v>252</v>
      </c>
      <c r="N50" s="52" t="s">
        <v>0</v>
      </c>
      <c r="O50" s="53" t="s">
        <v>27</v>
      </c>
      <c r="P50" s="53" t="s">
        <v>13</v>
      </c>
      <c r="Q50" s="54" t="s">
        <v>252</v>
      </c>
    </row>
    <row r="51" spans="1:17">
      <c r="A51" s="138" t="s">
        <v>270</v>
      </c>
      <c r="B51" s="139">
        <v>14024</v>
      </c>
      <c r="C51" s="140">
        <v>817408.08</v>
      </c>
      <c r="D51" s="140">
        <v>58.29</v>
      </c>
      <c r="E51" s="140">
        <v>58.38</v>
      </c>
      <c r="F51" s="139">
        <v>9705</v>
      </c>
      <c r="G51" s="140">
        <v>595353.79</v>
      </c>
      <c r="H51" s="140">
        <v>61.35</v>
      </c>
      <c r="I51" s="140">
        <v>63.13</v>
      </c>
      <c r="J51" s="139">
        <v>535</v>
      </c>
      <c r="K51" s="140">
        <v>31320.73</v>
      </c>
      <c r="L51" s="140">
        <v>58.54</v>
      </c>
      <c r="M51" s="140">
        <v>60</v>
      </c>
      <c r="N51" s="139">
        <v>1581</v>
      </c>
      <c r="O51" s="140">
        <v>113613.71</v>
      </c>
      <c r="P51" s="141">
        <v>71.86</v>
      </c>
      <c r="Q51" s="142">
        <v>75.28</v>
      </c>
    </row>
    <row r="52" spans="1:17">
      <c r="A52" s="143" t="s">
        <v>271</v>
      </c>
      <c r="B52" s="144">
        <v>11341</v>
      </c>
      <c r="C52" s="145">
        <v>1646190.42</v>
      </c>
      <c r="D52" s="145">
        <v>145.15</v>
      </c>
      <c r="E52" s="145">
        <v>143.34</v>
      </c>
      <c r="F52" s="144">
        <v>10637</v>
      </c>
      <c r="G52" s="145">
        <v>1622251.99</v>
      </c>
      <c r="H52" s="145">
        <v>152.51</v>
      </c>
      <c r="I52" s="145">
        <v>155.26</v>
      </c>
      <c r="J52" s="144">
        <v>490</v>
      </c>
      <c r="K52" s="145">
        <v>75105.63</v>
      </c>
      <c r="L52" s="145">
        <v>153.28</v>
      </c>
      <c r="M52" s="145">
        <v>155.22</v>
      </c>
      <c r="N52" s="144">
        <v>2525</v>
      </c>
      <c r="O52" s="145">
        <v>361151.04</v>
      </c>
      <c r="P52" s="146">
        <v>143.03</v>
      </c>
      <c r="Q52" s="147">
        <v>139.63999999999999</v>
      </c>
    </row>
    <row r="53" spans="1:17">
      <c r="A53" s="143" t="s">
        <v>272</v>
      </c>
      <c r="B53" s="144">
        <v>7100</v>
      </c>
      <c r="C53" s="145">
        <v>1765286.67</v>
      </c>
      <c r="D53" s="145">
        <v>248.63</v>
      </c>
      <c r="E53" s="145">
        <v>248.05</v>
      </c>
      <c r="F53" s="144">
        <v>10938</v>
      </c>
      <c r="G53" s="145">
        <v>2737057.88</v>
      </c>
      <c r="H53" s="145">
        <v>250.23</v>
      </c>
      <c r="I53" s="145">
        <v>249.4</v>
      </c>
      <c r="J53" s="144">
        <v>1847</v>
      </c>
      <c r="K53" s="145">
        <v>487256.48</v>
      </c>
      <c r="L53" s="145">
        <v>263.81</v>
      </c>
      <c r="M53" s="145">
        <v>264.70999999999998</v>
      </c>
      <c r="N53" s="144">
        <v>544</v>
      </c>
      <c r="O53" s="145">
        <v>127431.31</v>
      </c>
      <c r="P53" s="146">
        <v>234.25</v>
      </c>
      <c r="Q53" s="147">
        <v>226.29</v>
      </c>
    </row>
    <row r="54" spans="1:17">
      <c r="A54" s="143" t="s">
        <v>273</v>
      </c>
      <c r="B54" s="144">
        <v>85605</v>
      </c>
      <c r="C54" s="145">
        <v>31307084.539999999</v>
      </c>
      <c r="D54" s="145">
        <v>365.72</v>
      </c>
      <c r="E54" s="145">
        <v>360</v>
      </c>
      <c r="F54" s="144">
        <v>51094</v>
      </c>
      <c r="G54" s="145">
        <v>18364097.469999999</v>
      </c>
      <c r="H54" s="145">
        <v>359.42</v>
      </c>
      <c r="I54" s="145">
        <v>360</v>
      </c>
      <c r="J54" s="144">
        <v>24491</v>
      </c>
      <c r="K54" s="145">
        <v>8858339.0500000007</v>
      </c>
      <c r="L54" s="145">
        <v>361.7</v>
      </c>
      <c r="M54" s="145">
        <v>360</v>
      </c>
      <c r="N54" s="144">
        <v>1677</v>
      </c>
      <c r="O54" s="145">
        <v>602914.32999999996</v>
      </c>
      <c r="P54" s="146">
        <v>359.52</v>
      </c>
      <c r="Q54" s="147">
        <v>360</v>
      </c>
    </row>
    <row r="55" spans="1:17">
      <c r="A55" s="143" t="s">
        <v>274</v>
      </c>
      <c r="B55" s="144">
        <v>128522</v>
      </c>
      <c r="C55" s="145">
        <v>58850208.25</v>
      </c>
      <c r="D55" s="145">
        <v>457.9</v>
      </c>
      <c r="E55" s="145">
        <v>459.37</v>
      </c>
      <c r="F55" s="144">
        <v>59581</v>
      </c>
      <c r="G55" s="145">
        <v>26404040.960000001</v>
      </c>
      <c r="H55" s="145">
        <v>443.16</v>
      </c>
      <c r="I55" s="145">
        <v>434.05</v>
      </c>
      <c r="J55" s="144">
        <v>20265</v>
      </c>
      <c r="K55" s="145">
        <v>9289213.1799999997</v>
      </c>
      <c r="L55" s="145">
        <v>458.39</v>
      </c>
      <c r="M55" s="145">
        <v>466.78</v>
      </c>
      <c r="N55" s="144">
        <v>0</v>
      </c>
      <c r="O55" s="145">
        <v>0</v>
      </c>
      <c r="P55" s="146">
        <v>0</v>
      </c>
      <c r="Q55" s="147" t="s">
        <v>251</v>
      </c>
    </row>
    <row r="56" spans="1:17">
      <c r="A56" s="143" t="s">
        <v>275</v>
      </c>
      <c r="B56" s="144">
        <v>129343</v>
      </c>
      <c r="C56" s="145">
        <v>70688580.590000004</v>
      </c>
      <c r="D56" s="145">
        <v>546.52</v>
      </c>
      <c r="E56" s="145">
        <v>544.15</v>
      </c>
      <c r="F56" s="144">
        <v>67664</v>
      </c>
      <c r="G56" s="145">
        <v>36974149.810000002</v>
      </c>
      <c r="H56" s="145">
        <v>546.44000000000005</v>
      </c>
      <c r="I56" s="145">
        <v>539.61</v>
      </c>
      <c r="J56" s="144">
        <v>11190</v>
      </c>
      <c r="K56" s="145">
        <v>6091461.4100000001</v>
      </c>
      <c r="L56" s="145">
        <v>544.37</v>
      </c>
      <c r="M56" s="145">
        <v>540.91</v>
      </c>
      <c r="N56" s="144">
        <v>0</v>
      </c>
      <c r="O56" s="145">
        <v>0</v>
      </c>
      <c r="P56" s="146">
        <v>0</v>
      </c>
      <c r="Q56" s="147" t="s">
        <v>251</v>
      </c>
    </row>
    <row r="57" spans="1:17">
      <c r="A57" s="143" t="s">
        <v>276</v>
      </c>
      <c r="B57" s="144">
        <v>89146</v>
      </c>
      <c r="C57" s="145">
        <v>57829054.130000003</v>
      </c>
      <c r="D57" s="145">
        <v>648.70000000000005</v>
      </c>
      <c r="E57" s="145">
        <v>648.09</v>
      </c>
      <c r="F57" s="144">
        <v>32298</v>
      </c>
      <c r="G57" s="145">
        <v>20835974.899999999</v>
      </c>
      <c r="H57" s="145">
        <v>645.12</v>
      </c>
      <c r="I57" s="145">
        <v>642.80999999999995</v>
      </c>
      <c r="J57" s="144">
        <v>5400</v>
      </c>
      <c r="K57" s="145">
        <v>3481657.64</v>
      </c>
      <c r="L57" s="145">
        <v>644.75</v>
      </c>
      <c r="M57" s="145">
        <v>641.51</v>
      </c>
      <c r="N57" s="144">
        <v>0</v>
      </c>
      <c r="O57" s="145">
        <v>0</v>
      </c>
      <c r="P57" s="146">
        <v>0</v>
      </c>
      <c r="Q57" s="147" t="s">
        <v>251</v>
      </c>
    </row>
    <row r="58" spans="1:17">
      <c r="A58" s="143" t="s">
        <v>277</v>
      </c>
      <c r="B58" s="144">
        <v>57770</v>
      </c>
      <c r="C58" s="145">
        <v>43201637.969999999</v>
      </c>
      <c r="D58" s="145">
        <v>747.82</v>
      </c>
      <c r="E58" s="145">
        <v>746.93</v>
      </c>
      <c r="F58" s="144">
        <v>24305</v>
      </c>
      <c r="G58" s="145">
        <v>18161534.789999999</v>
      </c>
      <c r="H58" s="145">
        <v>747.23</v>
      </c>
      <c r="I58" s="145">
        <v>744.78</v>
      </c>
      <c r="J58" s="144">
        <v>5734</v>
      </c>
      <c r="K58" s="145">
        <v>4379958.55</v>
      </c>
      <c r="L58" s="145">
        <v>763.86</v>
      </c>
      <c r="M58" s="145">
        <v>783.3</v>
      </c>
      <c r="N58" s="144">
        <v>886</v>
      </c>
      <c r="O58" s="145">
        <v>694003.8</v>
      </c>
      <c r="P58" s="146">
        <v>783.3</v>
      </c>
      <c r="Q58" s="147">
        <v>783.3</v>
      </c>
    </row>
    <row r="59" spans="1:17">
      <c r="A59" s="143" t="s">
        <v>278</v>
      </c>
      <c r="B59" s="144">
        <v>46976</v>
      </c>
      <c r="C59" s="145">
        <v>39870163.759999998</v>
      </c>
      <c r="D59" s="145">
        <v>848.73</v>
      </c>
      <c r="E59" s="145">
        <v>848.22</v>
      </c>
      <c r="F59" s="144">
        <v>18756</v>
      </c>
      <c r="G59" s="145">
        <v>15918760.470000001</v>
      </c>
      <c r="H59" s="145">
        <v>848.73</v>
      </c>
      <c r="I59" s="145">
        <v>848.29</v>
      </c>
      <c r="J59" s="144">
        <v>1498</v>
      </c>
      <c r="K59" s="145">
        <v>1267610.33</v>
      </c>
      <c r="L59" s="145">
        <v>846.2</v>
      </c>
      <c r="M59" s="145">
        <v>840.43</v>
      </c>
      <c r="N59" s="144">
        <v>46</v>
      </c>
      <c r="O59" s="145">
        <v>37863.51</v>
      </c>
      <c r="P59" s="146">
        <v>823.12</v>
      </c>
      <c r="Q59" s="147">
        <v>822.5</v>
      </c>
    </row>
    <row r="60" spans="1:17">
      <c r="A60" s="143" t="s">
        <v>279</v>
      </c>
      <c r="B60" s="144">
        <v>48704</v>
      </c>
      <c r="C60" s="145">
        <v>46510517.420000002</v>
      </c>
      <c r="D60" s="145">
        <v>954.96</v>
      </c>
      <c r="E60" s="145">
        <v>957.65</v>
      </c>
      <c r="F60" s="144">
        <v>20003</v>
      </c>
      <c r="G60" s="145">
        <v>19081582.420000002</v>
      </c>
      <c r="H60" s="145">
        <v>953.94</v>
      </c>
      <c r="I60" s="145">
        <v>957.03</v>
      </c>
      <c r="J60" s="144">
        <v>1056</v>
      </c>
      <c r="K60" s="145">
        <v>1003077.06</v>
      </c>
      <c r="L60" s="145">
        <v>949.88</v>
      </c>
      <c r="M60" s="145">
        <v>950.73</v>
      </c>
      <c r="N60" s="144">
        <v>0</v>
      </c>
      <c r="O60" s="145">
        <v>0</v>
      </c>
      <c r="P60" s="146">
        <v>0</v>
      </c>
      <c r="Q60" s="147" t="s">
        <v>251</v>
      </c>
    </row>
    <row r="61" spans="1:17">
      <c r="A61" s="143" t="s">
        <v>257</v>
      </c>
      <c r="B61" s="144">
        <v>188787</v>
      </c>
      <c r="C61" s="145">
        <v>235323195.68000001</v>
      </c>
      <c r="D61" s="145">
        <v>1246.5</v>
      </c>
      <c r="E61" s="145">
        <v>1262.3900000000001</v>
      </c>
      <c r="F61" s="144">
        <v>44030</v>
      </c>
      <c r="G61" s="145">
        <v>52925431.740000002</v>
      </c>
      <c r="H61" s="145">
        <v>1202.03</v>
      </c>
      <c r="I61" s="145">
        <v>1187.99</v>
      </c>
      <c r="J61" s="144">
        <v>7104</v>
      </c>
      <c r="K61" s="145">
        <v>8083457.96</v>
      </c>
      <c r="L61" s="145">
        <v>1137.8699999999999</v>
      </c>
      <c r="M61" s="145">
        <v>1132.48</v>
      </c>
      <c r="N61" s="144">
        <v>1</v>
      </c>
      <c r="O61" s="145">
        <v>1454.7</v>
      </c>
      <c r="P61" s="146">
        <v>1454.7</v>
      </c>
      <c r="Q61" s="147">
        <v>1454.7</v>
      </c>
    </row>
    <row r="62" spans="1:17">
      <c r="A62" s="143" t="s">
        <v>258</v>
      </c>
      <c r="B62" s="144">
        <v>66213</v>
      </c>
      <c r="C62" s="145">
        <v>109982453.36</v>
      </c>
      <c r="D62" s="145">
        <v>1661.04</v>
      </c>
      <c r="E62" s="145">
        <v>1625.39</v>
      </c>
      <c r="F62" s="144">
        <v>6613</v>
      </c>
      <c r="G62" s="145">
        <v>10946265.869999999</v>
      </c>
      <c r="H62" s="145">
        <v>1655.26</v>
      </c>
      <c r="I62" s="145">
        <v>1609.54</v>
      </c>
      <c r="J62" s="144">
        <v>363</v>
      </c>
      <c r="K62" s="145">
        <v>606298.68999999994</v>
      </c>
      <c r="L62" s="145">
        <v>1670.24</v>
      </c>
      <c r="M62" s="145">
        <v>1631.41</v>
      </c>
      <c r="N62" s="144">
        <v>0</v>
      </c>
      <c r="O62" s="145">
        <v>0</v>
      </c>
      <c r="P62" s="146">
        <v>0</v>
      </c>
      <c r="Q62" s="147" t="s">
        <v>251</v>
      </c>
    </row>
    <row r="63" spans="1:17">
      <c r="A63" s="143" t="s">
        <v>259</v>
      </c>
      <c r="B63" s="144">
        <v>10140</v>
      </c>
      <c r="C63" s="145">
        <v>22291594.390000001</v>
      </c>
      <c r="D63" s="145">
        <v>2198.38</v>
      </c>
      <c r="E63" s="145">
        <v>2174.36</v>
      </c>
      <c r="F63" s="144">
        <v>864</v>
      </c>
      <c r="G63" s="145">
        <v>1883800.67</v>
      </c>
      <c r="H63" s="145">
        <v>2180.3200000000002</v>
      </c>
      <c r="I63" s="145">
        <v>2144.21</v>
      </c>
      <c r="J63" s="144">
        <v>69</v>
      </c>
      <c r="K63" s="145">
        <v>147436.32</v>
      </c>
      <c r="L63" s="145">
        <v>2136.7600000000002</v>
      </c>
      <c r="M63" s="145">
        <v>2093.71</v>
      </c>
      <c r="N63" s="144">
        <v>0</v>
      </c>
      <c r="O63" s="145">
        <v>0</v>
      </c>
      <c r="P63" s="146">
        <v>0</v>
      </c>
      <c r="Q63" s="147" t="s">
        <v>251</v>
      </c>
    </row>
    <row r="64" spans="1:17">
      <c r="A64" s="143" t="s">
        <v>281</v>
      </c>
      <c r="B64" s="144">
        <v>3622</v>
      </c>
      <c r="C64" s="145">
        <v>9832719</v>
      </c>
      <c r="D64" s="145">
        <v>2714.72</v>
      </c>
      <c r="E64" s="145">
        <v>2710.97</v>
      </c>
      <c r="F64" s="144">
        <v>186</v>
      </c>
      <c r="G64" s="145">
        <v>504826.43</v>
      </c>
      <c r="H64" s="145">
        <v>2714.12</v>
      </c>
      <c r="I64" s="145">
        <v>2692.41</v>
      </c>
      <c r="J64" s="144">
        <v>20</v>
      </c>
      <c r="K64" s="145">
        <v>54700.93</v>
      </c>
      <c r="L64" s="145">
        <v>2735.05</v>
      </c>
      <c r="M64" s="145">
        <v>2724.06</v>
      </c>
      <c r="N64" s="144">
        <v>0</v>
      </c>
      <c r="O64" s="145">
        <v>0</v>
      </c>
      <c r="P64" s="146">
        <v>0</v>
      </c>
      <c r="Q64" s="147" t="s">
        <v>251</v>
      </c>
    </row>
    <row r="65" spans="1:17">
      <c r="A65" s="143" t="s">
        <v>282</v>
      </c>
      <c r="B65" s="144">
        <v>1248</v>
      </c>
      <c r="C65" s="145">
        <v>3994620.18</v>
      </c>
      <c r="D65" s="145">
        <v>3200.82</v>
      </c>
      <c r="E65" s="145">
        <v>3187.69</v>
      </c>
      <c r="F65" s="144">
        <v>124</v>
      </c>
      <c r="G65" s="145">
        <v>397344.16</v>
      </c>
      <c r="H65" s="145">
        <v>3204.39</v>
      </c>
      <c r="I65" s="145">
        <v>3189.32</v>
      </c>
      <c r="J65" s="144">
        <v>2</v>
      </c>
      <c r="K65" s="145">
        <v>6267.2</v>
      </c>
      <c r="L65" s="145">
        <v>3133.6</v>
      </c>
      <c r="M65" s="145">
        <v>3133.6</v>
      </c>
      <c r="N65" s="144">
        <v>0</v>
      </c>
      <c r="O65" s="145">
        <v>0</v>
      </c>
      <c r="P65" s="146">
        <v>0</v>
      </c>
      <c r="Q65" s="147" t="s">
        <v>251</v>
      </c>
    </row>
    <row r="66" spans="1:17">
      <c r="A66" s="143" t="s">
        <v>283</v>
      </c>
      <c r="B66" s="144">
        <v>403</v>
      </c>
      <c r="C66" s="145">
        <v>1499165.45</v>
      </c>
      <c r="D66" s="145">
        <v>3720.01</v>
      </c>
      <c r="E66" s="145">
        <v>3704.6</v>
      </c>
      <c r="F66" s="144">
        <v>14</v>
      </c>
      <c r="G66" s="145">
        <v>51065.83</v>
      </c>
      <c r="H66" s="145">
        <v>3647.56</v>
      </c>
      <c r="I66" s="145">
        <v>3607.4</v>
      </c>
      <c r="J66" s="144">
        <v>1</v>
      </c>
      <c r="K66" s="145">
        <v>3546.61</v>
      </c>
      <c r="L66" s="145">
        <v>3546.61</v>
      </c>
      <c r="M66" s="145">
        <v>3546.61</v>
      </c>
      <c r="N66" s="144">
        <v>0</v>
      </c>
      <c r="O66" s="145">
        <v>0</v>
      </c>
      <c r="P66" s="146">
        <v>0</v>
      </c>
      <c r="Q66" s="147" t="s">
        <v>251</v>
      </c>
    </row>
    <row r="67" spans="1:17" ht="15.75" thickBot="1">
      <c r="A67" s="148" t="s">
        <v>284</v>
      </c>
      <c r="B67" s="149">
        <v>254</v>
      </c>
      <c r="C67" s="150">
        <v>1152735.01</v>
      </c>
      <c r="D67" s="150">
        <v>4538.33</v>
      </c>
      <c r="E67" s="150">
        <v>4377.24</v>
      </c>
      <c r="F67" s="149">
        <v>7</v>
      </c>
      <c r="G67" s="150">
        <v>32471.57</v>
      </c>
      <c r="H67" s="150">
        <v>4638.8</v>
      </c>
      <c r="I67" s="150">
        <v>4448.3100000000004</v>
      </c>
      <c r="J67" s="149">
        <v>0</v>
      </c>
      <c r="K67" s="150">
        <v>0</v>
      </c>
      <c r="L67" s="150">
        <v>0</v>
      </c>
      <c r="M67" s="150" t="s">
        <v>251</v>
      </c>
      <c r="N67" s="149">
        <v>0</v>
      </c>
      <c r="O67" s="150">
        <v>0</v>
      </c>
      <c r="P67" s="151">
        <v>0</v>
      </c>
      <c r="Q67" s="152" t="s">
        <v>251</v>
      </c>
    </row>
    <row r="68" spans="1:17" ht="16.5" thickBot="1">
      <c r="A68" s="153" t="s">
        <v>410</v>
      </c>
      <c r="B68" s="154">
        <v>889198</v>
      </c>
      <c r="C68" s="155">
        <v>736562614.89999998</v>
      </c>
      <c r="D68" s="155">
        <v>828.34</v>
      </c>
      <c r="E68" s="155">
        <v>675.38</v>
      </c>
      <c r="F68" s="154">
        <v>356819</v>
      </c>
      <c r="G68" s="155">
        <v>227436010.75</v>
      </c>
      <c r="H68" s="155">
        <v>637.4</v>
      </c>
      <c r="I68" s="155">
        <v>544.1</v>
      </c>
      <c r="J68" s="154">
        <v>80065</v>
      </c>
      <c r="K68" s="155">
        <v>43866707.770000003</v>
      </c>
      <c r="L68" s="155">
        <v>547.89</v>
      </c>
      <c r="M68" s="155">
        <v>479.17</v>
      </c>
      <c r="N68" s="154">
        <v>7260</v>
      </c>
      <c r="O68" s="155">
        <v>1938432.4</v>
      </c>
      <c r="P68" s="156">
        <v>267</v>
      </c>
      <c r="Q68" s="157">
        <v>170.49</v>
      </c>
    </row>
    <row r="72" spans="1:17">
      <c r="B72" s="99"/>
    </row>
  </sheetData>
  <mergeCells count="18">
    <mergeCell ref="A47:Q47"/>
    <mergeCell ref="A49:A50"/>
    <mergeCell ref="B49:E49"/>
    <mergeCell ref="F49:I49"/>
    <mergeCell ref="J49:M49"/>
    <mergeCell ref="N49:Q49"/>
    <mergeCell ref="A24:Q24"/>
    <mergeCell ref="A26:A27"/>
    <mergeCell ref="B26:E26"/>
    <mergeCell ref="F26:I26"/>
    <mergeCell ref="J26:M26"/>
    <mergeCell ref="N26:Q26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F10" sqref="F10"/>
    </sheetView>
  </sheetViews>
  <sheetFormatPr defaultRowHeight="15"/>
  <cols>
    <col min="1" max="1" width="5.5703125" style="100" customWidth="1"/>
    <col min="2" max="2" width="20.28515625" style="100" customWidth="1"/>
    <col min="3" max="3" width="28.5703125" style="100" customWidth="1"/>
    <col min="4" max="16" width="9.140625" style="100"/>
    <col min="17" max="17" width="9.140625" style="100" customWidth="1"/>
    <col min="18" max="16384" width="9.140625" style="100"/>
  </cols>
  <sheetData>
    <row r="1" spans="1:4" s="44" customFormat="1" ht="18.75">
      <c r="A1" s="460" t="s">
        <v>817</v>
      </c>
      <c r="B1" s="460"/>
      <c r="C1" s="460"/>
    </row>
    <row r="2" spans="1:4" ht="15.75" thickBot="1">
      <c r="B2" s="10"/>
    </row>
    <row r="3" spans="1:4" s="12" customFormat="1" ht="16.5" thickBot="1">
      <c r="A3" s="302" t="s">
        <v>29</v>
      </c>
      <c r="B3" s="303" t="s">
        <v>397</v>
      </c>
      <c r="C3" s="332" t="s">
        <v>0</v>
      </c>
    </row>
    <row r="4" spans="1:4">
      <c r="A4" s="162">
        <v>1</v>
      </c>
      <c r="B4" s="195" t="s">
        <v>30</v>
      </c>
      <c r="C4" s="165">
        <v>28993</v>
      </c>
    </row>
    <row r="5" spans="1:4">
      <c r="A5" s="167">
        <v>2</v>
      </c>
      <c r="B5" s="55" t="s">
        <v>31</v>
      </c>
      <c r="C5" s="312">
        <v>55549</v>
      </c>
      <c r="D5" s="99"/>
    </row>
    <row r="6" spans="1:4">
      <c r="A6" s="167">
        <v>3</v>
      </c>
      <c r="B6" s="310" t="s">
        <v>664</v>
      </c>
      <c r="C6" s="312">
        <v>8980</v>
      </c>
    </row>
    <row r="7" spans="1:4">
      <c r="A7" s="167">
        <v>4</v>
      </c>
      <c r="B7" s="310" t="s">
        <v>665</v>
      </c>
      <c r="C7" s="312">
        <v>10053</v>
      </c>
    </row>
    <row r="8" spans="1:4">
      <c r="A8" s="167">
        <v>5</v>
      </c>
      <c r="B8" s="310" t="s">
        <v>666</v>
      </c>
      <c r="C8" s="312">
        <v>11453</v>
      </c>
    </row>
    <row r="9" spans="1:4">
      <c r="A9" s="167">
        <v>6</v>
      </c>
      <c r="B9" s="310" t="s">
        <v>667</v>
      </c>
      <c r="C9" s="312">
        <v>14621</v>
      </c>
    </row>
    <row r="10" spans="1:4">
      <c r="A10" s="167">
        <v>7</v>
      </c>
      <c r="B10" s="310" t="s">
        <v>668</v>
      </c>
      <c r="C10" s="312">
        <v>18461</v>
      </c>
    </row>
    <row r="11" spans="1:4">
      <c r="A11" s="167">
        <v>8</v>
      </c>
      <c r="B11" s="310" t="s">
        <v>669</v>
      </c>
      <c r="C11" s="312">
        <v>21975</v>
      </c>
    </row>
    <row r="12" spans="1:4">
      <c r="A12" s="167">
        <v>9</v>
      </c>
      <c r="B12" s="310" t="s">
        <v>670</v>
      </c>
      <c r="C12" s="312">
        <v>25896</v>
      </c>
    </row>
    <row r="13" spans="1:4">
      <c r="A13" s="167">
        <v>10</v>
      </c>
      <c r="B13" s="310" t="s">
        <v>671</v>
      </c>
      <c r="C13" s="312">
        <v>27435</v>
      </c>
    </row>
    <row r="14" spans="1:4">
      <c r="A14" s="167">
        <v>11</v>
      </c>
      <c r="B14" s="310" t="s">
        <v>672</v>
      </c>
      <c r="C14" s="312">
        <v>33347</v>
      </c>
    </row>
    <row r="15" spans="1:4">
      <c r="A15" s="167">
        <v>12</v>
      </c>
      <c r="B15" s="310" t="s">
        <v>673</v>
      </c>
      <c r="C15" s="312">
        <v>37863</v>
      </c>
    </row>
    <row r="16" spans="1:4">
      <c r="A16" s="167">
        <v>13</v>
      </c>
      <c r="B16" s="310" t="s">
        <v>674</v>
      </c>
      <c r="C16" s="312">
        <v>42561</v>
      </c>
    </row>
    <row r="17" spans="1:3">
      <c r="A17" s="167">
        <v>14</v>
      </c>
      <c r="B17" s="310" t="s">
        <v>675</v>
      </c>
      <c r="C17" s="312">
        <v>52657</v>
      </c>
    </row>
    <row r="18" spans="1:3">
      <c r="A18" s="167">
        <v>15</v>
      </c>
      <c r="B18" s="310" t="s">
        <v>676</v>
      </c>
      <c r="C18" s="312">
        <v>62198</v>
      </c>
    </row>
    <row r="19" spans="1:3">
      <c r="A19" s="167">
        <v>16</v>
      </c>
      <c r="B19" s="310" t="s">
        <v>677</v>
      </c>
      <c r="C19" s="312">
        <v>67030</v>
      </c>
    </row>
    <row r="20" spans="1:3">
      <c r="A20" s="167">
        <v>17</v>
      </c>
      <c r="B20" s="310" t="s">
        <v>678</v>
      </c>
      <c r="C20" s="312">
        <v>69052</v>
      </c>
    </row>
    <row r="21" spans="1:3">
      <c r="A21" s="167">
        <v>18</v>
      </c>
      <c r="B21" s="310" t="s">
        <v>679</v>
      </c>
      <c r="C21" s="312">
        <v>67974</v>
      </c>
    </row>
    <row r="22" spans="1:3">
      <c r="A22" s="167">
        <v>19</v>
      </c>
      <c r="B22" s="310" t="s">
        <v>680</v>
      </c>
      <c r="C22" s="312">
        <v>74303</v>
      </c>
    </row>
    <row r="23" spans="1:3">
      <c r="A23" s="167">
        <v>20</v>
      </c>
      <c r="B23" s="310" t="s">
        <v>681</v>
      </c>
      <c r="C23" s="312">
        <v>84118</v>
      </c>
    </row>
    <row r="24" spans="1:3">
      <c r="A24" s="167">
        <v>21</v>
      </c>
      <c r="B24" s="310" t="s">
        <v>682</v>
      </c>
      <c r="C24" s="312">
        <v>90347</v>
      </c>
    </row>
    <row r="25" spans="1:3">
      <c r="A25" s="167">
        <v>22</v>
      </c>
      <c r="B25" s="55" t="s">
        <v>683</v>
      </c>
      <c r="C25" s="312">
        <v>1621273</v>
      </c>
    </row>
    <row r="26" spans="1:3" ht="15.75" thickBot="1">
      <c r="A26" s="333">
        <v>23</v>
      </c>
      <c r="B26" s="334" t="s">
        <v>32</v>
      </c>
      <c r="C26" s="174">
        <v>586</v>
      </c>
    </row>
    <row r="27" spans="1:3" s="12" customFormat="1" ht="16.5" thickBot="1">
      <c r="A27" s="34"/>
      <c r="B27" s="335" t="s">
        <v>5</v>
      </c>
      <c r="C27" s="317">
        <f>SUM(C4:C26)</f>
        <v>2526725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X56"/>
  <sheetViews>
    <sheetView workbookViewId="0">
      <selection sqref="A1:W1"/>
    </sheetView>
  </sheetViews>
  <sheetFormatPr defaultRowHeight="15"/>
  <cols>
    <col min="1" max="1" width="4.42578125" style="100" customWidth="1"/>
    <col min="2" max="2" width="15.140625" style="100" customWidth="1"/>
    <col min="3" max="3" width="10.7109375" style="99" customWidth="1"/>
    <col min="4" max="4" width="18.7109375" style="2" customWidth="1"/>
    <col min="5" max="5" width="8" style="2" bestFit="1" customWidth="1"/>
    <col min="6" max="6" width="10.140625" style="99" bestFit="1" customWidth="1"/>
    <col min="7" max="7" width="9.140625" style="2" customWidth="1"/>
    <col min="8" max="8" width="17" style="2" customWidth="1"/>
    <col min="9" max="9" width="7.85546875" style="2" bestFit="1" customWidth="1"/>
    <col min="10" max="10" width="10.5703125" style="99" customWidth="1"/>
    <col min="11" max="11" width="9.42578125" style="2" customWidth="1"/>
    <col min="12" max="12" width="17.28515625" style="2" bestFit="1" customWidth="1"/>
    <col min="13" max="13" width="8" style="2" bestFit="1" customWidth="1"/>
    <col min="14" max="14" width="9.5703125" style="99" customWidth="1"/>
    <col min="15" max="15" width="9.42578125" style="2" customWidth="1"/>
    <col min="16" max="16" width="14.85546875" style="2" bestFit="1" customWidth="1"/>
    <col min="17" max="17" width="7.85546875" style="2" bestFit="1" customWidth="1"/>
    <col min="18" max="18" width="10.28515625" style="99" customWidth="1"/>
    <col min="19" max="19" width="9.85546875" style="2" customWidth="1"/>
    <col min="20" max="20" width="19" style="2" bestFit="1" customWidth="1"/>
    <col min="21" max="21" width="10.7109375" style="2" bestFit="1" customWidth="1"/>
    <col min="22" max="22" width="10.140625" style="100" bestFit="1" customWidth="1"/>
    <col min="23" max="23" width="9.85546875" style="100" customWidth="1"/>
    <col min="24" max="16384" width="9.140625" style="100"/>
  </cols>
  <sheetData>
    <row r="1" spans="1:23" s="44" customFormat="1" ht="18.75">
      <c r="A1" s="460" t="s">
        <v>818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</row>
    <row r="2" spans="1:23" ht="15.75" customHeight="1" thickBot="1">
      <c r="C2" s="10"/>
    </row>
    <row r="3" spans="1:23" s="44" customFormat="1" ht="14.25" customHeight="1">
      <c r="A3" s="463" t="s">
        <v>29</v>
      </c>
      <c r="B3" s="465" t="s">
        <v>40</v>
      </c>
      <c r="C3" s="467" t="s">
        <v>43</v>
      </c>
      <c r="D3" s="468"/>
      <c r="E3" s="468"/>
      <c r="F3" s="469"/>
      <c r="G3" s="467" t="s">
        <v>44</v>
      </c>
      <c r="H3" s="468"/>
      <c r="I3" s="468"/>
      <c r="J3" s="469"/>
      <c r="K3" s="467" t="s">
        <v>45</v>
      </c>
      <c r="L3" s="468"/>
      <c r="M3" s="468"/>
      <c r="N3" s="469"/>
      <c r="O3" s="467" t="s">
        <v>46</v>
      </c>
      <c r="P3" s="468"/>
      <c r="Q3" s="468"/>
      <c r="R3" s="469"/>
      <c r="S3" s="467" t="s">
        <v>42</v>
      </c>
      <c r="T3" s="468"/>
      <c r="U3" s="468"/>
      <c r="V3" s="468"/>
      <c r="W3" s="469"/>
    </row>
    <row r="4" spans="1:23" s="44" customFormat="1" ht="16.5" thickBot="1">
      <c r="A4" s="464"/>
      <c r="B4" s="466"/>
      <c r="C4" s="158" t="s">
        <v>0</v>
      </c>
      <c r="D4" s="159" t="s">
        <v>41</v>
      </c>
      <c r="E4" s="160" t="s">
        <v>13</v>
      </c>
      <c r="F4" s="161" t="s">
        <v>252</v>
      </c>
      <c r="G4" s="158" t="s">
        <v>0</v>
      </c>
      <c r="H4" s="159" t="s">
        <v>41</v>
      </c>
      <c r="I4" s="160" t="s">
        <v>13</v>
      </c>
      <c r="J4" s="161" t="s">
        <v>252</v>
      </c>
      <c r="K4" s="158" t="s">
        <v>0</v>
      </c>
      <c r="L4" s="159" t="s">
        <v>41</v>
      </c>
      <c r="M4" s="160" t="s">
        <v>13</v>
      </c>
      <c r="N4" s="161" t="s">
        <v>252</v>
      </c>
      <c r="O4" s="158" t="s">
        <v>0</v>
      </c>
      <c r="P4" s="159" t="s">
        <v>41</v>
      </c>
      <c r="Q4" s="160" t="s">
        <v>13</v>
      </c>
      <c r="R4" s="161" t="s">
        <v>252</v>
      </c>
      <c r="S4" s="158" t="s">
        <v>0</v>
      </c>
      <c r="T4" s="159" t="s">
        <v>41</v>
      </c>
      <c r="U4" s="160" t="s">
        <v>13</v>
      </c>
      <c r="V4" s="161" t="s">
        <v>252</v>
      </c>
      <c r="W4" s="160" t="s">
        <v>298</v>
      </c>
    </row>
    <row r="5" spans="1:23">
      <c r="A5" s="162">
        <v>1</v>
      </c>
      <c r="B5" s="163" t="s">
        <v>30</v>
      </c>
      <c r="C5" s="163">
        <v>0</v>
      </c>
      <c r="D5" s="163">
        <v>0</v>
      </c>
      <c r="E5" s="163">
        <v>0</v>
      </c>
      <c r="F5" s="164" t="s">
        <v>251</v>
      </c>
      <c r="G5" s="165">
        <v>26364</v>
      </c>
      <c r="H5" s="166">
        <v>8662722.4700000007</v>
      </c>
      <c r="I5" s="163">
        <v>328.58</v>
      </c>
      <c r="J5" s="164">
        <v>290.64</v>
      </c>
      <c r="K5" s="165">
        <v>2185</v>
      </c>
      <c r="L5" s="166">
        <v>1625177.4</v>
      </c>
      <c r="M5" s="163">
        <v>743.79</v>
      </c>
      <c r="N5" s="164">
        <v>783.3</v>
      </c>
      <c r="O5" s="165">
        <v>444</v>
      </c>
      <c r="P5" s="166">
        <v>348732.63</v>
      </c>
      <c r="Q5" s="163">
        <v>785.43</v>
      </c>
      <c r="R5" s="164">
        <v>783.3</v>
      </c>
      <c r="S5" s="165">
        <v>28993</v>
      </c>
      <c r="T5" s="166">
        <v>10636632.5</v>
      </c>
      <c r="U5" s="166">
        <v>366.87</v>
      </c>
      <c r="V5" s="164">
        <v>330.48</v>
      </c>
      <c r="W5" s="31">
        <v>1.1499999999999999</v>
      </c>
    </row>
    <row r="6" spans="1:23">
      <c r="A6" s="167">
        <v>2</v>
      </c>
      <c r="B6" s="168" t="s">
        <v>31</v>
      </c>
      <c r="C6" s="169">
        <v>8089</v>
      </c>
      <c r="D6" s="170">
        <v>10084093.359999999</v>
      </c>
      <c r="E6" s="168">
        <v>1246.6400000000001</v>
      </c>
      <c r="F6" s="171">
        <v>1310.1300000000001</v>
      </c>
      <c r="G6" s="169">
        <v>21763</v>
      </c>
      <c r="H6" s="170">
        <v>9996045.9299999997</v>
      </c>
      <c r="I6" s="168">
        <v>459.31</v>
      </c>
      <c r="J6" s="171">
        <v>391.28</v>
      </c>
      <c r="K6" s="169">
        <v>24619</v>
      </c>
      <c r="L6" s="170">
        <v>15095237.970000001</v>
      </c>
      <c r="M6" s="168">
        <v>613.15</v>
      </c>
      <c r="N6" s="171">
        <v>508.82</v>
      </c>
      <c r="O6" s="169">
        <v>1078</v>
      </c>
      <c r="P6" s="170">
        <v>837303.92</v>
      </c>
      <c r="Q6" s="168">
        <v>776.72</v>
      </c>
      <c r="R6" s="171">
        <v>783.3</v>
      </c>
      <c r="S6" s="169">
        <v>55549</v>
      </c>
      <c r="T6" s="170">
        <v>36012681.18</v>
      </c>
      <c r="U6" s="170">
        <v>648.29999999999995</v>
      </c>
      <c r="V6" s="171">
        <v>527.09</v>
      </c>
      <c r="W6" s="32">
        <v>2.2000000000000002</v>
      </c>
    </row>
    <row r="7" spans="1:23">
      <c r="A7" s="167">
        <v>3</v>
      </c>
      <c r="B7" s="168" t="s">
        <v>33</v>
      </c>
      <c r="C7" s="169">
        <v>29793</v>
      </c>
      <c r="D7" s="170">
        <v>35866193.060000002</v>
      </c>
      <c r="E7" s="168">
        <v>1203.8499999999999</v>
      </c>
      <c r="F7" s="171">
        <v>1261.95</v>
      </c>
      <c r="G7" s="169">
        <v>17262</v>
      </c>
      <c r="H7" s="170">
        <v>8925085.5199999996</v>
      </c>
      <c r="I7" s="168">
        <v>517.04</v>
      </c>
      <c r="J7" s="171">
        <v>461.62</v>
      </c>
      <c r="K7" s="169">
        <v>16320</v>
      </c>
      <c r="L7" s="170">
        <v>10423610.449999999</v>
      </c>
      <c r="M7" s="168">
        <v>638.70000000000005</v>
      </c>
      <c r="N7" s="171">
        <v>533.93000000000006</v>
      </c>
      <c r="O7" s="169">
        <v>193</v>
      </c>
      <c r="P7" s="170">
        <v>147971.35</v>
      </c>
      <c r="Q7" s="168">
        <v>766.69</v>
      </c>
      <c r="R7" s="171">
        <v>783.3</v>
      </c>
      <c r="S7" s="169">
        <v>63568</v>
      </c>
      <c r="T7" s="170">
        <v>55362860.380000003</v>
      </c>
      <c r="U7" s="170">
        <v>870.92</v>
      </c>
      <c r="V7" s="171">
        <v>783.3</v>
      </c>
      <c r="W7" s="32">
        <v>2.52</v>
      </c>
    </row>
    <row r="8" spans="1:23">
      <c r="A8" s="167">
        <v>4</v>
      </c>
      <c r="B8" s="168" t="s">
        <v>34</v>
      </c>
      <c r="C8" s="169">
        <v>96638</v>
      </c>
      <c r="D8" s="170">
        <v>117009809.22</v>
      </c>
      <c r="E8" s="168">
        <v>1210.81</v>
      </c>
      <c r="F8" s="171">
        <v>1232.92</v>
      </c>
      <c r="G8" s="169">
        <v>25785</v>
      </c>
      <c r="H8" s="170">
        <v>15021550.289999999</v>
      </c>
      <c r="I8" s="168">
        <v>582.57000000000005</v>
      </c>
      <c r="J8" s="171">
        <v>528.16</v>
      </c>
      <c r="K8" s="169">
        <v>23946</v>
      </c>
      <c r="L8" s="170">
        <v>15832638.789999999</v>
      </c>
      <c r="M8" s="168">
        <v>661.18</v>
      </c>
      <c r="N8" s="171">
        <v>554.23</v>
      </c>
      <c r="O8" s="169">
        <v>147</v>
      </c>
      <c r="P8" s="170">
        <v>113461.25</v>
      </c>
      <c r="Q8" s="168">
        <v>771.85</v>
      </c>
      <c r="R8" s="171">
        <v>783.3</v>
      </c>
      <c r="S8" s="169">
        <v>146516</v>
      </c>
      <c r="T8" s="170">
        <v>147977459.55000001</v>
      </c>
      <c r="U8" s="170">
        <v>1009.97</v>
      </c>
      <c r="V8" s="171">
        <v>988.73</v>
      </c>
      <c r="W8" s="32">
        <v>5.8</v>
      </c>
    </row>
    <row r="9" spans="1:23">
      <c r="A9" s="167">
        <v>5</v>
      </c>
      <c r="B9" s="168" t="s">
        <v>35</v>
      </c>
      <c r="C9" s="169">
        <v>228366</v>
      </c>
      <c r="D9" s="170">
        <v>277909805.79000002</v>
      </c>
      <c r="E9" s="168">
        <v>1216.95</v>
      </c>
      <c r="F9" s="171">
        <v>1282.49</v>
      </c>
      <c r="G9" s="169">
        <v>34685</v>
      </c>
      <c r="H9" s="170">
        <v>21396127.449999999</v>
      </c>
      <c r="I9" s="168">
        <v>616.87</v>
      </c>
      <c r="J9" s="171">
        <v>551.47</v>
      </c>
      <c r="K9" s="169">
        <v>30350</v>
      </c>
      <c r="L9" s="170">
        <v>20370607.780000001</v>
      </c>
      <c r="M9" s="168">
        <v>671.19</v>
      </c>
      <c r="N9" s="171">
        <v>559.87</v>
      </c>
      <c r="O9" s="169">
        <v>97</v>
      </c>
      <c r="P9" s="170">
        <v>74624.23</v>
      </c>
      <c r="Q9" s="168">
        <v>769.32</v>
      </c>
      <c r="R9" s="171">
        <v>783.3</v>
      </c>
      <c r="S9" s="169">
        <v>293498</v>
      </c>
      <c r="T9" s="170">
        <v>319751165.25</v>
      </c>
      <c r="U9" s="170">
        <v>1089.45</v>
      </c>
      <c r="V9" s="171">
        <v>1097.23</v>
      </c>
      <c r="W9" s="32">
        <v>11.62</v>
      </c>
    </row>
    <row r="10" spans="1:23">
      <c r="A10" s="167">
        <v>6</v>
      </c>
      <c r="B10" s="168" t="s">
        <v>36</v>
      </c>
      <c r="C10" s="169">
        <v>332904</v>
      </c>
      <c r="D10" s="170">
        <v>378331065.04000002</v>
      </c>
      <c r="E10" s="168">
        <v>1136.46</v>
      </c>
      <c r="F10" s="171">
        <v>1165.99</v>
      </c>
      <c r="G10" s="169">
        <v>36321</v>
      </c>
      <c r="H10" s="170">
        <v>24180357.219999999</v>
      </c>
      <c r="I10" s="168">
        <v>665.74</v>
      </c>
      <c r="J10" s="171">
        <v>577.95000000000005</v>
      </c>
      <c r="K10" s="169">
        <v>29845</v>
      </c>
      <c r="L10" s="170">
        <v>19457218.559999999</v>
      </c>
      <c r="M10" s="168">
        <v>651.94000000000005</v>
      </c>
      <c r="N10" s="171">
        <v>547.72</v>
      </c>
      <c r="O10" s="169">
        <v>3076</v>
      </c>
      <c r="P10" s="170">
        <v>825694.48</v>
      </c>
      <c r="Q10" s="168">
        <v>268.43</v>
      </c>
      <c r="R10" s="171">
        <v>360</v>
      </c>
      <c r="S10" s="169">
        <v>402146</v>
      </c>
      <c r="T10" s="170">
        <v>422794335.30000001</v>
      </c>
      <c r="U10" s="170">
        <v>1051.3499999999999</v>
      </c>
      <c r="V10" s="171">
        <v>1001.08</v>
      </c>
      <c r="W10" s="32">
        <v>15.92</v>
      </c>
    </row>
    <row r="11" spans="1:23">
      <c r="A11" s="167">
        <v>7</v>
      </c>
      <c r="B11" s="168" t="s">
        <v>37</v>
      </c>
      <c r="C11" s="169">
        <v>393457</v>
      </c>
      <c r="D11" s="170">
        <v>388464812.00999999</v>
      </c>
      <c r="E11" s="168">
        <v>987.31</v>
      </c>
      <c r="F11" s="171">
        <v>888.93</v>
      </c>
      <c r="G11" s="169">
        <v>46439</v>
      </c>
      <c r="H11" s="170">
        <v>32399675.199999999</v>
      </c>
      <c r="I11" s="168">
        <v>697.68</v>
      </c>
      <c r="J11" s="171">
        <v>588.22</v>
      </c>
      <c r="K11" s="169">
        <v>28332</v>
      </c>
      <c r="L11" s="170">
        <v>17574658.48</v>
      </c>
      <c r="M11" s="168">
        <v>620.30999999999995</v>
      </c>
      <c r="N11" s="171">
        <v>529.45000000000005</v>
      </c>
      <c r="O11" s="169">
        <v>3042</v>
      </c>
      <c r="P11" s="170">
        <v>656252.29</v>
      </c>
      <c r="Q11" s="168">
        <v>215.73</v>
      </c>
      <c r="R11" s="171">
        <v>170.49</v>
      </c>
      <c r="S11" s="169">
        <v>471270</v>
      </c>
      <c r="T11" s="170">
        <v>439095397.98000002</v>
      </c>
      <c r="U11" s="170">
        <v>931.73</v>
      </c>
      <c r="V11" s="171">
        <v>799.52</v>
      </c>
      <c r="W11" s="32">
        <v>18.649999999999999</v>
      </c>
    </row>
    <row r="12" spans="1:23">
      <c r="A12" s="167">
        <v>8</v>
      </c>
      <c r="B12" s="168" t="s">
        <v>38</v>
      </c>
      <c r="C12" s="169">
        <v>299134</v>
      </c>
      <c r="D12" s="170">
        <v>261947748.84</v>
      </c>
      <c r="E12" s="168">
        <v>875.69</v>
      </c>
      <c r="F12" s="171">
        <v>712.7</v>
      </c>
      <c r="G12" s="169">
        <v>46185</v>
      </c>
      <c r="H12" s="170">
        <v>31664758.899999999</v>
      </c>
      <c r="I12" s="168">
        <v>685.61</v>
      </c>
      <c r="J12" s="171">
        <v>569.97</v>
      </c>
      <c r="K12" s="169">
        <v>21536</v>
      </c>
      <c r="L12" s="170">
        <v>12469297.42</v>
      </c>
      <c r="M12" s="168">
        <v>579</v>
      </c>
      <c r="N12" s="171">
        <v>500.89</v>
      </c>
      <c r="O12" s="169">
        <v>1778</v>
      </c>
      <c r="P12" s="170">
        <v>245919.07</v>
      </c>
      <c r="Q12" s="168">
        <v>138.31</v>
      </c>
      <c r="R12" s="171">
        <v>115.46</v>
      </c>
      <c r="S12" s="169">
        <v>368633</v>
      </c>
      <c r="T12" s="170">
        <v>306327724.23000002</v>
      </c>
      <c r="U12" s="170">
        <v>830.98</v>
      </c>
      <c r="V12" s="171">
        <v>675.24</v>
      </c>
      <c r="W12" s="32">
        <v>14.59</v>
      </c>
    </row>
    <row r="13" spans="1:23">
      <c r="A13" s="167">
        <v>9</v>
      </c>
      <c r="B13" s="168" t="s">
        <v>39</v>
      </c>
      <c r="C13" s="169">
        <v>286346</v>
      </c>
      <c r="D13" s="170">
        <v>231157425.91999999</v>
      </c>
      <c r="E13" s="168">
        <v>807.27</v>
      </c>
      <c r="F13" s="171">
        <v>628.45000000000005</v>
      </c>
      <c r="G13" s="169">
        <v>57838</v>
      </c>
      <c r="H13" s="170">
        <v>39061323.759999998</v>
      </c>
      <c r="I13" s="168">
        <v>675.36</v>
      </c>
      <c r="J13" s="171">
        <v>555.75</v>
      </c>
      <c r="K13" s="169">
        <v>17905</v>
      </c>
      <c r="L13" s="170">
        <v>9929052.7599999998</v>
      </c>
      <c r="M13" s="168">
        <v>554.54</v>
      </c>
      <c r="N13" s="171">
        <v>479.82</v>
      </c>
      <c r="O13" s="169">
        <v>1450</v>
      </c>
      <c r="P13" s="170">
        <v>187288.79</v>
      </c>
      <c r="Q13" s="168">
        <v>129.16</v>
      </c>
      <c r="R13" s="171">
        <v>107.42</v>
      </c>
      <c r="S13" s="169">
        <v>363539</v>
      </c>
      <c r="T13" s="170">
        <v>280335091.23000002</v>
      </c>
      <c r="U13" s="170">
        <v>771.13</v>
      </c>
      <c r="V13" s="171">
        <v>606.95000000000005</v>
      </c>
      <c r="W13" s="32">
        <v>14.39</v>
      </c>
    </row>
    <row r="14" spans="1:23">
      <c r="A14" s="167">
        <v>10</v>
      </c>
      <c r="B14" s="168" t="s">
        <v>47</v>
      </c>
      <c r="C14" s="169">
        <v>170014</v>
      </c>
      <c r="D14" s="170">
        <v>126171489.31</v>
      </c>
      <c r="E14" s="168">
        <v>742.12</v>
      </c>
      <c r="F14" s="171">
        <v>524.21</v>
      </c>
      <c r="G14" s="169">
        <v>45994</v>
      </c>
      <c r="H14" s="170">
        <v>31085996.399999999</v>
      </c>
      <c r="I14" s="168">
        <v>675.87</v>
      </c>
      <c r="J14" s="171">
        <v>550.51</v>
      </c>
      <c r="K14" s="169">
        <v>9668</v>
      </c>
      <c r="L14" s="170">
        <v>5327513.91</v>
      </c>
      <c r="M14" s="168">
        <v>551.04999999999995</v>
      </c>
      <c r="N14" s="171">
        <v>436.7</v>
      </c>
      <c r="O14" s="169">
        <v>682</v>
      </c>
      <c r="P14" s="170">
        <v>88028.92</v>
      </c>
      <c r="Q14" s="168">
        <v>129.07</v>
      </c>
      <c r="R14" s="171">
        <v>116.14</v>
      </c>
      <c r="S14" s="169">
        <v>226358</v>
      </c>
      <c r="T14" s="170">
        <v>162673028.53999999</v>
      </c>
      <c r="U14" s="170">
        <v>718.65</v>
      </c>
      <c r="V14" s="171">
        <v>527.84</v>
      </c>
      <c r="W14" s="32">
        <v>8.9600000000000009</v>
      </c>
    </row>
    <row r="15" spans="1:23">
      <c r="A15" s="167">
        <v>11</v>
      </c>
      <c r="B15" s="168" t="s">
        <v>48</v>
      </c>
      <c r="C15" s="169">
        <v>61664</v>
      </c>
      <c r="D15" s="170">
        <v>43679066.469999999</v>
      </c>
      <c r="E15" s="168">
        <v>708.34</v>
      </c>
      <c r="F15" s="171">
        <v>482.13</v>
      </c>
      <c r="G15" s="169">
        <v>21845</v>
      </c>
      <c r="H15" s="170">
        <v>14849650.380000001</v>
      </c>
      <c r="I15" s="168">
        <v>679.77</v>
      </c>
      <c r="J15" s="171">
        <v>538.61</v>
      </c>
      <c r="K15" s="169">
        <v>3969</v>
      </c>
      <c r="L15" s="170">
        <v>2151831.34</v>
      </c>
      <c r="M15" s="168">
        <v>542.16</v>
      </c>
      <c r="N15" s="171">
        <v>418.37</v>
      </c>
      <c r="O15" s="169">
        <v>189</v>
      </c>
      <c r="P15" s="170">
        <v>25561.81</v>
      </c>
      <c r="Q15" s="168">
        <v>135.25</v>
      </c>
      <c r="R15" s="171">
        <v>125.9</v>
      </c>
      <c r="S15" s="169">
        <v>87667</v>
      </c>
      <c r="T15" s="170">
        <v>60706110</v>
      </c>
      <c r="U15" s="170">
        <v>692.46</v>
      </c>
      <c r="V15" s="171">
        <v>519.54</v>
      </c>
      <c r="W15" s="32">
        <v>3.47</v>
      </c>
    </row>
    <row r="16" spans="1:23">
      <c r="A16" s="167">
        <v>12</v>
      </c>
      <c r="B16" s="168" t="s">
        <v>49</v>
      </c>
      <c r="C16" s="169">
        <v>11463</v>
      </c>
      <c r="D16" s="170">
        <v>8057131.9000000004</v>
      </c>
      <c r="E16" s="168">
        <v>702.88</v>
      </c>
      <c r="F16" s="171">
        <v>431.45</v>
      </c>
      <c r="G16" s="169">
        <v>5754</v>
      </c>
      <c r="H16" s="170">
        <v>3869011.93</v>
      </c>
      <c r="I16" s="168">
        <v>672.4</v>
      </c>
      <c r="J16" s="171">
        <v>526.73</v>
      </c>
      <c r="K16" s="169">
        <v>1155</v>
      </c>
      <c r="L16" s="170">
        <v>609808.93000000005</v>
      </c>
      <c r="M16" s="168">
        <v>527.97</v>
      </c>
      <c r="N16" s="171">
        <v>426.51</v>
      </c>
      <c r="O16" s="169">
        <v>30</v>
      </c>
      <c r="P16" s="170">
        <v>4364.6499999999996</v>
      </c>
      <c r="Q16" s="168">
        <v>145.49</v>
      </c>
      <c r="R16" s="171">
        <v>148.64000000000001</v>
      </c>
      <c r="S16" s="169">
        <v>18402</v>
      </c>
      <c r="T16" s="170">
        <v>12540317.41</v>
      </c>
      <c r="U16" s="170">
        <v>681.46</v>
      </c>
      <c r="V16" s="171">
        <v>482.13</v>
      </c>
      <c r="W16" s="32">
        <v>0.73</v>
      </c>
    </row>
    <row r="17" spans="1:24" ht="15.75" thickBot="1">
      <c r="A17" s="172">
        <v>13</v>
      </c>
      <c r="B17" s="173" t="s">
        <v>32</v>
      </c>
      <c r="C17" s="174">
        <v>546</v>
      </c>
      <c r="D17" s="175">
        <v>509193.49</v>
      </c>
      <c r="E17" s="173">
        <v>932.59</v>
      </c>
      <c r="F17" s="176">
        <v>843.22</v>
      </c>
      <c r="G17" s="174">
        <v>36</v>
      </c>
      <c r="H17" s="175">
        <v>23643.53</v>
      </c>
      <c r="I17" s="173">
        <v>656.76</v>
      </c>
      <c r="J17" s="176">
        <v>568.39</v>
      </c>
      <c r="K17" s="174">
        <v>4</v>
      </c>
      <c r="L17" s="175">
        <v>3128.22</v>
      </c>
      <c r="M17" s="173">
        <v>782.06</v>
      </c>
      <c r="N17" s="176">
        <v>394.02</v>
      </c>
      <c r="O17" s="174">
        <v>0</v>
      </c>
      <c r="P17" s="175">
        <v>0</v>
      </c>
      <c r="Q17" s="173">
        <v>0</v>
      </c>
      <c r="R17" s="176" t="s">
        <v>251</v>
      </c>
      <c r="S17" s="174">
        <v>586</v>
      </c>
      <c r="T17" s="175">
        <v>535965.24</v>
      </c>
      <c r="U17" s="175">
        <v>914.62</v>
      </c>
      <c r="V17" s="176">
        <v>814.04</v>
      </c>
      <c r="W17" s="33">
        <v>0.02</v>
      </c>
    </row>
    <row r="18" spans="1:24" s="12" customFormat="1" ht="16.5" thickBot="1">
      <c r="A18" s="34"/>
      <c r="B18" s="36" t="s">
        <v>410</v>
      </c>
      <c r="C18" s="37">
        <v>1918414</v>
      </c>
      <c r="D18" s="38">
        <v>1879187834.4100001</v>
      </c>
      <c r="E18" s="36">
        <v>979.55</v>
      </c>
      <c r="F18" s="39">
        <v>882.76</v>
      </c>
      <c r="G18" s="37">
        <v>386271</v>
      </c>
      <c r="H18" s="38">
        <v>241135948.97999999</v>
      </c>
      <c r="I18" s="36">
        <v>624.27</v>
      </c>
      <c r="J18" s="39">
        <v>533.25</v>
      </c>
      <c r="K18" s="37">
        <v>209834</v>
      </c>
      <c r="L18" s="38">
        <v>130869782.01000001</v>
      </c>
      <c r="M18" s="36">
        <v>623.67999999999995</v>
      </c>
      <c r="N18" s="39">
        <v>522.76</v>
      </c>
      <c r="O18" s="37">
        <v>12206</v>
      </c>
      <c r="P18" s="38">
        <v>3555203.39</v>
      </c>
      <c r="Q18" s="36">
        <v>291.27</v>
      </c>
      <c r="R18" s="39">
        <v>185.14</v>
      </c>
      <c r="S18" s="37">
        <v>2526725</v>
      </c>
      <c r="T18" s="38">
        <v>2254748768.79</v>
      </c>
      <c r="U18" s="38">
        <v>892.36</v>
      </c>
      <c r="V18" s="36">
        <v>753.88</v>
      </c>
      <c r="W18" s="35">
        <v>100</v>
      </c>
    </row>
    <row r="20" spans="1:24" ht="15" customHeight="1">
      <c r="A20" s="462" t="s">
        <v>684</v>
      </c>
      <c r="B20" s="462"/>
      <c r="C20" s="462"/>
      <c r="D20" s="462"/>
      <c r="E20" s="462"/>
      <c r="F20" s="462"/>
      <c r="G20" s="462"/>
      <c r="H20" s="462"/>
      <c r="I20" s="462"/>
      <c r="J20" s="462"/>
      <c r="K20" s="462"/>
      <c r="L20" s="462"/>
      <c r="M20" s="462"/>
      <c r="N20" s="462"/>
      <c r="O20" s="462"/>
      <c r="P20" s="462"/>
      <c r="Q20" s="462"/>
      <c r="R20" s="462"/>
      <c r="S20" s="462"/>
      <c r="T20" s="462"/>
      <c r="U20" s="462"/>
      <c r="V20" s="462"/>
      <c r="W20" s="462"/>
    </row>
    <row r="21" spans="1:24" ht="15.75" thickBot="1"/>
    <row r="22" spans="1:24" s="177" customFormat="1" ht="15.75">
      <c r="A22" s="463" t="s">
        <v>29</v>
      </c>
      <c r="B22" s="465" t="s">
        <v>40</v>
      </c>
      <c r="C22" s="467" t="s">
        <v>43</v>
      </c>
      <c r="D22" s="468"/>
      <c r="E22" s="468"/>
      <c r="F22" s="469"/>
      <c r="G22" s="467" t="s">
        <v>44</v>
      </c>
      <c r="H22" s="468"/>
      <c r="I22" s="468"/>
      <c r="J22" s="469"/>
      <c r="K22" s="467" t="s">
        <v>45</v>
      </c>
      <c r="L22" s="468"/>
      <c r="M22" s="468"/>
      <c r="N22" s="469"/>
      <c r="O22" s="467" t="s">
        <v>46</v>
      </c>
      <c r="P22" s="468"/>
      <c r="Q22" s="468"/>
      <c r="R22" s="469"/>
      <c r="S22" s="467" t="s">
        <v>42</v>
      </c>
      <c r="T22" s="468"/>
      <c r="U22" s="468"/>
      <c r="V22" s="468"/>
      <c r="W22" s="469"/>
    </row>
    <row r="23" spans="1:24" ht="16.5" thickBot="1">
      <c r="A23" s="464"/>
      <c r="B23" s="466"/>
      <c r="C23" s="158" t="s">
        <v>0</v>
      </c>
      <c r="D23" s="159" t="s">
        <v>41</v>
      </c>
      <c r="E23" s="160" t="s">
        <v>13</v>
      </c>
      <c r="F23" s="161" t="s">
        <v>252</v>
      </c>
      <c r="G23" s="158" t="s">
        <v>0</v>
      </c>
      <c r="H23" s="159" t="s">
        <v>41</v>
      </c>
      <c r="I23" s="160" t="s">
        <v>13</v>
      </c>
      <c r="J23" s="161" t="s">
        <v>252</v>
      </c>
      <c r="K23" s="158" t="s">
        <v>0</v>
      </c>
      <c r="L23" s="159" t="s">
        <v>41</v>
      </c>
      <c r="M23" s="160" t="s">
        <v>13</v>
      </c>
      <c r="N23" s="161" t="s">
        <v>252</v>
      </c>
      <c r="O23" s="158" t="s">
        <v>0</v>
      </c>
      <c r="P23" s="159" t="s">
        <v>41</v>
      </c>
      <c r="Q23" s="160" t="s">
        <v>13</v>
      </c>
      <c r="R23" s="161" t="s">
        <v>252</v>
      </c>
      <c r="S23" s="158" t="s">
        <v>0</v>
      </c>
      <c r="T23" s="159" t="s">
        <v>41</v>
      </c>
      <c r="U23" s="160" t="s">
        <v>13</v>
      </c>
      <c r="V23" s="161" t="s">
        <v>252</v>
      </c>
      <c r="W23" s="160" t="s">
        <v>298</v>
      </c>
    </row>
    <row r="24" spans="1:24" s="177" customFormat="1">
      <c r="A24" s="162">
        <v>1</v>
      </c>
      <c r="B24" s="163" t="s">
        <v>30</v>
      </c>
      <c r="C24" s="163">
        <v>0</v>
      </c>
      <c r="D24" s="163">
        <v>0</v>
      </c>
      <c r="E24" s="163">
        <v>0</v>
      </c>
      <c r="F24" s="164" t="s">
        <v>251</v>
      </c>
      <c r="G24" s="165">
        <v>13210</v>
      </c>
      <c r="H24" s="166">
        <v>4300072.45</v>
      </c>
      <c r="I24" s="163">
        <v>325.52</v>
      </c>
      <c r="J24" s="164">
        <v>286.38</v>
      </c>
      <c r="K24" s="165">
        <v>1273</v>
      </c>
      <c r="L24" s="166">
        <v>945208.42</v>
      </c>
      <c r="M24" s="163">
        <v>742.5</v>
      </c>
      <c r="N24" s="164">
        <v>783.3</v>
      </c>
      <c r="O24" s="165">
        <v>263</v>
      </c>
      <c r="P24" s="166">
        <v>206652.42</v>
      </c>
      <c r="Q24" s="163">
        <v>785.75</v>
      </c>
      <c r="R24" s="164">
        <v>783.3</v>
      </c>
      <c r="S24" s="165">
        <v>14746</v>
      </c>
      <c r="T24" s="166">
        <v>5451933.29</v>
      </c>
      <c r="U24" s="166">
        <v>369.72</v>
      </c>
      <c r="V24" s="164">
        <v>329.35</v>
      </c>
      <c r="W24" s="31">
        <v>1.24</v>
      </c>
      <c r="X24" s="336"/>
    </row>
    <row r="25" spans="1:24">
      <c r="A25" s="167">
        <v>2</v>
      </c>
      <c r="B25" s="168" t="s">
        <v>31</v>
      </c>
      <c r="C25" s="169">
        <v>5291</v>
      </c>
      <c r="D25" s="170">
        <v>6826386.6900000004</v>
      </c>
      <c r="E25" s="168">
        <v>1290.19</v>
      </c>
      <c r="F25" s="171">
        <v>1355.37</v>
      </c>
      <c r="G25" s="169">
        <v>3905</v>
      </c>
      <c r="H25" s="170">
        <v>1914952.66</v>
      </c>
      <c r="I25" s="168">
        <v>490.38</v>
      </c>
      <c r="J25" s="171">
        <v>384</v>
      </c>
      <c r="K25" s="169">
        <v>15549</v>
      </c>
      <c r="L25" s="170">
        <v>9652947.8200000003</v>
      </c>
      <c r="M25" s="168">
        <v>620.80999999999995</v>
      </c>
      <c r="N25" s="171">
        <v>525.84</v>
      </c>
      <c r="O25" s="169">
        <v>652</v>
      </c>
      <c r="P25" s="170">
        <v>506093.88</v>
      </c>
      <c r="Q25" s="168">
        <v>776.22</v>
      </c>
      <c r="R25" s="171">
        <v>783.3</v>
      </c>
      <c r="S25" s="169">
        <v>25397</v>
      </c>
      <c r="T25" s="170">
        <v>18900381.050000001</v>
      </c>
      <c r="U25" s="170">
        <v>744.2</v>
      </c>
      <c r="V25" s="171">
        <v>606.35</v>
      </c>
      <c r="W25" s="32">
        <v>2.13</v>
      </c>
    </row>
    <row r="26" spans="1:24">
      <c r="A26" s="167">
        <v>3</v>
      </c>
      <c r="B26" s="168" t="s">
        <v>33</v>
      </c>
      <c r="C26" s="169">
        <v>13847</v>
      </c>
      <c r="D26" s="170">
        <v>19492787.93</v>
      </c>
      <c r="E26" s="168">
        <v>1407.73</v>
      </c>
      <c r="F26" s="171">
        <v>1420.45</v>
      </c>
      <c r="G26" s="169">
        <v>2144</v>
      </c>
      <c r="H26" s="170">
        <v>1062434.8899999999</v>
      </c>
      <c r="I26" s="168">
        <v>495.54</v>
      </c>
      <c r="J26" s="171">
        <v>410.9</v>
      </c>
      <c r="K26" s="169">
        <v>10256</v>
      </c>
      <c r="L26" s="170">
        <v>6728245.7800000003</v>
      </c>
      <c r="M26" s="168">
        <v>656.03</v>
      </c>
      <c r="N26" s="171">
        <v>561.62</v>
      </c>
      <c r="O26" s="169">
        <v>100</v>
      </c>
      <c r="P26" s="170">
        <v>76142.600000000006</v>
      </c>
      <c r="Q26" s="168">
        <v>761.43</v>
      </c>
      <c r="R26" s="171">
        <v>783.3</v>
      </c>
      <c r="S26" s="169">
        <v>26347</v>
      </c>
      <c r="T26" s="170">
        <v>27359611.199999999</v>
      </c>
      <c r="U26" s="170">
        <v>1038.43</v>
      </c>
      <c r="V26" s="171">
        <v>1143.3</v>
      </c>
      <c r="W26" s="32">
        <v>2.21</v>
      </c>
    </row>
    <row r="27" spans="1:24">
      <c r="A27" s="167">
        <v>4</v>
      </c>
      <c r="B27" s="168" t="s">
        <v>34</v>
      </c>
      <c r="C27" s="169">
        <v>38616</v>
      </c>
      <c r="D27" s="170">
        <v>55674222.219999999</v>
      </c>
      <c r="E27" s="168">
        <v>1441.74</v>
      </c>
      <c r="F27" s="171">
        <v>1448.75</v>
      </c>
      <c r="G27" s="169">
        <v>2405</v>
      </c>
      <c r="H27" s="170">
        <v>1263148.42</v>
      </c>
      <c r="I27" s="168">
        <v>525.22</v>
      </c>
      <c r="J27" s="171">
        <v>431.56</v>
      </c>
      <c r="K27" s="169">
        <v>15695</v>
      </c>
      <c r="L27" s="170">
        <v>10966108.859999999</v>
      </c>
      <c r="M27" s="168">
        <v>698.7</v>
      </c>
      <c r="N27" s="171">
        <v>601.80000000000007</v>
      </c>
      <c r="O27" s="169">
        <v>71</v>
      </c>
      <c r="P27" s="170">
        <v>54674.55</v>
      </c>
      <c r="Q27" s="168">
        <v>770.06</v>
      </c>
      <c r="R27" s="171">
        <v>783.3</v>
      </c>
      <c r="S27" s="169">
        <v>56787</v>
      </c>
      <c r="T27" s="170">
        <v>67958154.049999997</v>
      </c>
      <c r="U27" s="170">
        <v>1196.72</v>
      </c>
      <c r="V27" s="171">
        <v>1290.1099999999999</v>
      </c>
      <c r="W27" s="32">
        <v>4.76</v>
      </c>
    </row>
    <row r="28" spans="1:24">
      <c r="A28" s="167">
        <v>5</v>
      </c>
      <c r="B28" s="168" t="s">
        <v>35</v>
      </c>
      <c r="C28" s="169">
        <v>127984</v>
      </c>
      <c r="D28" s="170">
        <v>170314182.63999999</v>
      </c>
      <c r="E28" s="168">
        <v>1330.75</v>
      </c>
      <c r="F28" s="171">
        <v>1344</v>
      </c>
      <c r="G28" s="169">
        <v>2365</v>
      </c>
      <c r="H28" s="170">
        <v>1363359.17</v>
      </c>
      <c r="I28" s="168">
        <v>576.47</v>
      </c>
      <c r="J28" s="171">
        <v>474.01</v>
      </c>
      <c r="K28" s="169">
        <v>20157</v>
      </c>
      <c r="L28" s="170">
        <v>14600376.99</v>
      </c>
      <c r="M28" s="168">
        <v>724.33</v>
      </c>
      <c r="N28" s="171">
        <v>629.25</v>
      </c>
      <c r="O28" s="169">
        <v>45</v>
      </c>
      <c r="P28" s="170">
        <v>33814.230000000003</v>
      </c>
      <c r="Q28" s="168">
        <v>751.43</v>
      </c>
      <c r="R28" s="171">
        <v>783.3</v>
      </c>
      <c r="S28" s="169">
        <v>150551</v>
      </c>
      <c r="T28" s="170">
        <v>186311733.03</v>
      </c>
      <c r="U28" s="170">
        <v>1237.53</v>
      </c>
      <c r="V28" s="171">
        <v>1292.29</v>
      </c>
      <c r="W28" s="32">
        <v>12.62</v>
      </c>
    </row>
    <row r="29" spans="1:24">
      <c r="A29" s="167">
        <v>6</v>
      </c>
      <c r="B29" s="168" t="s">
        <v>36</v>
      </c>
      <c r="C29" s="169">
        <v>193272</v>
      </c>
      <c r="D29" s="170">
        <v>244070952.50999999</v>
      </c>
      <c r="E29" s="168">
        <v>1262.8399999999999</v>
      </c>
      <c r="F29" s="171">
        <v>1301.68</v>
      </c>
      <c r="G29" s="169">
        <v>1586</v>
      </c>
      <c r="H29" s="170">
        <v>1002536.61</v>
      </c>
      <c r="I29" s="168">
        <v>632.12</v>
      </c>
      <c r="J29" s="171">
        <v>517.34</v>
      </c>
      <c r="K29" s="169">
        <v>19524</v>
      </c>
      <c r="L29" s="170">
        <v>13794922.02</v>
      </c>
      <c r="M29" s="168">
        <v>706.56</v>
      </c>
      <c r="N29" s="171">
        <v>617.4</v>
      </c>
      <c r="O29" s="169">
        <v>1150</v>
      </c>
      <c r="P29" s="170">
        <v>307404.71999999997</v>
      </c>
      <c r="Q29" s="168">
        <v>267.31</v>
      </c>
      <c r="R29" s="171">
        <v>360</v>
      </c>
      <c r="S29" s="169">
        <v>215532</v>
      </c>
      <c r="T29" s="170">
        <v>259175815.86000001</v>
      </c>
      <c r="U29" s="170">
        <v>1202.49</v>
      </c>
      <c r="V29" s="171">
        <v>1279.1199999999999</v>
      </c>
      <c r="W29" s="32">
        <v>18.059999999999999</v>
      </c>
    </row>
    <row r="30" spans="1:24">
      <c r="A30" s="167">
        <v>7</v>
      </c>
      <c r="B30" s="168" t="s">
        <v>37</v>
      </c>
      <c r="C30" s="169">
        <v>221595</v>
      </c>
      <c r="D30" s="170">
        <v>249276113.18000001</v>
      </c>
      <c r="E30" s="168">
        <v>1124.92</v>
      </c>
      <c r="F30" s="171">
        <v>1144.21</v>
      </c>
      <c r="G30" s="169">
        <v>1174</v>
      </c>
      <c r="H30" s="170">
        <v>869593.98</v>
      </c>
      <c r="I30" s="168">
        <v>740.71</v>
      </c>
      <c r="J30" s="171">
        <v>639.86</v>
      </c>
      <c r="K30" s="169">
        <v>17698</v>
      </c>
      <c r="L30" s="170">
        <v>12003013.49</v>
      </c>
      <c r="M30" s="168">
        <v>678.21</v>
      </c>
      <c r="N30" s="171">
        <v>599.28</v>
      </c>
      <c r="O30" s="169">
        <v>1173</v>
      </c>
      <c r="P30" s="170">
        <v>248905.33</v>
      </c>
      <c r="Q30" s="168">
        <v>212.2</v>
      </c>
      <c r="R30" s="171">
        <v>170.49</v>
      </c>
      <c r="S30" s="169">
        <v>241640</v>
      </c>
      <c r="T30" s="170">
        <v>262397625.97999999</v>
      </c>
      <c r="U30" s="170">
        <v>1085.9000000000001</v>
      </c>
      <c r="V30" s="171">
        <v>1066.98</v>
      </c>
      <c r="W30" s="32">
        <v>20.25</v>
      </c>
    </row>
    <row r="31" spans="1:24">
      <c r="A31" s="167">
        <v>8</v>
      </c>
      <c r="B31" s="168" t="s">
        <v>38</v>
      </c>
      <c r="C31" s="169">
        <v>162427</v>
      </c>
      <c r="D31" s="170">
        <v>161883079.83000001</v>
      </c>
      <c r="E31" s="168">
        <v>996.65</v>
      </c>
      <c r="F31" s="171">
        <v>909.27</v>
      </c>
      <c r="G31" s="169">
        <v>796</v>
      </c>
      <c r="H31" s="170">
        <v>615792.81000000006</v>
      </c>
      <c r="I31" s="168">
        <v>773.61</v>
      </c>
      <c r="J31" s="171">
        <v>717.24</v>
      </c>
      <c r="K31" s="169">
        <v>12453</v>
      </c>
      <c r="L31" s="170">
        <v>7933225.25</v>
      </c>
      <c r="M31" s="168">
        <v>637.04999999999995</v>
      </c>
      <c r="N31" s="171">
        <v>556.57000000000005</v>
      </c>
      <c r="O31" s="169">
        <v>705</v>
      </c>
      <c r="P31" s="170">
        <v>92940.86</v>
      </c>
      <c r="Q31" s="168">
        <v>131.83000000000001</v>
      </c>
      <c r="R31" s="171">
        <v>105.82</v>
      </c>
      <c r="S31" s="169">
        <v>176381</v>
      </c>
      <c r="T31" s="170">
        <v>170525038.75</v>
      </c>
      <c r="U31" s="170">
        <v>966.8</v>
      </c>
      <c r="V31" s="171">
        <v>860.99</v>
      </c>
      <c r="W31" s="32">
        <v>14.78</v>
      </c>
    </row>
    <row r="32" spans="1:24">
      <c r="A32" s="167">
        <v>9</v>
      </c>
      <c r="B32" s="168" t="s">
        <v>39</v>
      </c>
      <c r="C32" s="169">
        <v>147522</v>
      </c>
      <c r="D32" s="170">
        <v>135775527.69</v>
      </c>
      <c r="E32" s="168">
        <v>920.37</v>
      </c>
      <c r="F32" s="171">
        <v>762.97</v>
      </c>
      <c r="G32" s="169">
        <v>801</v>
      </c>
      <c r="H32" s="170">
        <v>573364.94999999995</v>
      </c>
      <c r="I32" s="168">
        <v>715.81</v>
      </c>
      <c r="J32" s="171">
        <v>688.15</v>
      </c>
      <c r="K32" s="169">
        <v>9800</v>
      </c>
      <c r="L32" s="170">
        <v>5982526.4500000002</v>
      </c>
      <c r="M32" s="168">
        <v>610.46</v>
      </c>
      <c r="N32" s="171">
        <v>523.04999999999995</v>
      </c>
      <c r="O32" s="169">
        <v>531</v>
      </c>
      <c r="P32" s="170">
        <v>61009.34</v>
      </c>
      <c r="Q32" s="168">
        <v>114.9</v>
      </c>
      <c r="R32" s="171">
        <v>94.89</v>
      </c>
      <c r="S32" s="169">
        <v>158654</v>
      </c>
      <c r="T32" s="170">
        <v>142392428.43000001</v>
      </c>
      <c r="U32" s="170">
        <v>897.5</v>
      </c>
      <c r="V32" s="171">
        <v>740.03</v>
      </c>
      <c r="W32" s="32">
        <v>13.29</v>
      </c>
    </row>
    <row r="33" spans="1:23">
      <c r="A33" s="167">
        <v>10</v>
      </c>
      <c r="B33" s="168" t="s">
        <v>47</v>
      </c>
      <c r="C33" s="169">
        <v>84877</v>
      </c>
      <c r="D33" s="170">
        <v>71687545.659999996</v>
      </c>
      <c r="E33" s="168">
        <v>844.61</v>
      </c>
      <c r="F33" s="171">
        <v>656.48</v>
      </c>
      <c r="G33" s="169">
        <v>644</v>
      </c>
      <c r="H33" s="170">
        <v>461143.74</v>
      </c>
      <c r="I33" s="168">
        <v>716.06</v>
      </c>
      <c r="J33" s="171">
        <v>702.16</v>
      </c>
      <c r="K33" s="169">
        <v>5076</v>
      </c>
      <c r="L33" s="170">
        <v>3057885.45</v>
      </c>
      <c r="M33" s="168">
        <v>602.41999999999996</v>
      </c>
      <c r="N33" s="171">
        <v>514.62</v>
      </c>
      <c r="O33" s="169">
        <v>213</v>
      </c>
      <c r="P33" s="170">
        <v>23569.32</v>
      </c>
      <c r="Q33" s="168">
        <v>110.65</v>
      </c>
      <c r="R33" s="171">
        <v>104.3</v>
      </c>
      <c r="S33" s="169">
        <v>90810</v>
      </c>
      <c r="T33" s="170">
        <v>75230144.170000002</v>
      </c>
      <c r="U33" s="170">
        <v>828.43</v>
      </c>
      <c r="V33" s="171">
        <v>648.41</v>
      </c>
      <c r="W33" s="32">
        <v>7.61</v>
      </c>
    </row>
    <row r="34" spans="1:23">
      <c r="A34" s="167">
        <v>11</v>
      </c>
      <c r="B34" s="168" t="s">
        <v>48</v>
      </c>
      <c r="C34" s="169">
        <v>28659</v>
      </c>
      <c r="D34" s="170">
        <v>23323386.57</v>
      </c>
      <c r="E34" s="168">
        <v>813.82</v>
      </c>
      <c r="F34" s="171">
        <v>629.11</v>
      </c>
      <c r="G34" s="169">
        <v>308</v>
      </c>
      <c r="H34" s="170">
        <v>206950.21</v>
      </c>
      <c r="I34" s="168">
        <v>671.92</v>
      </c>
      <c r="J34" s="171">
        <v>632.71</v>
      </c>
      <c r="K34" s="169">
        <v>1834</v>
      </c>
      <c r="L34" s="170">
        <v>1084523.5900000001</v>
      </c>
      <c r="M34" s="168">
        <v>591.34</v>
      </c>
      <c r="N34" s="171">
        <v>498.8</v>
      </c>
      <c r="O34" s="169">
        <v>37</v>
      </c>
      <c r="P34" s="170">
        <v>4988.6400000000003</v>
      </c>
      <c r="Q34" s="168">
        <v>134.83000000000001</v>
      </c>
      <c r="R34" s="171">
        <v>119.07</v>
      </c>
      <c r="S34" s="169">
        <v>30838</v>
      </c>
      <c r="T34" s="170">
        <v>24619849.010000002</v>
      </c>
      <c r="U34" s="170">
        <v>798.36</v>
      </c>
      <c r="V34" s="171">
        <v>620.77</v>
      </c>
      <c r="W34" s="32">
        <v>2.58</v>
      </c>
    </row>
    <row r="35" spans="1:23">
      <c r="A35" s="167">
        <v>12</v>
      </c>
      <c r="B35" s="168" t="s">
        <v>49</v>
      </c>
      <c r="C35" s="169">
        <v>4785</v>
      </c>
      <c r="D35" s="170">
        <v>3977218.42</v>
      </c>
      <c r="E35" s="168">
        <v>831.18</v>
      </c>
      <c r="F35" s="171">
        <v>617.71</v>
      </c>
      <c r="G35" s="169">
        <v>113</v>
      </c>
      <c r="H35" s="170">
        <v>66374.87</v>
      </c>
      <c r="I35" s="168">
        <v>587.39</v>
      </c>
      <c r="J35" s="171">
        <v>525.65</v>
      </c>
      <c r="K35" s="169">
        <v>452</v>
      </c>
      <c r="L35" s="170">
        <v>253302.08</v>
      </c>
      <c r="M35" s="168">
        <v>560.4</v>
      </c>
      <c r="N35" s="171">
        <v>480.89</v>
      </c>
      <c r="O35" s="169">
        <v>6</v>
      </c>
      <c r="P35" s="170">
        <v>575.1</v>
      </c>
      <c r="Q35" s="168">
        <v>95.85</v>
      </c>
      <c r="R35" s="171">
        <v>81.89</v>
      </c>
      <c r="S35" s="169">
        <v>5356</v>
      </c>
      <c r="T35" s="170">
        <v>4297470.47</v>
      </c>
      <c r="U35" s="170">
        <v>802.37</v>
      </c>
      <c r="V35" s="171">
        <v>602.08000000000004</v>
      </c>
      <c r="W35" s="32">
        <v>0.45</v>
      </c>
    </row>
    <row r="36" spans="1:23" ht="15.75" thickBot="1">
      <c r="A36" s="172">
        <v>13</v>
      </c>
      <c r="B36" s="173" t="s">
        <v>32</v>
      </c>
      <c r="C36" s="174">
        <v>341</v>
      </c>
      <c r="D36" s="175">
        <v>323816.17</v>
      </c>
      <c r="E36" s="173">
        <v>949.61</v>
      </c>
      <c r="F36" s="176">
        <v>891.6</v>
      </c>
      <c r="G36" s="174">
        <v>1</v>
      </c>
      <c r="H36" s="175">
        <v>213.47</v>
      </c>
      <c r="I36" s="173">
        <v>213.47</v>
      </c>
      <c r="J36" s="176">
        <v>213.47</v>
      </c>
      <c r="K36" s="174">
        <v>2</v>
      </c>
      <c r="L36" s="175">
        <v>788.04</v>
      </c>
      <c r="M36" s="173">
        <v>394.02</v>
      </c>
      <c r="N36" s="176">
        <v>394.02</v>
      </c>
      <c r="O36" s="174">
        <v>0</v>
      </c>
      <c r="P36" s="175">
        <v>0</v>
      </c>
      <c r="Q36" s="173">
        <v>0</v>
      </c>
      <c r="R36" s="176" t="s">
        <v>251</v>
      </c>
      <c r="S36" s="174">
        <v>344</v>
      </c>
      <c r="T36" s="175">
        <v>324817.68</v>
      </c>
      <c r="U36" s="175">
        <v>944.24</v>
      </c>
      <c r="V36" s="176">
        <v>885.63</v>
      </c>
      <c r="W36" s="33">
        <v>0.03</v>
      </c>
    </row>
    <row r="37" spans="1:23" ht="16.5" thickBot="1">
      <c r="A37" s="34"/>
      <c r="B37" s="36" t="s">
        <v>410</v>
      </c>
      <c r="C37" s="37">
        <v>1029216</v>
      </c>
      <c r="D37" s="38">
        <v>1142625219.51</v>
      </c>
      <c r="E37" s="36">
        <v>1110.19</v>
      </c>
      <c r="F37" s="39">
        <v>1120.19</v>
      </c>
      <c r="G37" s="37">
        <v>29452</v>
      </c>
      <c r="H37" s="38">
        <v>13699938.23</v>
      </c>
      <c r="I37" s="36">
        <v>465.16</v>
      </c>
      <c r="J37" s="39">
        <v>384</v>
      </c>
      <c r="K37" s="37">
        <v>129769</v>
      </c>
      <c r="L37" s="38">
        <v>87003074.239999995</v>
      </c>
      <c r="M37" s="36">
        <v>670.45</v>
      </c>
      <c r="N37" s="39">
        <v>585.65</v>
      </c>
      <c r="O37" s="37">
        <v>4946</v>
      </c>
      <c r="P37" s="38">
        <v>1616770.99</v>
      </c>
      <c r="Q37" s="36">
        <v>326.88</v>
      </c>
      <c r="R37" s="39">
        <v>216</v>
      </c>
      <c r="S37" s="37">
        <v>1193383</v>
      </c>
      <c r="T37" s="38">
        <v>1244945002.97</v>
      </c>
      <c r="U37" s="38">
        <v>1043.21</v>
      </c>
      <c r="V37" s="36">
        <v>995.36</v>
      </c>
      <c r="W37" s="35">
        <v>100</v>
      </c>
    </row>
    <row r="39" spans="1:23" ht="15.75">
      <c r="A39" s="462" t="s">
        <v>685</v>
      </c>
      <c r="B39" s="462"/>
      <c r="C39" s="462"/>
      <c r="D39" s="462"/>
      <c r="E39" s="462"/>
      <c r="F39" s="462"/>
      <c r="G39" s="462"/>
      <c r="H39" s="462"/>
      <c r="I39" s="462"/>
      <c r="J39" s="462"/>
      <c r="K39" s="462"/>
      <c r="L39" s="462"/>
      <c r="M39" s="462"/>
      <c r="N39" s="462"/>
      <c r="O39" s="462"/>
      <c r="P39" s="462"/>
      <c r="Q39" s="462"/>
      <c r="R39" s="462"/>
      <c r="S39" s="462"/>
      <c r="T39" s="462"/>
      <c r="U39" s="462"/>
      <c r="V39" s="462"/>
      <c r="W39" s="462"/>
    </row>
    <row r="40" spans="1:23" ht="15.75" thickBot="1"/>
    <row r="41" spans="1:23" ht="15.75">
      <c r="A41" s="463" t="s">
        <v>29</v>
      </c>
      <c r="B41" s="465" t="s">
        <v>40</v>
      </c>
      <c r="C41" s="467" t="s">
        <v>43</v>
      </c>
      <c r="D41" s="468"/>
      <c r="E41" s="468"/>
      <c r="F41" s="469"/>
      <c r="G41" s="467" t="s">
        <v>44</v>
      </c>
      <c r="H41" s="468"/>
      <c r="I41" s="468"/>
      <c r="J41" s="469"/>
      <c r="K41" s="467" t="s">
        <v>45</v>
      </c>
      <c r="L41" s="468"/>
      <c r="M41" s="468"/>
      <c r="N41" s="469"/>
      <c r="O41" s="467" t="s">
        <v>46</v>
      </c>
      <c r="P41" s="468"/>
      <c r="Q41" s="468"/>
      <c r="R41" s="469"/>
      <c r="S41" s="467" t="s">
        <v>42</v>
      </c>
      <c r="T41" s="468"/>
      <c r="U41" s="468"/>
      <c r="V41" s="468"/>
      <c r="W41" s="469"/>
    </row>
    <row r="42" spans="1:23" ht="16.5" thickBot="1">
      <c r="A42" s="464"/>
      <c r="B42" s="466"/>
      <c r="C42" s="158" t="s">
        <v>0</v>
      </c>
      <c r="D42" s="159" t="s">
        <v>41</v>
      </c>
      <c r="E42" s="160" t="s">
        <v>13</v>
      </c>
      <c r="F42" s="161" t="s">
        <v>252</v>
      </c>
      <c r="G42" s="158" t="s">
        <v>0</v>
      </c>
      <c r="H42" s="159" t="s">
        <v>41</v>
      </c>
      <c r="I42" s="160" t="s">
        <v>13</v>
      </c>
      <c r="J42" s="161" t="s">
        <v>252</v>
      </c>
      <c r="K42" s="158" t="s">
        <v>0</v>
      </c>
      <c r="L42" s="159" t="s">
        <v>41</v>
      </c>
      <c r="M42" s="160" t="s">
        <v>13</v>
      </c>
      <c r="N42" s="161" t="s">
        <v>252</v>
      </c>
      <c r="O42" s="158" t="s">
        <v>0</v>
      </c>
      <c r="P42" s="159" t="s">
        <v>41</v>
      </c>
      <c r="Q42" s="160" t="s">
        <v>13</v>
      </c>
      <c r="R42" s="161" t="s">
        <v>252</v>
      </c>
      <c r="S42" s="158" t="s">
        <v>0</v>
      </c>
      <c r="T42" s="159" t="s">
        <v>41</v>
      </c>
      <c r="U42" s="160" t="s">
        <v>13</v>
      </c>
      <c r="V42" s="161" t="s">
        <v>252</v>
      </c>
      <c r="W42" s="160" t="s">
        <v>298</v>
      </c>
    </row>
    <row r="43" spans="1:23">
      <c r="A43" s="162">
        <v>1</v>
      </c>
      <c r="B43" s="163" t="s">
        <v>30</v>
      </c>
      <c r="C43" s="163">
        <v>0</v>
      </c>
      <c r="D43" s="163">
        <v>0</v>
      </c>
      <c r="E43" s="163">
        <v>0</v>
      </c>
      <c r="F43" s="164" t="s">
        <v>251</v>
      </c>
      <c r="G43" s="165">
        <v>13154</v>
      </c>
      <c r="H43" s="166">
        <v>4362650.0199999996</v>
      </c>
      <c r="I43" s="163">
        <v>331.66</v>
      </c>
      <c r="J43" s="164">
        <v>295.27</v>
      </c>
      <c r="K43" s="165">
        <v>912</v>
      </c>
      <c r="L43" s="166">
        <v>679968.98</v>
      </c>
      <c r="M43" s="163">
        <v>745.58</v>
      </c>
      <c r="N43" s="164">
        <v>783.3</v>
      </c>
      <c r="O43" s="165">
        <v>181</v>
      </c>
      <c r="P43" s="166">
        <v>142080.21</v>
      </c>
      <c r="Q43" s="163">
        <v>784.97</v>
      </c>
      <c r="R43" s="164">
        <v>783.3</v>
      </c>
      <c r="S43" s="165">
        <v>14247</v>
      </c>
      <c r="T43" s="166">
        <v>5184699.21</v>
      </c>
      <c r="U43" s="166">
        <v>363.92</v>
      </c>
      <c r="V43" s="163">
        <v>332.38</v>
      </c>
      <c r="W43" s="31">
        <v>1.07</v>
      </c>
    </row>
    <row r="44" spans="1:23">
      <c r="A44" s="167">
        <v>2</v>
      </c>
      <c r="B44" s="168" t="s">
        <v>31</v>
      </c>
      <c r="C44" s="169">
        <v>2798</v>
      </c>
      <c r="D44" s="170">
        <v>3257706.67</v>
      </c>
      <c r="E44" s="168">
        <v>1164.3</v>
      </c>
      <c r="F44" s="171">
        <v>1152.6100000000001</v>
      </c>
      <c r="G44" s="169">
        <v>17858</v>
      </c>
      <c r="H44" s="170">
        <v>8081093.2699999996</v>
      </c>
      <c r="I44" s="168">
        <v>452.52</v>
      </c>
      <c r="J44" s="171">
        <v>393.6</v>
      </c>
      <c r="K44" s="169">
        <v>9070</v>
      </c>
      <c r="L44" s="170">
        <v>5442290.1500000004</v>
      </c>
      <c r="M44" s="168">
        <v>600.03</v>
      </c>
      <c r="N44" s="171">
        <v>489.21</v>
      </c>
      <c r="O44" s="169">
        <v>426</v>
      </c>
      <c r="P44" s="170">
        <v>331210.03999999998</v>
      </c>
      <c r="Q44" s="168">
        <v>777.49</v>
      </c>
      <c r="R44" s="171">
        <v>783.3</v>
      </c>
      <c r="S44" s="169">
        <v>30152</v>
      </c>
      <c r="T44" s="170">
        <v>17112300.129999999</v>
      </c>
      <c r="U44" s="170">
        <v>567.53</v>
      </c>
      <c r="V44" s="168">
        <v>473.39</v>
      </c>
      <c r="W44" s="32">
        <v>2.2599999999999998</v>
      </c>
    </row>
    <row r="45" spans="1:23">
      <c r="A45" s="167">
        <v>3</v>
      </c>
      <c r="B45" s="168" t="s">
        <v>33</v>
      </c>
      <c r="C45" s="169">
        <v>15946</v>
      </c>
      <c r="D45" s="170">
        <v>16373405.130000001</v>
      </c>
      <c r="E45" s="168">
        <v>1026.8</v>
      </c>
      <c r="F45" s="171">
        <v>1008.37</v>
      </c>
      <c r="G45" s="169">
        <v>15118</v>
      </c>
      <c r="H45" s="170">
        <v>7862650.6299999999</v>
      </c>
      <c r="I45" s="168">
        <v>520.09</v>
      </c>
      <c r="J45" s="171">
        <v>473.53</v>
      </c>
      <c r="K45" s="169">
        <v>6064</v>
      </c>
      <c r="L45" s="170">
        <v>3695364.67</v>
      </c>
      <c r="M45" s="168">
        <v>609.39</v>
      </c>
      <c r="N45" s="171">
        <v>500.07</v>
      </c>
      <c r="O45" s="169">
        <v>93</v>
      </c>
      <c r="P45" s="170">
        <v>71828.75</v>
      </c>
      <c r="Q45" s="168">
        <v>772.35</v>
      </c>
      <c r="R45" s="171">
        <v>783.3</v>
      </c>
      <c r="S45" s="169">
        <v>37221</v>
      </c>
      <c r="T45" s="170">
        <v>28003249.18</v>
      </c>
      <c r="U45" s="170">
        <v>752.35</v>
      </c>
      <c r="V45" s="168">
        <v>692.15</v>
      </c>
      <c r="W45" s="32">
        <v>2.79</v>
      </c>
    </row>
    <row r="46" spans="1:23">
      <c r="A46" s="167">
        <v>4</v>
      </c>
      <c r="B46" s="168" t="s">
        <v>34</v>
      </c>
      <c r="C46" s="169">
        <v>58022</v>
      </c>
      <c r="D46" s="170">
        <v>61335587</v>
      </c>
      <c r="E46" s="168">
        <v>1057.1099999999999</v>
      </c>
      <c r="F46" s="171">
        <v>1040.56</v>
      </c>
      <c r="G46" s="169">
        <v>23380</v>
      </c>
      <c r="H46" s="170">
        <v>13758401.869999999</v>
      </c>
      <c r="I46" s="168">
        <v>588.47</v>
      </c>
      <c r="J46" s="171">
        <v>537.66999999999996</v>
      </c>
      <c r="K46" s="169">
        <v>8251</v>
      </c>
      <c r="L46" s="170">
        <v>4866529.93</v>
      </c>
      <c r="M46" s="168">
        <v>589.80999999999995</v>
      </c>
      <c r="N46" s="171">
        <v>487.86</v>
      </c>
      <c r="O46" s="169">
        <v>76</v>
      </c>
      <c r="P46" s="170">
        <v>58786.7</v>
      </c>
      <c r="Q46" s="168">
        <v>773.51</v>
      </c>
      <c r="R46" s="171">
        <v>783.3</v>
      </c>
      <c r="S46" s="169">
        <v>89729</v>
      </c>
      <c r="T46" s="170">
        <v>80019305.5</v>
      </c>
      <c r="U46" s="170">
        <v>891.79</v>
      </c>
      <c r="V46" s="168">
        <v>846.62</v>
      </c>
      <c r="W46" s="32">
        <v>6.73</v>
      </c>
    </row>
    <row r="47" spans="1:23">
      <c r="A47" s="167">
        <v>5</v>
      </c>
      <c r="B47" s="168" t="s">
        <v>35</v>
      </c>
      <c r="C47" s="169">
        <v>100382</v>
      </c>
      <c r="D47" s="170">
        <v>107595623.15000001</v>
      </c>
      <c r="E47" s="168">
        <v>1071.8599999999999</v>
      </c>
      <c r="F47" s="171">
        <v>1064.92</v>
      </c>
      <c r="G47" s="169">
        <v>32320</v>
      </c>
      <c r="H47" s="170">
        <v>20032768.280000001</v>
      </c>
      <c r="I47" s="168">
        <v>619.83000000000004</v>
      </c>
      <c r="J47" s="171">
        <v>555.48</v>
      </c>
      <c r="K47" s="169">
        <v>10193</v>
      </c>
      <c r="L47" s="170">
        <v>5770230.79</v>
      </c>
      <c r="M47" s="168">
        <v>566.1</v>
      </c>
      <c r="N47" s="171">
        <v>484.45</v>
      </c>
      <c r="O47" s="169">
        <v>52</v>
      </c>
      <c r="P47" s="170">
        <v>40810</v>
      </c>
      <c r="Q47" s="168">
        <v>784.81</v>
      </c>
      <c r="R47" s="171">
        <v>783.3</v>
      </c>
      <c r="S47" s="169">
        <v>142947</v>
      </c>
      <c r="T47" s="170">
        <v>133439432.22</v>
      </c>
      <c r="U47" s="170">
        <v>933.49</v>
      </c>
      <c r="V47" s="168">
        <v>876.04</v>
      </c>
      <c r="W47" s="32">
        <v>10.72</v>
      </c>
    </row>
    <row r="48" spans="1:23">
      <c r="A48" s="167">
        <v>6</v>
      </c>
      <c r="B48" s="168" t="s">
        <v>36</v>
      </c>
      <c r="C48" s="169">
        <v>139632</v>
      </c>
      <c r="D48" s="170">
        <v>134260112.53</v>
      </c>
      <c r="E48" s="168">
        <v>961.53</v>
      </c>
      <c r="F48" s="171">
        <v>852.09</v>
      </c>
      <c r="G48" s="169">
        <v>34735</v>
      </c>
      <c r="H48" s="170">
        <v>23177820.609999999</v>
      </c>
      <c r="I48" s="168">
        <v>667.28</v>
      </c>
      <c r="J48" s="171">
        <v>579.37</v>
      </c>
      <c r="K48" s="169">
        <v>10321</v>
      </c>
      <c r="L48" s="170">
        <v>5662296.54</v>
      </c>
      <c r="M48" s="168">
        <v>548.62</v>
      </c>
      <c r="N48" s="171">
        <v>484.01</v>
      </c>
      <c r="O48" s="169">
        <v>1926</v>
      </c>
      <c r="P48" s="170">
        <v>518289.76</v>
      </c>
      <c r="Q48" s="168">
        <v>269.10000000000002</v>
      </c>
      <c r="R48" s="171">
        <v>360</v>
      </c>
      <c r="S48" s="169">
        <v>186614</v>
      </c>
      <c r="T48" s="170">
        <v>163618519.44</v>
      </c>
      <c r="U48" s="170">
        <v>876.78</v>
      </c>
      <c r="V48" s="168">
        <v>740.03</v>
      </c>
      <c r="W48" s="32">
        <v>14</v>
      </c>
    </row>
    <row r="49" spans="1:23">
      <c r="A49" s="167">
        <v>7</v>
      </c>
      <c r="B49" s="168" t="s">
        <v>37</v>
      </c>
      <c r="C49" s="169">
        <v>171862</v>
      </c>
      <c r="D49" s="170">
        <v>139188698.83000001</v>
      </c>
      <c r="E49" s="168">
        <v>809.89</v>
      </c>
      <c r="F49" s="171">
        <v>656.78</v>
      </c>
      <c r="G49" s="169">
        <v>45265</v>
      </c>
      <c r="H49" s="170">
        <v>31530081.219999999</v>
      </c>
      <c r="I49" s="168">
        <v>696.57</v>
      </c>
      <c r="J49" s="171">
        <v>587.78</v>
      </c>
      <c r="K49" s="169">
        <v>10634</v>
      </c>
      <c r="L49" s="170">
        <v>5571644.9900000002</v>
      </c>
      <c r="M49" s="168">
        <v>523.95000000000005</v>
      </c>
      <c r="N49" s="171">
        <v>482.07</v>
      </c>
      <c r="O49" s="169">
        <v>1869</v>
      </c>
      <c r="P49" s="170">
        <v>407346.96</v>
      </c>
      <c r="Q49" s="168">
        <v>217.95</v>
      </c>
      <c r="R49" s="171">
        <v>170.49</v>
      </c>
      <c r="S49" s="169">
        <v>229630</v>
      </c>
      <c r="T49" s="170">
        <v>176697772</v>
      </c>
      <c r="U49" s="170">
        <v>769.49</v>
      </c>
      <c r="V49" s="168">
        <v>620.4</v>
      </c>
      <c r="W49" s="32">
        <v>17.22</v>
      </c>
    </row>
    <row r="50" spans="1:23">
      <c r="A50" s="167">
        <v>8</v>
      </c>
      <c r="B50" s="168" t="s">
        <v>38</v>
      </c>
      <c r="C50" s="169">
        <v>136707</v>
      </c>
      <c r="D50" s="170">
        <v>100064669.01000001</v>
      </c>
      <c r="E50" s="168">
        <v>731.96</v>
      </c>
      <c r="F50" s="171">
        <v>590.18000000000006</v>
      </c>
      <c r="G50" s="169">
        <v>45389</v>
      </c>
      <c r="H50" s="170">
        <v>31048966.09</v>
      </c>
      <c r="I50" s="168">
        <v>684.06</v>
      </c>
      <c r="J50" s="171">
        <v>568.87</v>
      </c>
      <c r="K50" s="169">
        <v>9083</v>
      </c>
      <c r="L50" s="170">
        <v>4536072.17</v>
      </c>
      <c r="M50" s="168">
        <v>499.4</v>
      </c>
      <c r="N50" s="171">
        <v>470.1</v>
      </c>
      <c r="O50" s="169">
        <v>1073</v>
      </c>
      <c r="P50" s="170">
        <v>152978.21</v>
      </c>
      <c r="Q50" s="168">
        <v>142.57</v>
      </c>
      <c r="R50" s="171">
        <v>119.07</v>
      </c>
      <c r="S50" s="169">
        <v>192252</v>
      </c>
      <c r="T50" s="170">
        <v>135802685.47999999</v>
      </c>
      <c r="U50" s="170">
        <v>706.38</v>
      </c>
      <c r="V50" s="168">
        <v>573.83000000000004</v>
      </c>
      <c r="W50" s="32">
        <v>14.42</v>
      </c>
    </row>
    <row r="51" spans="1:23">
      <c r="A51" s="167">
        <v>9</v>
      </c>
      <c r="B51" s="168" t="s">
        <v>39</v>
      </c>
      <c r="C51" s="169">
        <v>138824</v>
      </c>
      <c r="D51" s="170">
        <v>95381898.230000004</v>
      </c>
      <c r="E51" s="168">
        <v>687.07</v>
      </c>
      <c r="F51" s="171">
        <v>554.9</v>
      </c>
      <c r="G51" s="169">
        <v>57037</v>
      </c>
      <c r="H51" s="170">
        <v>38487958.810000002</v>
      </c>
      <c r="I51" s="168">
        <v>674.79</v>
      </c>
      <c r="J51" s="171">
        <v>555.35</v>
      </c>
      <c r="K51" s="169">
        <v>8105</v>
      </c>
      <c r="L51" s="170">
        <v>3946526.31</v>
      </c>
      <c r="M51" s="168">
        <v>486.92</v>
      </c>
      <c r="N51" s="171">
        <v>410.05</v>
      </c>
      <c r="O51" s="169">
        <v>919</v>
      </c>
      <c r="P51" s="170">
        <v>126279.45</v>
      </c>
      <c r="Q51" s="168">
        <v>137.41</v>
      </c>
      <c r="R51" s="171">
        <v>114.58</v>
      </c>
      <c r="S51" s="169">
        <v>204885</v>
      </c>
      <c r="T51" s="170">
        <v>137942662.80000001</v>
      </c>
      <c r="U51" s="170">
        <v>673.27</v>
      </c>
      <c r="V51" s="168">
        <v>550.6</v>
      </c>
      <c r="W51" s="32">
        <v>15.37</v>
      </c>
    </row>
    <row r="52" spans="1:23">
      <c r="A52" s="167">
        <v>10</v>
      </c>
      <c r="B52" s="168" t="s">
        <v>47</v>
      </c>
      <c r="C52" s="169">
        <v>85137</v>
      </c>
      <c r="D52" s="170">
        <v>54483943.649999999</v>
      </c>
      <c r="E52" s="168">
        <v>639.96</v>
      </c>
      <c r="F52" s="171">
        <v>471</v>
      </c>
      <c r="G52" s="169">
        <v>45350</v>
      </c>
      <c r="H52" s="170">
        <v>30624852.66</v>
      </c>
      <c r="I52" s="168">
        <v>675.3</v>
      </c>
      <c r="J52" s="171">
        <v>549.35</v>
      </c>
      <c r="K52" s="169">
        <v>4592</v>
      </c>
      <c r="L52" s="170">
        <v>2269628.46</v>
      </c>
      <c r="M52" s="168">
        <v>494.26</v>
      </c>
      <c r="N52" s="171">
        <v>376.7</v>
      </c>
      <c r="O52" s="169">
        <v>469</v>
      </c>
      <c r="P52" s="170">
        <v>64459.6</v>
      </c>
      <c r="Q52" s="168">
        <v>137.44</v>
      </c>
      <c r="R52" s="171">
        <v>122.36</v>
      </c>
      <c r="S52" s="169">
        <v>135548</v>
      </c>
      <c r="T52" s="170">
        <v>87442884.370000005</v>
      </c>
      <c r="U52" s="170">
        <v>645.11</v>
      </c>
      <c r="V52" s="168">
        <v>479.31</v>
      </c>
      <c r="W52" s="32">
        <v>10.17</v>
      </c>
    </row>
    <row r="53" spans="1:23">
      <c r="A53" s="167">
        <v>11</v>
      </c>
      <c r="B53" s="168" t="s">
        <v>48</v>
      </c>
      <c r="C53" s="169">
        <v>33005</v>
      </c>
      <c r="D53" s="170">
        <v>20355679.899999999</v>
      </c>
      <c r="E53" s="168">
        <v>616.75</v>
      </c>
      <c r="F53" s="171">
        <v>387.6</v>
      </c>
      <c r="G53" s="169">
        <v>21537</v>
      </c>
      <c r="H53" s="170">
        <v>14642700.17</v>
      </c>
      <c r="I53" s="168">
        <v>679.89</v>
      </c>
      <c r="J53" s="171">
        <v>537.61</v>
      </c>
      <c r="K53" s="169">
        <v>2135</v>
      </c>
      <c r="L53" s="170">
        <v>1067307.75</v>
      </c>
      <c r="M53" s="168">
        <v>499.91</v>
      </c>
      <c r="N53" s="171">
        <v>360</v>
      </c>
      <c r="O53" s="169">
        <v>152</v>
      </c>
      <c r="P53" s="170">
        <v>20573.169999999998</v>
      </c>
      <c r="Q53" s="168">
        <v>135.35</v>
      </c>
      <c r="R53" s="171">
        <v>127.15</v>
      </c>
      <c r="S53" s="169">
        <v>56829</v>
      </c>
      <c r="T53" s="170">
        <v>36086260.990000002</v>
      </c>
      <c r="U53" s="170">
        <v>635</v>
      </c>
      <c r="V53" s="168">
        <v>453.17</v>
      </c>
      <c r="W53" s="32">
        <v>4.26</v>
      </c>
    </row>
    <row r="54" spans="1:23">
      <c r="A54" s="167">
        <v>12</v>
      </c>
      <c r="B54" s="168" t="s">
        <v>49</v>
      </c>
      <c r="C54" s="169">
        <v>6678</v>
      </c>
      <c r="D54" s="170">
        <v>4079913.48</v>
      </c>
      <c r="E54" s="168">
        <v>610.95000000000005</v>
      </c>
      <c r="F54" s="171">
        <v>360</v>
      </c>
      <c r="G54" s="169">
        <v>5641</v>
      </c>
      <c r="H54" s="170">
        <v>3802637.06</v>
      </c>
      <c r="I54" s="168">
        <v>674.11</v>
      </c>
      <c r="J54" s="171">
        <v>526.73</v>
      </c>
      <c r="K54" s="169">
        <v>703</v>
      </c>
      <c r="L54" s="170">
        <v>356506.85</v>
      </c>
      <c r="M54" s="168">
        <v>507.12</v>
      </c>
      <c r="N54" s="171">
        <v>360</v>
      </c>
      <c r="O54" s="169">
        <v>24</v>
      </c>
      <c r="P54" s="170">
        <v>3789.55</v>
      </c>
      <c r="Q54" s="168">
        <v>157.9</v>
      </c>
      <c r="R54" s="171">
        <v>151.94</v>
      </c>
      <c r="S54" s="169">
        <v>13046</v>
      </c>
      <c r="T54" s="170">
        <v>8242846.9400000004</v>
      </c>
      <c r="U54" s="170">
        <v>631.83000000000004</v>
      </c>
      <c r="V54" s="168">
        <v>434.91</v>
      </c>
      <c r="W54" s="32">
        <v>0.98</v>
      </c>
    </row>
    <row r="55" spans="1:23" ht="15.75" thickBot="1">
      <c r="A55" s="172">
        <v>13</v>
      </c>
      <c r="B55" s="173" t="s">
        <v>32</v>
      </c>
      <c r="C55" s="174">
        <v>205</v>
      </c>
      <c r="D55" s="175">
        <v>185377.32</v>
      </c>
      <c r="E55" s="173">
        <v>904.28</v>
      </c>
      <c r="F55" s="176">
        <v>747.17</v>
      </c>
      <c r="G55" s="174">
        <v>35</v>
      </c>
      <c r="H55" s="175">
        <v>23430.06</v>
      </c>
      <c r="I55" s="173">
        <v>669.43</v>
      </c>
      <c r="J55" s="176">
        <v>572.27</v>
      </c>
      <c r="K55" s="174">
        <v>2</v>
      </c>
      <c r="L55" s="175">
        <v>2340.1799999999998</v>
      </c>
      <c r="M55" s="173">
        <v>1170.0899999999999</v>
      </c>
      <c r="N55" s="176">
        <v>1170.0899999999999</v>
      </c>
      <c r="O55" s="174">
        <v>0</v>
      </c>
      <c r="P55" s="175">
        <v>0</v>
      </c>
      <c r="Q55" s="173">
        <v>0</v>
      </c>
      <c r="R55" s="176" t="s">
        <v>251</v>
      </c>
      <c r="S55" s="174">
        <v>242</v>
      </c>
      <c r="T55" s="175">
        <v>211147.56</v>
      </c>
      <c r="U55" s="175">
        <v>872.51</v>
      </c>
      <c r="V55" s="173">
        <v>720.69</v>
      </c>
      <c r="W55" s="33">
        <v>0.02</v>
      </c>
    </row>
    <row r="56" spans="1:23" ht="16.5" thickBot="1">
      <c r="A56" s="34"/>
      <c r="B56" s="36" t="s">
        <v>410</v>
      </c>
      <c r="C56" s="37">
        <v>889198</v>
      </c>
      <c r="D56" s="38">
        <v>736562614.89999998</v>
      </c>
      <c r="E56" s="36">
        <v>828.34</v>
      </c>
      <c r="F56" s="39">
        <v>675.38</v>
      </c>
      <c r="G56" s="37">
        <v>356819</v>
      </c>
      <c r="H56" s="38">
        <v>227436010.75</v>
      </c>
      <c r="I56" s="36">
        <v>637.4</v>
      </c>
      <c r="J56" s="39">
        <v>544.1</v>
      </c>
      <c r="K56" s="37">
        <v>80065</v>
      </c>
      <c r="L56" s="38">
        <v>43866707.770000003</v>
      </c>
      <c r="M56" s="36">
        <v>547.89</v>
      </c>
      <c r="N56" s="39">
        <v>479.17</v>
      </c>
      <c r="O56" s="37">
        <v>7260</v>
      </c>
      <c r="P56" s="38">
        <v>1938432.4</v>
      </c>
      <c r="Q56" s="36">
        <v>267</v>
      </c>
      <c r="R56" s="39">
        <v>170.49</v>
      </c>
      <c r="S56" s="37">
        <v>1333342</v>
      </c>
      <c r="T56" s="38">
        <v>1009803765.8200001</v>
      </c>
      <c r="U56" s="38">
        <v>757.35</v>
      </c>
      <c r="V56" s="36">
        <v>610.66</v>
      </c>
      <c r="W56" s="35">
        <v>100</v>
      </c>
    </row>
  </sheetData>
  <mergeCells count="24">
    <mergeCell ref="A39:W39"/>
    <mergeCell ref="A41:A42"/>
    <mergeCell ref="B41:B42"/>
    <mergeCell ref="C41:F41"/>
    <mergeCell ref="G41:J41"/>
    <mergeCell ref="K41:N41"/>
    <mergeCell ref="O41:R41"/>
    <mergeCell ref="S41:W41"/>
    <mergeCell ref="A20:W20"/>
    <mergeCell ref="A22:A23"/>
    <mergeCell ref="B22:B23"/>
    <mergeCell ref="C22:F22"/>
    <mergeCell ref="G22:J22"/>
    <mergeCell ref="K22:N22"/>
    <mergeCell ref="O22:R22"/>
    <mergeCell ref="S22:W22"/>
    <mergeCell ref="A1:W1"/>
    <mergeCell ref="A3:A4"/>
    <mergeCell ref="B3:B4"/>
    <mergeCell ref="C3:F3"/>
    <mergeCell ref="G3:J3"/>
    <mergeCell ref="K3:N3"/>
    <mergeCell ref="O3:R3"/>
    <mergeCell ref="S3:W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03"/>
  <sheetViews>
    <sheetView zoomScale="115" zoomScaleNormal="115" workbookViewId="0">
      <selection activeCell="D10" sqref="D10"/>
    </sheetView>
  </sheetViews>
  <sheetFormatPr defaultRowHeight="15"/>
  <cols>
    <col min="1" max="1" width="13.5703125" style="100" customWidth="1"/>
    <col min="2" max="2" width="21.140625" style="100" customWidth="1"/>
    <col min="3" max="3" width="12" style="100" customWidth="1"/>
    <col min="4" max="4" width="22.140625" style="100" bestFit="1" customWidth="1"/>
    <col min="5" max="5" width="15.5703125" style="99" customWidth="1"/>
    <col min="6" max="6" width="12.5703125" style="99" customWidth="1"/>
    <col min="7" max="7" width="12.7109375" style="99" customWidth="1"/>
    <col min="8" max="8" width="13.42578125" style="99" customWidth="1"/>
    <col min="9" max="9" width="20.85546875" style="101" customWidth="1"/>
    <col min="10" max="10" width="20" style="101" customWidth="1"/>
    <col min="11" max="11" width="18.42578125" style="101" customWidth="1"/>
    <col min="12" max="12" width="17" style="101" customWidth="1"/>
    <col min="13" max="16384" width="9.140625" style="100"/>
  </cols>
  <sheetData>
    <row r="1" spans="1:12" s="11" customFormat="1" ht="18.75">
      <c r="A1" s="460" t="s">
        <v>819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</row>
    <row r="2" spans="1:12" ht="15.75" thickBot="1">
      <c r="A2" s="337"/>
    </row>
    <row r="3" spans="1:12" ht="33" customHeight="1" thickBot="1">
      <c r="A3" s="338" t="s">
        <v>686</v>
      </c>
      <c r="B3" s="339" t="s">
        <v>687</v>
      </c>
      <c r="C3" s="339" t="s">
        <v>509</v>
      </c>
      <c r="D3" s="339" t="s">
        <v>22</v>
      </c>
      <c r="E3" s="339" t="s">
        <v>2</v>
      </c>
      <c r="F3" s="339" t="s">
        <v>3</v>
      </c>
      <c r="G3" s="339" t="s">
        <v>23</v>
      </c>
      <c r="H3" s="339" t="s">
        <v>25</v>
      </c>
      <c r="I3" s="340" t="s">
        <v>688</v>
      </c>
      <c r="J3" s="340" t="s">
        <v>689</v>
      </c>
      <c r="K3" s="340" t="s">
        <v>292</v>
      </c>
      <c r="L3" s="341" t="s">
        <v>690</v>
      </c>
    </row>
    <row r="4" spans="1:12" s="44" customFormat="1" ht="15.75">
      <c r="A4" s="342">
        <v>1</v>
      </c>
      <c r="B4" s="343" t="s">
        <v>691</v>
      </c>
      <c r="C4" s="344"/>
      <c r="D4" s="343" t="s">
        <v>691</v>
      </c>
      <c r="E4" s="344">
        <v>338775</v>
      </c>
      <c r="F4" s="344">
        <v>107483</v>
      </c>
      <c r="G4" s="344">
        <v>12690</v>
      </c>
      <c r="H4" s="344">
        <v>0</v>
      </c>
      <c r="I4" s="345">
        <v>473938744.23000002</v>
      </c>
      <c r="J4" s="345">
        <v>4496648.8600000003</v>
      </c>
      <c r="K4" s="345">
        <v>23479144.739999998</v>
      </c>
      <c r="L4" s="346">
        <v>501914537.82999998</v>
      </c>
    </row>
    <row r="5" spans="1:12">
      <c r="A5" s="347"/>
      <c r="B5" s="348" t="s">
        <v>691</v>
      </c>
      <c r="C5" s="349" t="s">
        <v>514</v>
      </c>
      <c r="D5" s="348" t="s">
        <v>411</v>
      </c>
      <c r="E5" s="41">
        <v>358</v>
      </c>
      <c r="F5" s="41">
        <v>14666</v>
      </c>
      <c r="G5" s="41">
        <v>4540</v>
      </c>
      <c r="H5" s="41">
        <v>0</v>
      </c>
      <c r="I5" s="102">
        <v>8217387.4900000002</v>
      </c>
      <c r="J5" s="102">
        <v>2177.35</v>
      </c>
      <c r="K5" s="102">
        <v>425589.29</v>
      </c>
      <c r="L5" s="251">
        <v>8645154.1300000008</v>
      </c>
    </row>
    <row r="6" spans="1:12" s="12" customFormat="1" ht="15.75">
      <c r="A6" s="350"/>
      <c r="B6" s="348" t="s">
        <v>691</v>
      </c>
      <c r="C6" s="351" t="s">
        <v>515</v>
      </c>
      <c r="D6" s="348" t="s">
        <v>516</v>
      </c>
      <c r="E6" s="351">
        <v>338417</v>
      </c>
      <c r="F6" s="351">
        <v>92817</v>
      </c>
      <c r="G6" s="351">
        <v>8150</v>
      </c>
      <c r="H6" s="351">
        <v>0</v>
      </c>
      <c r="I6" s="352">
        <v>465721356.74000001</v>
      </c>
      <c r="J6" s="352">
        <v>4494471.51</v>
      </c>
      <c r="K6" s="352">
        <v>23053555.449999999</v>
      </c>
      <c r="L6" s="353">
        <v>493269383.69999999</v>
      </c>
    </row>
    <row r="7" spans="1:12" s="11" customFormat="1">
      <c r="A7" s="347">
        <v>1</v>
      </c>
      <c r="B7" s="182" t="s">
        <v>611</v>
      </c>
      <c r="C7" s="182"/>
      <c r="D7" s="182" t="s">
        <v>611</v>
      </c>
      <c r="E7" s="182">
        <v>12557</v>
      </c>
      <c r="F7" s="182">
        <v>2930</v>
      </c>
      <c r="G7" s="182">
        <v>0</v>
      </c>
      <c r="H7" s="182">
        <v>0</v>
      </c>
      <c r="I7" s="197">
        <v>1136545.24</v>
      </c>
      <c r="J7" s="197">
        <v>0</v>
      </c>
      <c r="K7" s="197">
        <v>0</v>
      </c>
      <c r="L7" s="354">
        <v>1136545.24</v>
      </c>
    </row>
    <row r="8" spans="1:12" s="12" customFormat="1" ht="15.75">
      <c r="A8" s="350"/>
      <c r="B8" s="351" t="s">
        <v>611</v>
      </c>
      <c r="C8" s="351">
        <v>32022</v>
      </c>
      <c r="D8" s="351" t="s">
        <v>611</v>
      </c>
      <c r="E8" s="351">
        <v>12557</v>
      </c>
      <c r="F8" s="351">
        <v>2930</v>
      </c>
      <c r="G8" s="351">
        <v>0</v>
      </c>
      <c r="H8" s="351">
        <v>0</v>
      </c>
      <c r="I8" s="352">
        <v>1136545.24</v>
      </c>
      <c r="J8" s="352">
        <v>0</v>
      </c>
      <c r="K8" s="352">
        <v>0</v>
      </c>
      <c r="L8" s="353">
        <v>1136545.24</v>
      </c>
    </row>
    <row r="9" spans="1:12" s="11" customFormat="1">
      <c r="A9" s="347">
        <v>1</v>
      </c>
      <c r="B9" s="182" t="s">
        <v>692</v>
      </c>
      <c r="C9" s="182"/>
      <c r="D9" s="182" t="s">
        <v>692</v>
      </c>
      <c r="E9" s="182">
        <v>18467</v>
      </c>
      <c r="F9" s="182">
        <v>6357</v>
      </c>
      <c r="G9" s="182">
        <v>0</v>
      </c>
      <c r="H9" s="182">
        <v>0</v>
      </c>
      <c r="I9" s="197">
        <v>2987029.55</v>
      </c>
      <c r="J9" s="197">
        <v>0</v>
      </c>
      <c r="K9" s="197">
        <v>0</v>
      </c>
      <c r="L9" s="354">
        <v>2987029.55</v>
      </c>
    </row>
    <row r="10" spans="1:12" s="12" customFormat="1" ht="15.75">
      <c r="A10" s="350"/>
      <c r="B10" s="351" t="s">
        <v>692</v>
      </c>
      <c r="C10" s="351" t="s">
        <v>612</v>
      </c>
      <c r="D10" s="351" t="s">
        <v>613</v>
      </c>
      <c r="E10" s="351">
        <v>18467</v>
      </c>
      <c r="F10" s="351">
        <v>6357</v>
      </c>
      <c r="G10" s="351">
        <v>0</v>
      </c>
      <c r="H10" s="351">
        <v>0</v>
      </c>
      <c r="I10" s="352">
        <v>2987029.55</v>
      </c>
      <c r="J10" s="352">
        <v>0</v>
      </c>
      <c r="K10" s="352">
        <v>0</v>
      </c>
      <c r="L10" s="353">
        <v>2987029.55</v>
      </c>
    </row>
    <row r="11" spans="1:12" s="11" customFormat="1">
      <c r="A11" s="347">
        <v>1</v>
      </c>
      <c r="B11" s="182" t="s">
        <v>693</v>
      </c>
      <c r="C11" s="182"/>
      <c r="D11" s="182" t="s">
        <v>693</v>
      </c>
      <c r="E11" s="182">
        <v>51268</v>
      </c>
      <c r="F11" s="182">
        <v>19693</v>
      </c>
      <c r="G11" s="182">
        <v>2283</v>
      </c>
      <c r="H11" s="182">
        <v>159</v>
      </c>
      <c r="I11" s="197">
        <v>72450784.510000005</v>
      </c>
      <c r="J11" s="197">
        <v>2260185.42</v>
      </c>
      <c r="K11" s="197">
        <v>3785249.76</v>
      </c>
      <c r="L11" s="354">
        <v>78496219.689999998</v>
      </c>
    </row>
    <row r="12" spans="1:12">
      <c r="A12" s="347"/>
      <c r="B12" s="41" t="s">
        <v>693</v>
      </c>
      <c r="C12" s="41" t="s">
        <v>537</v>
      </c>
      <c r="D12" s="41" t="s">
        <v>538</v>
      </c>
      <c r="E12" s="41">
        <v>14706</v>
      </c>
      <c r="F12" s="41">
        <v>5796</v>
      </c>
      <c r="G12" s="41">
        <v>700</v>
      </c>
      <c r="H12" s="41">
        <v>0</v>
      </c>
      <c r="I12" s="102">
        <v>14317537.189999999</v>
      </c>
      <c r="J12" s="102">
        <v>254014.73</v>
      </c>
      <c r="K12" s="102">
        <v>771534.65</v>
      </c>
      <c r="L12" s="251">
        <v>15343086.57</v>
      </c>
    </row>
    <row r="13" spans="1:12">
      <c r="A13" s="347"/>
      <c r="B13" s="41" t="s">
        <v>693</v>
      </c>
      <c r="C13" s="41" t="s">
        <v>539</v>
      </c>
      <c r="D13" s="41" t="s">
        <v>540</v>
      </c>
      <c r="E13" s="41">
        <v>16378</v>
      </c>
      <c r="F13" s="41">
        <v>7558</v>
      </c>
      <c r="G13" s="41">
        <v>372</v>
      </c>
      <c r="H13" s="41">
        <v>159</v>
      </c>
      <c r="I13" s="102">
        <v>25983909.289999999</v>
      </c>
      <c r="J13" s="102">
        <v>1383594.88</v>
      </c>
      <c r="K13" s="102">
        <v>1449411.19</v>
      </c>
      <c r="L13" s="251">
        <v>28816915.359999999</v>
      </c>
    </row>
    <row r="14" spans="1:12" s="17" customFormat="1">
      <c r="A14" s="350"/>
      <c r="B14" s="351" t="s">
        <v>693</v>
      </c>
      <c r="C14" s="351" t="s">
        <v>541</v>
      </c>
      <c r="D14" s="351" t="s">
        <v>542</v>
      </c>
      <c r="E14" s="351">
        <v>20184</v>
      </c>
      <c r="F14" s="351">
        <v>6339</v>
      </c>
      <c r="G14" s="351">
        <v>1211</v>
      </c>
      <c r="H14" s="351">
        <v>0</v>
      </c>
      <c r="I14" s="352">
        <v>32149338.030000001</v>
      </c>
      <c r="J14" s="352">
        <v>622575.81000000006</v>
      </c>
      <c r="K14" s="352">
        <v>1564303.92</v>
      </c>
      <c r="L14" s="353">
        <v>34336217.759999998</v>
      </c>
    </row>
    <row r="15" spans="1:12" s="11" customFormat="1">
      <c r="A15" s="347">
        <v>1</v>
      </c>
      <c r="B15" s="182" t="s">
        <v>694</v>
      </c>
      <c r="C15" s="182"/>
      <c r="D15" s="182" t="s">
        <v>694</v>
      </c>
      <c r="E15" s="182">
        <v>4712</v>
      </c>
      <c r="F15" s="182">
        <v>1480</v>
      </c>
      <c r="G15" s="182">
        <v>399</v>
      </c>
      <c r="H15" s="182">
        <v>0</v>
      </c>
      <c r="I15" s="197">
        <v>7481575.5899999999</v>
      </c>
      <c r="J15" s="197">
        <v>236143.9</v>
      </c>
      <c r="K15" s="197">
        <v>169688.7</v>
      </c>
      <c r="L15" s="354">
        <v>7887408.1900000004</v>
      </c>
    </row>
    <row r="16" spans="1:12">
      <c r="A16" s="347"/>
      <c r="B16" s="41" t="s">
        <v>694</v>
      </c>
      <c r="C16" s="41" t="s">
        <v>543</v>
      </c>
      <c r="D16" s="41" t="s">
        <v>544</v>
      </c>
      <c r="E16" s="41">
        <v>2513</v>
      </c>
      <c r="F16" s="41">
        <v>632</v>
      </c>
      <c r="G16" s="41">
        <v>225</v>
      </c>
      <c r="H16" s="41">
        <v>0</v>
      </c>
      <c r="I16" s="102">
        <v>4207891.0199999996</v>
      </c>
      <c r="J16" s="102">
        <v>218627.61</v>
      </c>
      <c r="K16" s="102">
        <v>27387.55</v>
      </c>
      <c r="L16" s="251">
        <v>4453906.18</v>
      </c>
    </row>
    <row r="17" spans="1:12" s="44" customFormat="1" ht="15.75">
      <c r="A17" s="347"/>
      <c r="B17" s="351" t="s">
        <v>694</v>
      </c>
      <c r="C17" s="351" t="s">
        <v>695</v>
      </c>
      <c r="D17" s="351" t="s">
        <v>696</v>
      </c>
      <c r="E17" s="351">
        <v>495</v>
      </c>
      <c r="F17" s="351">
        <v>164</v>
      </c>
      <c r="G17" s="351">
        <v>52</v>
      </c>
      <c r="H17" s="351">
        <v>0</v>
      </c>
      <c r="I17" s="352">
        <v>594946.4</v>
      </c>
      <c r="J17" s="352">
        <v>3666.86</v>
      </c>
      <c r="K17" s="352">
        <v>28942.87</v>
      </c>
      <c r="L17" s="353">
        <v>627556.13</v>
      </c>
    </row>
    <row r="18" spans="1:12">
      <c r="A18" s="347"/>
      <c r="B18" s="41" t="s">
        <v>694</v>
      </c>
      <c r="C18" s="41" t="s">
        <v>697</v>
      </c>
      <c r="D18" s="41" t="s">
        <v>698</v>
      </c>
      <c r="E18" s="41">
        <v>611</v>
      </c>
      <c r="F18" s="41">
        <v>305</v>
      </c>
      <c r="G18" s="41">
        <v>46</v>
      </c>
      <c r="H18" s="41">
        <v>0</v>
      </c>
      <c r="I18" s="102">
        <v>991718.51</v>
      </c>
      <c r="J18" s="102">
        <v>864.22</v>
      </c>
      <c r="K18" s="102">
        <v>43672.17</v>
      </c>
      <c r="L18" s="251">
        <v>1036254.9</v>
      </c>
    </row>
    <row r="19" spans="1:12">
      <c r="A19" s="347"/>
      <c r="B19" s="41" t="s">
        <v>694</v>
      </c>
      <c r="C19" s="41" t="s">
        <v>699</v>
      </c>
      <c r="D19" s="41" t="s">
        <v>700</v>
      </c>
      <c r="E19" s="41">
        <v>51</v>
      </c>
      <c r="F19" s="41">
        <v>25</v>
      </c>
      <c r="G19" s="41">
        <v>7</v>
      </c>
      <c r="H19" s="41">
        <v>0</v>
      </c>
      <c r="I19" s="102">
        <v>88300.73</v>
      </c>
      <c r="J19" s="102">
        <v>194.72</v>
      </c>
      <c r="K19" s="102">
        <v>3859.11</v>
      </c>
      <c r="L19" s="251">
        <v>92354.559999999998</v>
      </c>
    </row>
    <row r="20" spans="1:12">
      <c r="A20" s="347"/>
      <c r="B20" s="41" t="s">
        <v>694</v>
      </c>
      <c r="C20" s="41" t="s">
        <v>701</v>
      </c>
      <c r="D20" s="41" t="s">
        <v>702</v>
      </c>
      <c r="E20" s="41">
        <v>958</v>
      </c>
      <c r="F20" s="41">
        <v>306</v>
      </c>
      <c r="G20" s="41">
        <v>62</v>
      </c>
      <c r="H20" s="41">
        <v>0</v>
      </c>
      <c r="I20" s="102">
        <v>1443316.53</v>
      </c>
      <c r="J20" s="102">
        <v>10280.34</v>
      </c>
      <c r="K20" s="102">
        <v>58939.9</v>
      </c>
      <c r="L20" s="251">
        <v>1512536.77</v>
      </c>
    </row>
    <row r="21" spans="1:12">
      <c r="A21" s="347"/>
      <c r="B21" s="41" t="s">
        <v>694</v>
      </c>
      <c r="C21" s="41" t="s">
        <v>703</v>
      </c>
      <c r="D21" s="41" t="s">
        <v>704</v>
      </c>
      <c r="E21" s="41">
        <v>38</v>
      </c>
      <c r="F21" s="41">
        <v>31</v>
      </c>
      <c r="G21" s="41">
        <v>7</v>
      </c>
      <c r="H21" s="41">
        <v>0</v>
      </c>
      <c r="I21" s="102">
        <v>65641.56</v>
      </c>
      <c r="J21" s="102">
        <v>179.08</v>
      </c>
      <c r="K21" s="102">
        <v>3309.39</v>
      </c>
      <c r="L21" s="251">
        <v>69130.03</v>
      </c>
    </row>
    <row r="22" spans="1:12">
      <c r="A22" s="347"/>
      <c r="B22" s="41" t="s">
        <v>694</v>
      </c>
      <c r="C22" s="41" t="s">
        <v>705</v>
      </c>
      <c r="D22" s="41" t="s">
        <v>706</v>
      </c>
      <c r="E22" s="41">
        <v>33</v>
      </c>
      <c r="F22" s="41">
        <v>10</v>
      </c>
      <c r="G22" s="41">
        <v>0</v>
      </c>
      <c r="H22" s="41">
        <v>0</v>
      </c>
      <c r="I22" s="102">
        <v>47692.2</v>
      </c>
      <c r="J22" s="102">
        <v>145.26</v>
      </c>
      <c r="K22" s="102">
        <v>2221.7200000000003</v>
      </c>
      <c r="L22" s="251">
        <v>50059.18</v>
      </c>
    </row>
    <row r="23" spans="1:12" s="17" customFormat="1">
      <c r="A23" s="350"/>
      <c r="B23" s="351" t="s">
        <v>694</v>
      </c>
      <c r="C23" s="351" t="s">
        <v>707</v>
      </c>
      <c r="D23" s="351" t="s">
        <v>708</v>
      </c>
      <c r="E23" s="351">
        <v>13</v>
      </c>
      <c r="F23" s="351">
        <v>7</v>
      </c>
      <c r="G23" s="351">
        <v>0</v>
      </c>
      <c r="H23" s="351">
        <v>0</v>
      </c>
      <c r="I23" s="352">
        <v>42068.639999999999</v>
      </c>
      <c r="J23" s="352">
        <v>2185.81</v>
      </c>
      <c r="K23" s="352">
        <v>1355.99</v>
      </c>
      <c r="L23" s="353">
        <v>45610.44</v>
      </c>
    </row>
    <row r="24" spans="1:12" s="11" customFormat="1">
      <c r="A24" s="347">
        <v>1</v>
      </c>
      <c r="B24" s="182" t="s">
        <v>709</v>
      </c>
      <c r="C24" s="182"/>
      <c r="D24" s="182" t="s">
        <v>709</v>
      </c>
      <c r="E24" s="182">
        <v>9763</v>
      </c>
      <c r="F24" s="182">
        <v>104</v>
      </c>
      <c r="G24" s="182">
        <v>29</v>
      </c>
      <c r="H24" s="182">
        <v>0</v>
      </c>
      <c r="I24" s="197">
        <v>5521971.7000000002</v>
      </c>
      <c r="J24" s="197">
        <v>230696.06</v>
      </c>
      <c r="K24" s="197">
        <v>312560.10000000003</v>
      </c>
      <c r="L24" s="354">
        <v>6065227.8600000003</v>
      </c>
    </row>
    <row r="25" spans="1:12">
      <c r="A25" s="347"/>
      <c r="B25" s="41" t="s">
        <v>709</v>
      </c>
      <c r="C25" s="41" t="s">
        <v>710</v>
      </c>
      <c r="D25" s="41" t="s">
        <v>345</v>
      </c>
      <c r="E25" s="41">
        <v>6560</v>
      </c>
      <c r="F25" s="41">
        <v>86</v>
      </c>
      <c r="G25" s="41">
        <v>23</v>
      </c>
      <c r="H25" s="41">
        <v>0</v>
      </c>
      <c r="I25" s="102">
        <v>3901140.81</v>
      </c>
      <c r="J25" s="102">
        <v>170570.91</v>
      </c>
      <c r="K25" s="102">
        <v>218083.24</v>
      </c>
      <c r="L25" s="251">
        <v>4289794.96</v>
      </c>
    </row>
    <row r="26" spans="1:12">
      <c r="A26" s="347"/>
      <c r="B26" s="41" t="s">
        <v>709</v>
      </c>
      <c r="C26" s="41" t="s">
        <v>574</v>
      </c>
      <c r="D26" s="41" t="s">
        <v>193</v>
      </c>
      <c r="E26" s="41">
        <v>2752</v>
      </c>
      <c r="F26" s="41">
        <v>0</v>
      </c>
      <c r="G26" s="41">
        <v>0</v>
      </c>
      <c r="H26" s="41">
        <v>0</v>
      </c>
      <c r="I26" s="102">
        <v>1441515.86</v>
      </c>
      <c r="J26" s="102">
        <v>54266.84</v>
      </c>
      <c r="K26" s="102">
        <v>83044.77</v>
      </c>
      <c r="L26" s="251">
        <v>1578827.47</v>
      </c>
    </row>
    <row r="27" spans="1:12" s="17" customFormat="1">
      <c r="A27" s="350"/>
      <c r="B27" s="351" t="s">
        <v>709</v>
      </c>
      <c r="C27" s="351" t="s">
        <v>711</v>
      </c>
      <c r="D27" s="351" t="s">
        <v>246</v>
      </c>
      <c r="E27" s="351">
        <v>451</v>
      </c>
      <c r="F27" s="351">
        <v>18</v>
      </c>
      <c r="G27" s="351">
        <v>6</v>
      </c>
      <c r="H27" s="351">
        <v>0</v>
      </c>
      <c r="I27" s="352">
        <v>179315.03</v>
      </c>
      <c r="J27" s="352">
        <v>5858.31</v>
      </c>
      <c r="K27" s="352">
        <v>11432.09</v>
      </c>
      <c r="L27" s="353">
        <v>196605.43</v>
      </c>
    </row>
    <row r="28" spans="1:12" s="44" customFormat="1" ht="15.75">
      <c r="A28" s="347">
        <v>1</v>
      </c>
      <c r="B28" s="182" t="s">
        <v>327</v>
      </c>
      <c r="C28" s="182"/>
      <c r="D28" s="182" t="s">
        <v>327</v>
      </c>
      <c r="E28" s="182">
        <v>907458</v>
      </c>
      <c r="F28" s="182">
        <v>262233</v>
      </c>
      <c r="G28" s="182">
        <v>70533</v>
      </c>
      <c r="H28" s="182">
        <v>0</v>
      </c>
      <c r="I28" s="197">
        <v>211953228.38</v>
      </c>
      <c r="J28" s="197">
        <v>930111.22</v>
      </c>
      <c r="K28" s="197">
        <v>12651484.08</v>
      </c>
      <c r="L28" s="354">
        <v>225534823.68000001</v>
      </c>
    </row>
    <row r="29" spans="1:12">
      <c r="A29" s="347"/>
      <c r="B29" s="41" t="s">
        <v>327</v>
      </c>
      <c r="C29" s="41" t="s">
        <v>712</v>
      </c>
      <c r="D29" s="41" t="s">
        <v>301</v>
      </c>
      <c r="E29" s="41">
        <v>18</v>
      </c>
      <c r="F29" s="41">
        <v>5</v>
      </c>
      <c r="G29" s="41">
        <v>0</v>
      </c>
      <c r="H29" s="41">
        <v>0</v>
      </c>
      <c r="I29" s="102">
        <v>22435.82</v>
      </c>
      <c r="J29" s="102">
        <v>352.39</v>
      </c>
      <c r="K29" s="102">
        <v>1450.41</v>
      </c>
      <c r="L29" s="251">
        <v>24238.62</v>
      </c>
    </row>
    <row r="30" spans="1:12">
      <c r="A30" s="347"/>
      <c r="B30" s="41" t="s">
        <v>327</v>
      </c>
      <c r="C30" s="41" t="s">
        <v>551</v>
      </c>
      <c r="D30" s="41" t="s">
        <v>552</v>
      </c>
      <c r="E30" s="41">
        <v>4385</v>
      </c>
      <c r="F30" s="41">
        <v>1077</v>
      </c>
      <c r="G30" s="41">
        <v>354</v>
      </c>
      <c r="H30" s="41">
        <v>0</v>
      </c>
      <c r="I30" s="102">
        <v>1816799.06</v>
      </c>
      <c r="J30" s="102">
        <v>57171.03</v>
      </c>
      <c r="K30" s="102">
        <v>105569.19</v>
      </c>
      <c r="L30" s="251">
        <v>1979539.28</v>
      </c>
    </row>
    <row r="31" spans="1:12">
      <c r="A31" s="347"/>
      <c r="B31" s="41" t="s">
        <v>327</v>
      </c>
      <c r="C31" s="41" t="s">
        <v>553</v>
      </c>
      <c r="D31" s="41" t="s">
        <v>554</v>
      </c>
      <c r="E31" s="41">
        <v>25394</v>
      </c>
      <c r="F31" s="41">
        <v>7143</v>
      </c>
      <c r="G31" s="41">
        <v>3019</v>
      </c>
      <c r="H31" s="41">
        <v>0</v>
      </c>
      <c r="I31" s="102">
        <v>7540832.3399999999</v>
      </c>
      <c r="J31" s="102">
        <v>34911</v>
      </c>
      <c r="K31" s="102">
        <v>450378.21</v>
      </c>
      <c r="L31" s="251">
        <v>8026121.5499999998</v>
      </c>
    </row>
    <row r="32" spans="1:12" s="44" customFormat="1" ht="15.75">
      <c r="A32" s="347"/>
      <c r="B32" s="351" t="s">
        <v>327</v>
      </c>
      <c r="C32" s="351" t="s">
        <v>713</v>
      </c>
      <c r="D32" s="351" t="s">
        <v>714</v>
      </c>
      <c r="E32" s="351">
        <v>3068</v>
      </c>
      <c r="F32" s="351">
        <v>1189</v>
      </c>
      <c r="G32" s="351">
        <v>339</v>
      </c>
      <c r="H32" s="351">
        <v>0</v>
      </c>
      <c r="I32" s="352">
        <v>798876.07</v>
      </c>
      <c r="J32" s="352">
        <v>2249.7400000000002</v>
      </c>
      <c r="K32" s="352">
        <v>47800.800000000003</v>
      </c>
      <c r="L32" s="353">
        <v>848926.61</v>
      </c>
    </row>
    <row r="33" spans="1:12">
      <c r="A33" s="347"/>
      <c r="B33" s="41" t="s">
        <v>327</v>
      </c>
      <c r="C33" s="41" t="s">
        <v>555</v>
      </c>
      <c r="D33" s="41" t="s">
        <v>556</v>
      </c>
      <c r="E33" s="41">
        <v>2037</v>
      </c>
      <c r="F33" s="41">
        <v>684</v>
      </c>
      <c r="G33" s="41">
        <v>46</v>
      </c>
      <c r="H33" s="41">
        <v>0</v>
      </c>
      <c r="I33" s="102">
        <v>515786.35</v>
      </c>
      <c r="J33" s="102">
        <v>2128.87</v>
      </c>
      <c r="K33" s="102">
        <v>30819.81</v>
      </c>
      <c r="L33" s="251">
        <v>548735.03</v>
      </c>
    </row>
    <row r="34" spans="1:12">
      <c r="A34" s="347"/>
      <c r="B34" s="41" t="s">
        <v>327</v>
      </c>
      <c r="C34" s="41" t="s">
        <v>557</v>
      </c>
      <c r="D34" s="41" t="s">
        <v>558</v>
      </c>
      <c r="E34" s="41">
        <v>23556</v>
      </c>
      <c r="F34" s="41">
        <v>4423</v>
      </c>
      <c r="G34" s="41">
        <v>260</v>
      </c>
      <c r="H34" s="41">
        <v>0</v>
      </c>
      <c r="I34" s="102">
        <v>7018242.9199999999</v>
      </c>
      <c r="J34" s="102">
        <v>83713.91</v>
      </c>
      <c r="K34" s="102">
        <v>416299.84</v>
      </c>
      <c r="L34" s="251">
        <v>7518256.6699999999</v>
      </c>
    </row>
    <row r="35" spans="1:12">
      <c r="A35" s="347"/>
      <c r="B35" s="41" t="s">
        <v>327</v>
      </c>
      <c r="C35" s="41" t="s">
        <v>559</v>
      </c>
      <c r="D35" s="41" t="s">
        <v>560</v>
      </c>
      <c r="E35" s="41">
        <v>25415</v>
      </c>
      <c r="F35" s="41">
        <v>6015</v>
      </c>
      <c r="G35" s="41">
        <v>279</v>
      </c>
      <c r="H35" s="41">
        <v>0</v>
      </c>
      <c r="I35" s="102">
        <v>6306556.8799999999</v>
      </c>
      <c r="J35" s="102">
        <v>3226.45</v>
      </c>
      <c r="K35" s="102">
        <v>378206.21</v>
      </c>
      <c r="L35" s="251">
        <v>6687989.54</v>
      </c>
    </row>
    <row r="36" spans="1:12">
      <c r="A36" s="347"/>
      <c r="B36" s="41" t="s">
        <v>327</v>
      </c>
      <c r="C36" s="41" t="s">
        <v>561</v>
      </c>
      <c r="D36" s="41" t="s">
        <v>294</v>
      </c>
      <c r="E36" s="41">
        <v>4042</v>
      </c>
      <c r="F36" s="41">
        <v>711</v>
      </c>
      <c r="G36" s="41">
        <v>68</v>
      </c>
      <c r="H36" s="41">
        <v>0</v>
      </c>
      <c r="I36" s="102">
        <v>1657657.46</v>
      </c>
      <c r="J36" s="102">
        <v>64786.21</v>
      </c>
      <c r="K36" s="102">
        <v>95520.639999999999</v>
      </c>
      <c r="L36" s="251">
        <v>1817964.31</v>
      </c>
    </row>
    <row r="37" spans="1:12">
      <c r="A37" s="347"/>
      <c r="B37" s="41" t="s">
        <v>327</v>
      </c>
      <c r="C37" s="41" t="s">
        <v>715</v>
      </c>
      <c r="D37" s="41" t="s">
        <v>716</v>
      </c>
      <c r="E37" s="41">
        <v>2197</v>
      </c>
      <c r="F37" s="41">
        <v>914</v>
      </c>
      <c r="G37" s="41">
        <v>394</v>
      </c>
      <c r="H37" s="41">
        <v>0</v>
      </c>
      <c r="I37" s="102">
        <v>408311.7</v>
      </c>
      <c r="J37" s="102">
        <v>367.29</v>
      </c>
      <c r="K37" s="102">
        <v>24476.14</v>
      </c>
      <c r="L37" s="251">
        <v>433155.13</v>
      </c>
    </row>
    <row r="38" spans="1:12">
      <c r="A38" s="347"/>
      <c r="B38" s="41" t="s">
        <v>327</v>
      </c>
      <c r="C38" s="41" t="s">
        <v>562</v>
      </c>
      <c r="D38" s="41" t="s">
        <v>563</v>
      </c>
      <c r="E38" s="41">
        <v>974</v>
      </c>
      <c r="F38" s="41">
        <v>507</v>
      </c>
      <c r="G38" s="41">
        <v>0</v>
      </c>
      <c r="H38" s="41">
        <v>0</v>
      </c>
      <c r="I38" s="102">
        <v>509068.79999999999</v>
      </c>
      <c r="J38" s="102">
        <v>17284.91</v>
      </c>
      <c r="K38" s="102">
        <v>29485.45</v>
      </c>
      <c r="L38" s="251">
        <v>555839.16</v>
      </c>
    </row>
    <row r="39" spans="1:12">
      <c r="A39" s="347"/>
      <c r="B39" s="41" t="s">
        <v>327</v>
      </c>
      <c r="C39" s="41" t="s">
        <v>564</v>
      </c>
      <c r="D39" s="41" t="s">
        <v>565</v>
      </c>
      <c r="E39" s="41">
        <v>198001</v>
      </c>
      <c r="F39" s="41">
        <v>25365</v>
      </c>
      <c r="G39" s="41">
        <v>1372</v>
      </c>
      <c r="H39" s="41">
        <v>0</v>
      </c>
      <c r="I39" s="102">
        <v>40418926.359999999</v>
      </c>
      <c r="J39" s="102">
        <v>9262.7900000000009</v>
      </c>
      <c r="K39" s="102">
        <v>2424664.4700000002</v>
      </c>
      <c r="L39" s="251">
        <v>42852853.619999997</v>
      </c>
    </row>
    <row r="40" spans="1:12">
      <c r="A40" s="347"/>
      <c r="B40" s="41" t="s">
        <v>327</v>
      </c>
      <c r="C40" s="41" t="s">
        <v>566</v>
      </c>
      <c r="D40" s="41" t="s">
        <v>567</v>
      </c>
      <c r="E40" s="41">
        <v>11877</v>
      </c>
      <c r="F40" s="41">
        <v>3188</v>
      </c>
      <c r="G40" s="41">
        <v>0</v>
      </c>
      <c r="H40" s="41">
        <v>0</v>
      </c>
      <c r="I40" s="102">
        <v>1070965.8700000001</v>
      </c>
      <c r="J40" s="102">
        <v>20.12</v>
      </c>
      <c r="K40" s="102">
        <v>64262.05</v>
      </c>
      <c r="L40" s="251">
        <v>1135248.04</v>
      </c>
    </row>
    <row r="41" spans="1:12">
      <c r="A41" s="347"/>
      <c r="B41" s="41" t="s">
        <v>327</v>
      </c>
      <c r="C41" s="41" t="s">
        <v>568</v>
      </c>
      <c r="D41" s="41" t="s">
        <v>569</v>
      </c>
      <c r="E41" s="41">
        <v>5609</v>
      </c>
      <c r="F41" s="41">
        <v>1131</v>
      </c>
      <c r="G41" s="41">
        <v>68</v>
      </c>
      <c r="H41" s="41">
        <v>0</v>
      </c>
      <c r="I41" s="102">
        <v>673404.12</v>
      </c>
      <c r="J41" s="102">
        <v>65.13</v>
      </c>
      <c r="K41" s="102">
        <v>40397.14</v>
      </c>
      <c r="L41" s="251">
        <v>713866.39</v>
      </c>
    </row>
    <row r="42" spans="1:12">
      <c r="A42" s="347"/>
      <c r="B42" s="41" t="s">
        <v>327</v>
      </c>
      <c r="C42" s="41" t="s">
        <v>570</v>
      </c>
      <c r="D42" s="41" t="s">
        <v>571</v>
      </c>
      <c r="E42" s="41">
        <v>25534</v>
      </c>
      <c r="F42" s="41">
        <v>9069</v>
      </c>
      <c r="G42" s="41">
        <v>827</v>
      </c>
      <c r="H42" s="41">
        <v>0</v>
      </c>
      <c r="I42" s="102">
        <v>3626259.51</v>
      </c>
      <c r="J42" s="102">
        <v>0</v>
      </c>
      <c r="K42" s="102">
        <v>217570.63</v>
      </c>
      <c r="L42" s="251">
        <v>3843830.14</v>
      </c>
    </row>
    <row r="43" spans="1:12">
      <c r="A43" s="347"/>
      <c r="B43" s="41" t="s">
        <v>327</v>
      </c>
      <c r="C43" s="41" t="s">
        <v>572</v>
      </c>
      <c r="D43" s="41" t="s">
        <v>573</v>
      </c>
      <c r="E43" s="41">
        <v>1417</v>
      </c>
      <c r="F43" s="41">
        <v>226</v>
      </c>
      <c r="G43" s="41">
        <v>22</v>
      </c>
      <c r="H43" s="41">
        <v>0</v>
      </c>
      <c r="I43" s="102">
        <v>363265.54</v>
      </c>
      <c r="J43" s="102">
        <v>3337.44</v>
      </c>
      <c r="K43" s="102">
        <v>21595.91</v>
      </c>
      <c r="L43" s="251">
        <v>388198.89</v>
      </c>
    </row>
    <row r="44" spans="1:12">
      <c r="A44" s="347"/>
      <c r="B44" s="41" t="s">
        <v>327</v>
      </c>
      <c r="C44" s="41" t="s">
        <v>575</v>
      </c>
      <c r="D44" s="41" t="s">
        <v>576</v>
      </c>
      <c r="E44" s="41">
        <v>4435</v>
      </c>
      <c r="F44" s="41">
        <v>791</v>
      </c>
      <c r="G44" s="41">
        <v>102</v>
      </c>
      <c r="H44" s="41">
        <v>0</v>
      </c>
      <c r="I44" s="102">
        <v>2492465.41</v>
      </c>
      <c r="J44" s="102">
        <v>159019.26</v>
      </c>
      <c r="K44" s="102">
        <v>140007.67000000001</v>
      </c>
      <c r="L44" s="251">
        <v>2791492.34</v>
      </c>
    </row>
    <row r="45" spans="1:12">
      <c r="A45" s="347"/>
      <c r="B45" s="41" t="s">
        <v>327</v>
      </c>
      <c r="C45" s="41" t="s">
        <v>577</v>
      </c>
      <c r="D45" s="41" t="s">
        <v>578</v>
      </c>
      <c r="E45" s="41">
        <v>6670</v>
      </c>
      <c r="F45" s="41">
        <v>3147</v>
      </c>
      <c r="G45" s="41">
        <v>357</v>
      </c>
      <c r="H45" s="41">
        <v>0</v>
      </c>
      <c r="I45" s="102">
        <v>2199318.7799999998</v>
      </c>
      <c r="J45" s="102">
        <v>15367.83</v>
      </c>
      <c r="K45" s="102">
        <v>126009.01</v>
      </c>
      <c r="L45" s="251">
        <v>2340695.62</v>
      </c>
    </row>
    <row r="46" spans="1:12">
      <c r="A46" s="347"/>
      <c r="B46" s="41" t="s">
        <v>327</v>
      </c>
      <c r="C46" s="41" t="s">
        <v>579</v>
      </c>
      <c r="D46" s="41" t="s">
        <v>580</v>
      </c>
      <c r="E46" s="41">
        <v>375500</v>
      </c>
      <c r="F46" s="41">
        <v>125624</v>
      </c>
      <c r="G46" s="41">
        <v>52092</v>
      </c>
      <c r="H46" s="41">
        <v>0</v>
      </c>
      <c r="I46" s="102">
        <v>83916739.310000002</v>
      </c>
      <c r="J46" s="102">
        <v>16214.75</v>
      </c>
      <c r="K46" s="102">
        <v>5029107.3499999996</v>
      </c>
      <c r="L46" s="251">
        <v>88962061.409999996</v>
      </c>
    </row>
    <row r="47" spans="1:12">
      <c r="A47" s="347"/>
      <c r="B47" s="41" t="s">
        <v>327</v>
      </c>
      <c r="C47" s="41" t="s">
        <v>581</v>
      </c>
      <c r="D47" s="41" t="s">
        <v>582</v>
      </c>
      <c r="E47" s="41">
        <v>32089</v>
      </c>
      <c r="F47" s="41">
        <v>6257</v>
      </c>
      <c r="G47" s="41">
        <v>205</v>
      </c>
      <c r="H47" s="41">
        <v>0</v>
      </c>
      <c r="I47" s="102">
        <v>8682607.0399999991</v>
      </c>
      <c r="J47" s="102">
        <v>53614.77</v>
      </c>
      <c r="K47" s="102">
        <v>517737.87</v>
      </c>
      <c r="L47" s="251">
        <v>9253959.6799999997</v>
      </c>
    </row>
    <row r="48" spans="1:12">
      <c r="A48" s="347"/>
      <c r="B48" s="41" t="s">
        <v>327</v>
      </c>
      <c r="C48" s="41" t="s">
        <v>583</v>
      </c>
      <c r="D48" s="41" t="s">
        <v>584</v>
      </c>
      <c r="E48" s="41">
        <v>472</v>
      </c>
      <c r="F48" s="41">
        <v>46</v>
      </c>
      <c r="G48" s="41">
        <v>1</v>
      </c>
      <c r="H48" s="41">
        <v>0</v>
      </c>
      <c r="I48" s="102">
        <v>112134.87</v>
      </c>
      <c r="J48" s="102">
        <v>1013.43</v>
      </c>
      <c r="K48" s="102">
        <v>6667.26</v>
      </c>
      <c r="L48" s="251">
        <v>119815.56</v>
      </c>
    </row>
    <row r="49" spans="1:12">
      <c r="A49" s="347"/>
      <c r="B49" s="41" t="s">
        <v>327</v>
      </c>
      <c r="C49" s="41" t="s">
        <v>717</v>
      </c>
      <c r="D49" s="41" t="s">
        <v>718</v>
      </c>
      <c r="E49" s="41">
        <v>811</v>
      </c>
      <c r="F49" s="41">
        <v>240</v>
      </c>
      <c r="G49" s="41">
        <v>33</v>
      </c>
      <c r="H49" s="41">
        <v>0</v>
      </c>
      <c r="I49" s="102">
        <v>194595.09</v>
      </c>
      <c r="J49" s="102">
        <v>828.04</v>
      </c>
      <c r="K49" s="102">
        <v>11625.72</v>
      </c>
      <c r="L49" s="251">
        <v>207048.85</v>
      </c>
    </row>
    <row r="50" spans="1:12">
      <c r="A50" s="347"/>
      <c r="B50" s="41" t="s">
        <v>327</v>
      </c>
      <c r="C50" s="41" t="s">
        <v>585</v>
      </c>
      <c r="D50" s="41" t="s">
        <v>586</v>
      </c>
      <c r="E50" s="41">
        <v>589</v>
      </c>
      <c r="F50" s="41">
        <v>162</v>
      </c>
      <c r="G50" s="41">
        <v>3</v>
      </c>
      <c r="H50" s="41">
        <v>0</v>
      </c>
      <c r="I50" s="102">
        <v>232188.94</v>
      </c>
      <c r="J50" s="102">
        <v>6587.61</v>
      </c>
      <c r="K50" s="102">
        <v>13536.26</v>
      </c>
      <c r="L50" s="251">
        <v>252312.81</v>
      </c>
    </row>
    <row r="51" spans="1:12">
      <c r="A51" s="347"/>
      <c r="B51" s="41" t="s">
        <v>327</v>
      </c>
      <c r="C51" s="41" t="s">
        <v>587</v>
      </c>
      <c r="D51" s="41" t="s">
        <v>295</v>
      </c>
      <c r="E51" s="41">
        <v>6982</v>
      </c>
      <c r="F51" s="41">
        <v>1761</v>
      </c>
      <c r="G51" s="41">
        <v>613</v>
      </c>
      <c r="H51" s="41">
        <v>0</v>
      </c>
      <c r="I51" s="102">
        <v>1468241.62</v>
      </c>
      <c r="J51" s="102">
        <v>0</v>
      </c>
      <c r="K51" s="102">
        <v>88097.48</v>
      </c>
      <c r="L51" s="251">
        <v>1556339.1</v>
      </c>
    </row>
    <row r="52" spans="1:12">
      <c r="A52" s="347"/>
      <c r="B52" s="41" t="s">
        <v>327</v>
      </c>
      <c r="C52" s="41" t="s">
        <v>588</v>
      </c>
      <c r="D52" s="41" t="s">
        <v>589</v>
      </c>
      <c r="E52" s="41">
        <v>4278</v>
      </c>
      <c r="F52" s="41">
        <v>606</v>
      </c>
      <c r="G52" s="41">
        <v>67</v>
      </c>
      <c r="H52" s="41">
        <v>0</v>
      </c>
      <c r="I52" s="102">
        <v>1922596.67</v>
      </c>
      <c r="J52" s="102">
        <v>82301.509999999995</v>
      </c>
      <c r="K52" s="102">
        <v>110418.44</v>
      </c>
      <c r="L52" s="251">
        <v>2115316.62</v>
      </c>
    </row>
    <row r="53" spans="1:12" s="44" customFormat="1" ht="15.75">
      <c r="A53" s="347"/>
      <c r="B53" s="351" t="s">
        <v>327</v>
      </c>
      <c r="C53" s="351" t="s">
        <v>590</v>
      </c>
      <c r="D53" s="351" t="s">
        <v>296</v>
      </c>
      <c r="E53" s="351">
        <v>23213</v>
      </c>
      <c r="F53" s="351">
        <v>7069</v>
      </c>
      <c r="G53" s="351">
        <v>701</v>
      </c>
      <c r="H53" s="351">
        <v>0</v>
      </c>
      <c r="I53" s="352">
        <v>8587608.6500000004</v>
      </c>
      <c r="J53" s="352">
        <v>168404.31</v>
      </c>
      <c r="K53" s="352">
        <v>505154.84</v>
      </c>
      <c r="L53" s="353">
        <v>9261167.8000000007</v>
      </c>
    </row>
    <row r="54" spans="1:12">
      <c r="A54" s="347"/>
      <c r="B54" s="41" t="s">
        <v>327</v>
      </c>
      <c r="C54" s="41" t="s">
        <v>591</v>
      </c>
      <c r="D54" s="41" t="s">
        <v>297</v>
      </c>
      <c r="E54" s="41">
        <v>22669</v>
      </c>
      <c r="F54" s="41">
        <v>3540</v>
      </c>
      <c r="G54" s="41">
        <v>419</v>
      </c>
      <c r="H54" s="41">
        <v>0</v>
      </c>
      <c r="I54" s="102">
        <v>5828590.9699999997</v>
      </c>
      <c r="J54" s="102">
        <v>75330.45</v>
      </c>
      <c r="K54" s="102">
        <v>345201.01</v>
      </c>
      <c r="L54" s="251">
        <v>6249122.4299999997</v>
      </c>
    </row>
    <row r="55" spans="1:12">
      <c r="A55" s="347"/>
      <c r="B55" s="41" t="s">
        <v>327</v>
      </c>
      <c r="C55" s="41" t="s">
        <v>592</v>
      </c>
      <c r="D55" s="41" t="s">
        <v>593</v>
      </c>
      <c r="E55" s="41">
        <v>7148</v>
      </c>
      <c r="F55" s="41">
        <v>2143</v>
      </c>
      <c r="G55" s="41">
        <v>276</v>
      </c>
      <c r="H55" s="41">
        <v>0</v>
      </c>
      <c r="I55" s="102">
        <v>1378403.74</v>
      </c>
      <c r="J55" s="102">
        <v>2449.21</v>
      </c>
      <c r="K55" s="102">
        <v>82565.36</v>
      </c>
      <c r="L55" s="251">
        <v>1463418.31</v>
      </c>
    </row>
    <row r="56" spans="1:12">
      <c r="A56" s="347"/>
      <c r="B56" s="41" t="s">
        <v>327</v>
      </c>
      <c r="C56" s="41" t="s">
        <v>719</v>
      </c>
      <c r="D56" s="41" t="s">
        <v>720</v>
      </c>
      <c r="E56" s="41">
        <v>461</v>
      </c>
      <c r="F56" s="41">
        <v>189</v>
      </c>
      <c r="G56" s="41">
        <v>43</v>
      </c>
      <c r="H56" s="41">
        <v>0</v>
      </c>
      <c r="I56" s="102">
        <v>149057.69</v>
      </c>
      <c r="J56" s="102">
        <v>2281.2400000000002</v>
      </c>
      <c r="K56" s="102">
        <v>8806.7199999999993</v>
      </c>
      <c r="L56" s="251">
        <v>160145.65</v>
      </c>
    </row>
    <row r="57" spans="1:12">
      <c r="A57" s="347"/>
      <c r="B57" s="41" t="s">
        <v>327</v>
      </c>
      <c r="C57" s="41" t="s">
        <v>594</v>
      </c>
      <c r="D57" s="41" t="s">
        <v>595</v>
      </c>
      <c r="E57" s="41">
        <v>1438</v>
      </c>
      <c r="F57" s="41">
        <v>354</v>
      </c>
      <c r="G57" s="41">
        <v>12</v>
      </c>
      <c r="H57" s="41">
        <v>0</v>
      </c>
      <c r="I57" s="102">
        <v>522354.9</v>
      </c>
      <c r="J57" s="102">
        <v>15926.47</v>
      </c>
      <c r="K57" s="102">
        <v>30386.14</v>
      </c>
      <c r="L57" s="251">
        <v>568667.51</v>
      </c>
    </row>
    <row r="58" spans="1:12">
      <c r="A58" s="347"/>
      <c r="B58" s="41" t="s">
        <v>327</v>
      </c>
      <c r="C58" s="41" t="s">
        <v>596</v>
      </c>
      <c r="D58" s="41" t="s">
        <v>597</v>
      </c>
      <c r="E58" s="41">
        <v>85430</v>
      </c>
      <c r="F58" s="41">
        <v>48039</v>
      </c>
      <c r="G58" s="41">
        <v>8378</v>
      </c>
      <c r="H58" s="41">
        <v>0</v>
      </c>
      <c r="I58" s="102">
        <v>21184861.079999998</v>
      </c>
      <c r="J58" s="102">
        <v>38012.65</v>
      </c>
      <c r="K58" s="102">
        <v>1268454.58</v>
      </c>
      <c r="L58" s="251">
        <v>22491328.309999999</v>
      </c>
    </row>
    <row r="59" spans="1:12">
      <c r="A59" s="347"/>
      <c r="B59" s="41" t="s">
        <v>327</v>
      </c>
      <c r="C59" s="41" t="s">
        <v>721</v>
      </c>
      <c r="D59" s="41" t="s">
        <v>722</v>
      </c>
      <c r="E59" s="41">
        <v>186</v>
      </c>
      <c r="F59" s="41">
        <v>185</v>
      </c>
      <c r="G59" s="41">
        <v>117</v>
      </c>
      <c r="H59" s="41">
        <v>0</v>
      </c>
      <c r="I59" s="102">
        <v>31659.66</v>
      </c>
      <c r="J59" s="102">
        <v>111.37</v>
      </c>
      <c r="K59" s="102">
        <v>1892.82</v>
      </c>
      <c r="L59" s="251">
        <v>33663.85</v>
      </c>
    </row>
    <row r="60" spans="1:12" s="17" customFormat="1">
      <c r="A60" s="350"/>
      <c r="B60" s="351" t="s">
        <v>327</v>
      </c>
      <c r="C60" s="351" t="s">
        <v>723</v>
      </c>
      <c r="D60" s="351" t="s">
        <v>724</v>
      </c>
      <c r="E60" s="351">
        <v>862</v>
      </c>
      <c r="F60" s="351">
        <v>221</v>
      </c>
      <c r="G60" s="351">
        <v>0</v>
      </c>
      <c r="H60" s="351">
        <v>0</v>
      </c>
      <c r="I60" s="352">
        <v>20090.830000000002</v>
      </c>
      <c r="J60" s="352">
        <v>0</v>
      </c>
      <c r="K60" s="352">
        <v>1205.54</v>
      </c>
      <c r="L60" s="353">
        <v>21296.37</v>
      </c>
    </row>
    <row r="61" spans="1:12" s="17" customFormat="1">
      <c r="A61" s="350"/>
      <c r="B61" s="351" t="s">
        <v>327</v>
      </c>
      <c r="C61" s="351" t="s">
        <v>598</v>
      </c>
      <c r="D61" s="351" t="s">
        <v>599</v>
      </c>
      <c r="E61" s="351">
        <v>701</v>
      </c>
      <c r="F61" s="351">
        <v>212</v>
      </c>
      <c r="G61" s="351">
        <v>66</v>
      </c>
      <c r="H61" s="351">
        <v>0</v>
      </c>
      <c r="I61" s="352">
        <v>282324.33</v>
      </c>
      <c r="J61" s="352">
        <v>13771.04</v>
      </c>
      <c r="K61" s="352">
        <v>16113.11</v>
      </c>
      <c r="L61" s="353">
        <v>312208.48</v>
      </c>
    </row>
    <row r="62" spans="1:12" s="11" customFormat="1">
      <c r="A62" s="347">
        <v>1</v>
      </c>
      <c r="B62" s="182" t="s">
        <v>518</v>
      </c>
      <c r="C62" s="182"/>
      <c r="D62" s="182" t="s">
        <v>518</v>
      </c>
      <c r="E62" s="182">
        <v>832362</v>
      </c>
      <c r="F62" s="182">
        <v>324649</v>
      </c>
      <c r="G62" s="182">
        <v>110493</v>
      </c>
      <c r="H62" s="182">
        <v>2165</v>
      </c>
      <c r="I62" s="197">
        <v>875671177.09000003</v>
      </c>
      <c r="J62" s="197">
        <v>6854023.8499999996</v>
      </c>
      <c r="K62" s="197">
        <v>49698989.630000003</v>
      </c>
      <c r="L62" s="354">
        <v>932224190.57000005</v>
      </c>
    </row>
    <row r="63" spans="1:12">
      <c r="A63" s="347"/>
      <c r="B63" s="351" t="s">
        <v>518</v>
      </c>
      <c r="C63" s="351" t="s">
        <v>517</v>
      </c>
      <c r="D63" s="351" t="s">
        <v>518</v>
      </c>
      <c r="E63" s="351">
        <v>545312</v>
      </c>
      <c r="F63" s="351">
        <v>197031</v>
      </c>
      <c r="G63" s="351">
        <v>85144</v>
      </c>
      <c r="H63" s="351">
        <v>0</v>
      </c>
      <c r="I63" s="352">
        <v>512951698.13</v>
      </c>
      <c r="J63" s="352">
        <v>1469083.27</v>
      </c>
      <c r="K63" s="352">
        <v>29345997.550000001</v>
      </c>
      <c r="L63" s="353">
        <v>543766778.95000005</v>
      </c>
    </row>
    <row r="64" spans="1:12">
      <c r="A64" s="347"/>
      <c r="B64" s="351" t="s">
        <v>518</v>
      </c>
      <c r="C64" s="351" t="s">
        <v>519</v>
      </c>
      <c r="D64" s="351" t="s">
        <v>520</v>
      </c>
      <c r="E64" s="351">
        <v>9451</v>
      </c>
      <c r="F64" s="351">
        <v>2170</v>
      </c>
      <c r="G64" s="351">
        <v>765</v>
      </c>
      <c r="H64" s="351">
        <v>0</v>
      </c>
      <c r="I64" s="352">
        <v>10327919.689999999</v>
      </c>
      <c r="J64" s="352">
        <v>44129.46</v>
      </c>
      <c r="K64" s="352">
        <v>646231.75</v>
      </c>
      <c r="L64" s="353">
        <v>11018280.9</v>
      </c>
    </row>
    <row r="65" spans="1:12" s="44" customFormat="1" ht="15.75">
      <c r="A65" s="347"/>
      <c r="B65" s="351" t="s">
        <v>518</v>
      </c>
      <c r="C65" s="351" t="s">
        <v>725</v>
      </c>
      <c r="D65" s="351" t="s">
        <v>726</v>
      </c>
      <c r="E65" s="351">
        <v>1180</v>
      </c>
      <c r="F65" s="351">
        <v>502</v>
      </c>
      <c r="G65" s="351">
        <v>152</v>
      </c>
      <c r="H65" s="351">
        <v>0</v>
      </c>
      <c r="I65" s="352">
        <v>2600867.5299999998</v>
      </c>
      <c r="J65" s="352">
        <v>209637.83</v>
      </c>
      <c r="K65" s="352">
        <v>174646.04</v>
      </c>
      <c r="L65" s="353">
        <v>2985151.4</v>
      </c>
    </row>
    <row r="66" spans="1:12">
      <c r="A66" s="347"/>
      <c r="B66" s="351" t="s">
        <v>518</v>
      </c>
      <c r="C66" s="351" t="s">
        <v>521</v>
      </c>
      <c r="D66" s="351" t="s">
        <v>522</v>
      </c>
      <c r="E66" s="351">
        <v>1343</v>
      </c>
      <c r="F66" s="351">
        <v>162</v>
      </c>
      <c r="G66" s="351">
        <v>38</v>
      </c>
      <c r="H66" s="351">
        <v>10</v>
      </c>
      <c r="I66" s="352">
        <v>1935303.6</v>
      </c>
      <c r="J66" s="352">
        <v>39481.49</v>
      </c>
      <c r="K66" s="352">
        <v>100498.02</v>
      </c>
      <c r="L66" s="353">
        <v>2075283.11</v>
      </c>
    </row>
    <row r="67" spans="1:12" s="44" customFormat="1" ht="15.75">
      <c r="A67" s="347"/>
      <c r="B67" s="351" t="s">
        <v>518</v>
      </c>
      <c r="C67" s="351" t="s">
        <v>523</v>
      </c>
      <c r="D67" s="351" t="s">
        <v>524</v>
      </c>
      <c r="E67" s="351">
        <v>12419</v>
      </c>
      <c r="F67" s="351">
        <v>2194</v>
      </c>
      <c r="G67" s="351">
        <v>316</v>
      </c>
      <c r="H67" s="351">
        <v>0</v>
      </c>
      <c r="I67" s="352">
        <v>16956512.079999998</v>
      </c>
      <c r="J67" s="352">
        <v>382884.99</v>
      </c>
      <c r="K67" s="352">
        <v>866118.74</v>
      </c>
      <c r="L67" s="353">
        <v>18205515.809999999</v>
      </c>
    </row>
    <row r="68" spans="1:12">
      <c r="A68" s="347"/>
      <c r="B68" s="351" t="s">
        <v>518</v>
      </c>
      <c r="C68" s="351" t="s">
        <v>525</v>
      </c>
      <c r="D68" s="351" t="s">
        <v>526</v>
      </c>
      <c r="E68" s="351">
        <v>5369</v>
      </c>
      <c r="F68" s="351">
        <v>1646</v>
      </c>
      <c r="G68" s="351">
        <v>152</v>
      </c>
      <c r="H68" s="351">
        <v>58</v>
      </c>
      <c r="I68" s="352">
        <v>8136084.5899999999</v>
      </c>
      <c r="J68" s="352">
        <v>177060.67</v>
      </c>
      <c r="K68" s="352">
        <v>451391.21</v>
      </c>
      <c r="L68" s="353">
        <v>8764536.4700000007</v>
      </c>
    </row>
    <row r="69" spans="1:12" s="44" customFormat="1" ht="15.75">
      <c r="A69" s="347"/>
      <c r="B69" s="351" t="s">
        <v>518</v>
      </c>
      <c r="C69" s="351" t="s">
        <v>727</v>
      </c>
      <c r="D69" s="351" t="s">
        <v>728</v>
      </c>
      <c r="E69" s="351">
        <v>2387</v>
      </c>
      <c r="F69" s="351">
        <v>402</v>
      </c>
      <c r="G69" s="351">
        <v>118</v>
      </c>
      <c r="H69" s="351">
        <v>0</v>
      </c>
      <c r="I69" s="352">
        <v>3560634.37</v>
      </c>
      <c r="J69" s="352">
        <v>142694.65</v>
      </c>
      <c r="K69" s="352">
        <v>226246.65</v>
      </c>
      <c r="L69" s="353">
        <v>3929575.67</v>
      </c>
    </row>
    <row r="70" spans="1:12">
      <c r="A70" s="347"/>
      <c r="B70" s="351" t="s">
        <v>518</v>
      </c>
      <c r="C70" s="351" t="s">
        <v>527</v>
      </c>
      <c r="D70" s="351" t="s">
        <v>528</v>
      </c>
      <c r="E70" s="351">
        <v>606</v>
      </c>
      <c r="F70" s="351">
        <v>146</v>
      </c>
      <c r="G70" s="351">
        <v>2</v>
      </c>
      <c r="H70" s="351">
        <v>5</v>
      </c>
      <c r="I70" s="352">
        <v>884720.98</v>
      </c>
      <c r="J70" s="352">
        <v>24777.57</v>
      </c>
      <c r="K70" s="352">
        <v>46185.64</v>
      </c>
      <c r="L70" s="353">
        <v>955684.19</v>
      </c>
    </row>
    <row r="71" spans="1:12" s="44" customFormat="1" ht="15.75">
      <c r="A71" s="347"/>
      <c r="B71" s="351" t="s">
        <v>518</v>
      </c>
      <c r="C71" s="351" t="s">
        <v>529</v>
      </c>
      <c r="D71" s="351" t="s">
        <v>530</v>
      </c>
      <c r="E71" s="351">
        <v>42904</v>
      </c>
      <c r="F71" s="351">
        <v>9393</v>
      </c>
      <c r="G71" s="351">
        <v>1278</v>
      </c>
      <c r="H71" s="351">
        <v>355</v>
      </c>
      <c r="I71" s="352">
        <v>68247833.329999998</v>
      </c>
      <c r="J71" s="352">
        <v>1536849.98</v>
      </c>
      <c r="K71" s="352">
        <v>3554302.62</v>
      </c>
      <c r="L71" s="353">
        <v>73338985.930000007</v>
      </c>
    </row>
    <row r="72" spans="1:12">
      <c r="A72" s="347"/>
      <c r="B72" s="351" t="s">
        <v>518</v>
      </c>
      <c r="C72" s="351" t="s">
        <v>545</v>
      </c>
      <c r="D72" s="351" t="s">
        <v>546</v>
      </c>
      <c r="E72" s="351">
        <v>24891</v>
      </c>
      <c r="F72" s="351">
        <v>7921</v>
      </c>
      <c r="G72" s="351">
        <v>813</v>
      </c>
      <c r="H72" s="351">
        <v>0</v>
      </c>
      <c r="I72" s="352">
        <v>48320377.140000001</v>
      </c>
      <c r="J72" s="352">
        <v>1830414</v>
      </c>
      <c r="K72" s="352">
        <v>2700999.3</v>
      </c>
      <c r="L72" s="353">
        <v>52851790.439999998</v>
      </c>
    </row>
    <row r="73" spans="1:12" s="12" customFormat="1" ht="15.75">
      <c r="A73" s="350"/>
      <c r="B73" s="351" t="s">
        <v>518</v>
      </c>
      <c r="C73" s="351" t="s">
        <v>547</v>
      </c>
      <c r="D73" s="351" t="s">
        <v>548</v>
      </c>
      <c r="E73" s="351">
        <v>110963</v>
      </c>
      <c r="F73" s="351">
        <v>43655</v>
      </c>
      <c r="G73" s="351">
        <v>12329</v>
      </c>
      <c r="H73" s="351">
        <v>392</v>
      </c>
      <c r="I73" s="352">
        <v>115898401.62</v>
      </c>
      <c r="J73" s="352">
        <v>152520.48000000001</v>
      </c>
      <c r="K73" s="352">
        <v>6498570.1900000004</v>
      </c>
      <c r="L73" s="353">
        <v>122549492.29000001</v>
      </c>
    </row>
    <row r="74" spans="1:12" s="17" customFormat="1">
      <c r="A74" s="350"/>
      <c r="B74" s="351" t="s">
        <v>518</v>
      </c>
      <c r="C74" s="351" t="s">
        <v>549</v>
      </c>
      <c r="D74" s="351" t="s">
        <v>550</v>
      </c>
      <c r="E74" s="351">
        <v>75452</v>
      </c>
      <c r="F74" s="351">
        <v>59424</v>
      </c>
      <c r="G74" s="351">
        <v>9382</v>
      </c>
      <c r="H74" s="351">
        <v>1345</v>
      </c>
      <c r="I74" s="352">
        <v>85765198.969999999</v>
      </c>
      <c r="J74" s="352">
        <v>843726.23</v>
      </c>
      <c r="K74" s="352">
        <v>5083258.92</v>
      </c>
      <c r="L74" s="353">
        <v>91692184.120000005</v>
      </c>
    </row>
    <row r="75" spans="1:12" s="17" customFormat="1">
      <c r="A75" s="350"/>
      <c r="B75" s="351" t="s">
        <v>518</v>
      </c>
      <c r="C75" s="351" t="s">
        <v>729</v>
      </c>
      <c r="D75" s="351" t="s">
        <v>730</v>
      </c>
      <c r="E75" s="351">
        <v>85</v>
      </c>
      <c r="F75" s="351">
        <v>3</v>
      </c>
      <c r="G75" s="351">
        <v>4</v>
      </c>
      <c r="H75" s="351">
        <v>0</v>
      </c>
      <c r="I75" s="352">
        <v>85625.06</v>
      </c>
      <c r="J75" s="352">
        <v>763.23</v>
      </c>
      <c r="K75" s="352">
        <v>4543</v>
      </c>
      <c r="L75" s="353">
        <v>90931.29</v>
      </c>
    </row>
    <row r="76" spans="1:12" s="44" customFormat="1" ht="15.75">
      <c r="A76" s="347">
        <v>1</v>
      </c>
      <c r="B76" s="182" t="s">
        <v>235</v>
      </c>
      <c r="C76" s="182"/>
      <c r="D76" s="182" t="s">
        <v>235</v>
      </c>
      <c r="E76" s="182">
        <v>5</v>
      </c>
      <c r="F76" s="182">
        <v>0</v>
      </c>
      <c r="G76" s="182">
        <v>0</v>
      </c>
      <c r="H76" s="182">
        <v>2</v>
      </c>
      <c r="I76" s="197">
        <v>7426.43</v>
      </c>
      <c r="J76" s="197">
        <v>382.7</v>
      </c>
      <c r="K76" s="197">
        <v>466.58</v>
      </c>
      <c r="L76" s="354">
        <v>8275.7100000000009</v>
      </c>
    </row>
    <row r="77" spans="1:12" s="17" customFormat="1">
      <c r="A77" s="350"/>
      <c r="B77" s="351" t="s">
        <v>235</v>
      </c>
      <c r="C77" s="351" t="s">
        <v>731</v>
      </c>
      <c r="D77" s="351" t="s">
        <v>732</v>
      </c>
      <c r="E77" s="351">
        <v>5</v>
      </c>
      <c r="F77" s="351">
        <v>0</v>
      </c>
      <c r="G77" s="351">
        <v>0</v>
      </c>
      <c r="H77" s="351">
        <v>2</v>
      </c>
      <c r="I77" s="352">
        <v>7426.43</v>
      </c>
      <c r="J77" s="352">
        <v>382.7</v>
      </c>
      <c r="K77" s="352">
        <v>466.58</v>
      </c>
      <c r="L77" s="353">
        <v>8275.7100000000009</v>
      </c>
    </row>
    <row r="78" spans="1:12" s="11" customFormat="1">
      <c r="A78" s="347">
        <v>1</v>
      </c>
      <c r="B78" s="182" t="s">
        <v>733</v>
      </c>
      <c r="C78" s="182"/>
      <c r="D78" s="182" t="s">
        <v>733</v>
      </c>
      <c r="E78" s="182">
        <v>12111</v>
      </c>
      <c r="F78" s="182">
        <v>2651</v>
      </c>
      <c r="G78" s="182">
        <v>20</v>
      </c>
      <c r="H78" s="182">
        <v>0</v>
      </c>
      <c r="I78" s="197">
        <v>3474003.14</v>
      </c>
      <c r="J78" s="197">
        <v>0</v>
      </c>
      <c r="K78" s="197">
        <v>84544.22</v>
      </c>
      <c r="L78" s="354">
        <v>3558547.36</v>
      </c>
    </row>
    <row r="79" spans="1:12" s="17" customFormat="1">
      <c r="A79" s="350"/>
      <c r="B79" s="351" t="s">
        <v>733</v>
      </c>
      <c r="C79" s="351" t="s">
        <v>606</v>
      </c>
      <c r="D79" s="351" t="s">
        <v>607</v>
      </c>
      <c r="E79" s="351">
        <v>12111</v>
      </c>
      <c r="F79" s="351">
        <v>2651</v>
      </c>
      <c r="G79" s="351">
        <v>20</v>
      </c>
      <c r="H79" s="351">
        <v>0</v>
      </c>
      <c r="I79" s="352">
        <v>3474003.14</v>
      </c>
      <c r="J79" s="352">
        <v>0</v>
      </c>
      <c r="K79" s="352">
        <v>84544.22</v>
      </c>
      <c r="L79" s="353">
        <v>3558547.36</v>
      </c>
    </row>
    <row r="80" spans="1:12" s="44" customFormat="1" ht="15.75">
      <c r="A80" s="347">
        <v>1</v>
      </c>
      <c r="B80" s="182" t="s">
        <v>605</v>
      </c>
      <c r="C80" s="182"/>
      <c r="D80" s="182" t="s">
        <v>605</v>
      </c>
      <c r="E80" s="182">
        <v>12557</v>
      </c>
      <c r="F80" s="182">
        <v>2930</v>
      </c>
      <c r="G80" s="182">
        <v>0</v>
      </c>
      <c r="H80" s="182">
        <v>0</v>
      </c>
      <c r="I80" s="197">
        <v>2709575.47</v>
      </c>
      <c r="J80" s="197">
        <v>0</v>
      </c>
      <c r="K80" s="197">
        <v>0</v>
      </c>
      <c r="L80" s="354">
        <v>2709575.47</v>
      </c>
    </row>
    <row r="81" spans="1:12" s="17" customFormat="1">
      <c r="A81" s="350"/>
      <c r="B81" s="351" t="s">
        <v>605</v>
      </c>
      <c r="C81" s="351" t="s">
        <v>604</v>
      </c>
      <c r="D81" s="351" t="s">
        <v>605</v>
      </c>
      <c r="E81" s="351">
        <v>12557</v>
      </c>
      <c r="F81" s="351">
        <v>2930</v>
      </c>
      <c r="G81" s="351">
        <v>0</v>
      </c>
      <c r="H81" s="351">
        <v>0</v>
      </c>
      <c r="I81" s="352">
        <v>2709575.47</v>
      </c>
      <c r="J81" s="352">
        <v>0</v>
      </c>
      <c r="K81" s="352">
        <v>0</v>
      </c>
      <c r="L81" s="353">
        <v>2709575.47</v>
      </c>
    </row>
    <row r="82" spans="1:12" s="11" customFormat="1">
      <c r="A82" s="347">
        <v>1</v>
      </c>
      <c r="B82" s="182" t="s">
        <v>609</v>
      </c>
      <c r="C82" s="182"/>
      <c r="D82" s="182" t="s">
        <v>609</v>
      </c>
      <c r="E82" s="182">
        <v>236574</v>
      </c>
      <c r="F82" s="182">
        <v>34918</v>
      </c>
      <c r="G82" s="182">
        <v>0</v>
      </c>
      <c r="H82" s="182">
        <v>0</v>
      </c>
      <c r="I82" s="197">
        <v>22888204.899999999</v>
      </c>
      <c r="J82" s="197">
        <v>753.62</v>
      </c>
      <c r="K82" s="197">
        <v>0</v>
      </c>
      <c r="L82" s="354">
        <v>22888958.52</v>
      </c>
    </row>
    <row r="83" spans="1:12" s="17" customFormat="1">
      <c r="A83" s="350"/>
      <c r="B83" s="351" t="s">
        <v>609</v>
      </c>
      <c r="C83" s="351" t="s">
        <v>608</v>
      </c>
      <c r="D83" s="351" t="s">
        <v>609</v>
      </c>
      <c r="E83" s="351">
        <v>236574</v>
      </c>
      <c r="F83" s="351">
        <v>34918</v>
      </c>
      <c r="G83" s="351">
        <v>0</v>
      </c>
      <c r="H83" s="351">
        <v>0</v>
      </c>
      <c r="I83" s="352">
        <v>22888204.899999999</v>
      </c>
      <c r="J83" s="352">
        <v>753.62</v>
      </c>
      <c r="K83" s="352">
        <v>0</v>
      </c>
      <c r="L83" s="353">
        <v>22888958.52</v>
      </c>
    </row>
    <row r="84" spans="1:12" s="11" customFormat="1">
      <c r="A84" s="347">
        <v>1</v>
      </c>
      <c r="B84" s="182" t="s">
        <v>603</v>
      </c>
      <c r="C84" s="182"/>
      <c r="D84" s="182" t="s">
        <v>603</v>
      </c>
      <c r="E84" s="182">
        <v>45556</v>
      </c>
      <c r="F84" s="182">
        <v>18468</v>
      </c>
      <c r="G84" s="182">
        <v>0</v>
      </c>
      <c r="H84" s="182">
        <v>0</v>
      </c>
      <c r="I84" s="197">
        <v>7112083.4400000004</v>
      </c>
      <c r="J84" s="197">
        <v>4717.2300000000005</v>
      </c>
      <c r="K84" s="197">
        <v>174735.82</v>
      </c>
      <c r="L84" s="354">
        <v>7291536.4900000002</v>
      </c>
    </row>
    <row r="85" spans="1:12" s="17" customFormat="1">
      <c r="A85" s="350"/>
      <c r="B85" s="351" t="s">
        <v>603</v>
      </c>
      <c r="C85" s="351" t="s">
        <v>602</v>
      </c>
      <c r="D85" s="351" t="s">
        <v>603</v>
      </c>
      <c r="E85" s="351">
        <v>45073</v>
      </c>
      <c r="F85" s="351">
        <v>18393</v>
      </c>
      <c r="G85" s="351">
        <v>0</v>
      </c>
      <c r="H85" s="351">
        <v>0</v>
      </c>
      <c r="I85" s="352">
        <v>6591316.6799999997</v>
      </c>
      <c r="J85" s="352">
        <v>0</v>
      </c>
      <c r="K85" s="352">
        <v>145047.72</v>
      </c>
      <c r="L85" s="353">
        <v>6736364.4000000004</v>
      </c>
    </row>
    <row r="86" spans="1:12" s="17" customFormat="1">
      <c r="A86" s="350"/>
      <c r="B86" s="351" t="s">
        <v>603</v>
      </c>
      <c r="C86" s="351" t="s">
        <v>734</v>
      </c>
      <c r="D86" s="351" t="s">
        <v>236</v>
      </c>
      <c r="E86" s="351">
        <v>82</v>
      </c>
      <c r="F86" s="351">
        <v>47</v>
      </c>
      <c r="G86" s="351">
        <v>0</v>
      </c>
      <c r="H86" s="351">
        <v>0</v>
      </c>
      <c r="I86" s="352">
        <v>113594.11</v>
      </c>
      <c r="J86" s="352">
        <v>850.31</v>
      </c>
      <c r="K86" s="352">
        <v>6050.86</v>
      </c>
      <c r="L86" s="353">
        <v>120495.28</v>
      </c>
    </row>
    <row r="87" spans="1:12" s="12" customFormat="1" ht="15.75">
      <c r="A87" s="350"/>
      <c r="B87" s="351" t="s">
        <v>603</v>
      </c>
      <c r="C87" s="351" t="s">
        <v>735</v>
      </c>
      <c r="D87" s="351" t="s">
        <v>736</v>
      </c>
      <c r="E87" s="351">
        <v>401</v>
      </c>
      <c r="F87" s="351">
        <v>28</v>
      </c>
      <c r="G87" s="351">
        <v>0</v>
      </c>
      <c r="H87" s="351">
        <v>0</v>
      </c>
      <c r="I87" s="352">
        <v>407172.65</v>
      </c>
      <c r="J87" s="352">
        <v>3866.92</v>
      </c>
      <c r="K87" s="352">
        <v>23637.24</v>
      </c>
      <c r="L87" s="353">
        <v>434676.81</v>
      </c>
    </row>
    <row r="88" spans="1:12" s="11" customFormat="1">
      <c r="A88" s="347">
        <v>1</v>
      </c>
      <c r="B88" s="182" t="s">
        <v>601</v>
      </c>
      <c r="C88" s="182"/>
      <c r="D88" s="182" t="s">
        <v>601</v>
      </c>
      <c r="E88" s="182">
        <v>38824</v>
      </c>
      <c r="F88" s="182">
        <v>20720</v>
      </c>
      <c r="G88" s="182">
        <v>3319</v>
      </c>
      <c r="H88" s="182">
        <v>0</v>
      </c>
      <c r="I88" s="197">
        <v>58676338.030000001</v>
      </c>
      <c r="J88" s="197">
        <v>2042325.45</v>
      </c>
      <c r="K88" s="197">
        <v>3808812.24</v>
      </c>
      <c r="L88" s="354">
        <v>64527475.719999999</v>
      </c>
    </row>
    <row r="89" spans="1:12" s="17" customFormat="1">
      <c r="A89" s="350"/>
      <c r="B89" s="351" t="s">
        <v>601</v>
      </c>
      <c r="C89" s="351" t="s">
        <v>600</v>
      </c>
      <c r="D89" s="351" t="s">
        <v>601</v>
      </c>
      <c r="E89" s="351">
        <v>38824</v>
      </c>
      <c r="F89" s="351">
        <v>20720</v>
      </c>
      <c r="G89" s="351">
        <v>3319</v>
      </c>
      <c r="H89" s="351">
        <v>0</v>
      </c>
      <c r="I89" s="352">
        <v>58676338.030000001</v>
      </c>
      <c r="J89" s="352">
        <v>2042325.45</v>
      </c>
      <c r="K89" s="352">
        <v>3808812.24</v>
      </c>
      <c r="L89" s="353">
        <v>64527475.719999999</v>
      </c>
    </row>
    <row r="90" spans="1:12" s="44" customFormat="1" ht="15.75">
      <c r="A90" s="347">
        <v>1</v>
      </c>
      <c r="B90" s="182" t="s">
        <v>737</v>
      </c>
      <c r="C90" s="182"/>
      <c r="D90" s="182" t="s">
        <v>737</v>
      </c>
      <c r="E90" s="182">
        <v>196456</v>
      </c>
      <c r="F90" s="182">
        <v>108420</v>
      </c>
      <c r="G90" s="182">
        <v>28046</v>
      </c>
      <c r="H90" s="182">
        <v>3352</v>
      </c>
      <c r="I90" s="197">
        <v>249773001.25999999</v>
      </c>
      <c r="J90" s="197">
        <v>227488.57</v>
      </c>
      <c r="K90" s="197">
        <v>12170413.73</v>
      </c>
      <c r="L90" s="354">
        <v>262170903.56</v>
      </c>
    </row>
    <row r="91" spans="1:12">
      <c r="A91" s="347"/>
      <c r="B91" s="351" t="s">
        <v>737</v>
      </c>
      <c r="C91" s="351" t="s">
        <v>738</v>
      </c>
      <c r="D91" s="351" t="s">
        <v>739</v>
      </c>
      <c r="E91" s="351">
        <v>328</v>
      </c>
      <c r="F91" s="351">
        <v>80</v>
      </c>
      <c r="G91" s="351">
        <v>2</v>
      </c>
      <c r="H91" s="351">
        <v>0</v>
      </c>
      <c r="I91" s="352">
        <v>343621.68</v>
      </c>
      <c r="J91" s="352">
        <v>2912.93</v>
      </c>
      <c r="K91" s="352">
        <v>21801.32</v>
      </c>
      <c r="L91" s="353">
        <v>368335.93</v>
      </c>
    </row>
    <row r="92" spans="1:12" s="12" customFormat="1" ht="15.75">
      <c r="A92" s="350"/>
      <c r="B92" s="351" t="s">
        <v>737</v>
      </c>
      <c r="C92" s="351" t="s">
        <v>531</v>
      </c>
      <c r="D92" s="351" t="s">
        <v>532</v>
      </c>
      <c r="E92" s="351">
        <v>193877</v>
      </c>
      <c r="F92" s="351">
        <v>103831</v>
      </c>
      <c r="G92" s="351">
        <v>27814</v>
      </c>
      <c r="H92" s="351">
        <v>3346</v>
      </c>
      <c r="I92" s="352">
        <v>245516059.86000001</v>
      </c>
      <c r="J92" s="352">
        <v>195794.37</v>
      </c>
      <c r="K92" s="352">
        <v>11902731.640000001</v>
      </c>
      <c r="L92" s="353">
        <v>257614585.87</v>
      </c>
    </row>
    <row r="93" spans="1:12" s="17" customFormat="1">
      <c r="A93" s="350"/>
      <c r="B93" s="351" t="s">
        <v>737</v>
      </c>
      <c r="C93" s="351" t="s">
        <v>533</v>
      </c>
      <c r="D93" s="351" t="s">
        <v>534</v>
      </c>
      <c r="E93" s="351">
        <v>838</v>
      </c>
      <c r="F93" s="351">
        <v>3956</v>
      </c>
      <c r="G93" s="351">
        <v>171</v>
      </c>
      <c r="H93" s="351">
        <v>0</v>
      </c>
      <c r="I93" s="352">
        <v>2538797.34</v>
      </c>
      <c r="J93" s="352">
        <v>16705.41</v>
      </c>
      <c r="K93" s="352">
        <v>168737.21</v>
      </c>
      <c r="L93" s="353">
        <v>2724239.96</v>
      </c>
    </row>
    <row r="94" spans="1:12" s="17" customFormat="1">
      <c r="A94" s="350"/>
      <c r="B94" s="351" t="s">
        <v>737</v>
      </c>
      <c r="C94" s="351" t="s">
        <v>535</v>
      </c>
      <c r="D94" s="351" t="s">
        <v>536</v>
      </c>
      <c r="E94" s="351">
        <v>1413</v>
      </c>
      <c r="F94" s="351">
        <v>553</v>
      </c>
      <c r="G94" s="351">
        <v>59</v>
      </c>
      <c r="H94" s="351">
        <v>6</v>
      </c>
      <c r="I94" s="352">
        <v>1374522.38</v>
      </c>
      <c r="J94" s="352">
        <v>12075.86</v>
      </c>
      <c r="K94" s="352">
        <v>77143.56</v>
      </c>
      <c r="L94" s="353">
        <v>1463741.8</v>
      </c>
    </row>
    <row r="95" spans="1:12" s="11" customFormat="1">
      <c r="A95" s="347">
        <v>1</v>
      </c>
      <c r="B95" s="355" t="s">
        <v>740</v>
      </c>
      <c r="C95" s="182"/>
      <c r="D95" s="355" t="s">
        <v>740</v>
      </c>
      <c r="E95" s="182">
        <v>471300</v>
      </c>
      <c r="F95" s="182">
        <v>11823</v>
      </c>
      <c r="G95" s="182">
        <v>86013</v>
      </c>
      <c r="H95" s="182">
        <v>10194</v>
      </c>
      <c r="I95" s="197">
        <v>253167650.41999999</v>
      </c>
      <c r="J95" s="197">
        <v>60628.160000000003</v>
      </c>
      <c r="K95" s="197">
        <v>14927186.57</v>
      </c>
      <c r="L95" s="354">
        <v>268155465.15000001</v>
      </c>
    </row>
    <row r="96" spans="1:12" s="12" customFormat="1" ht="15.75">
      <c r="A96" s="350"/>
      <c r="B96" s="348" t="s">
        <v>740</v>
      </c>
      <c r="C96" s="351" t="s">
        <v>741</v>
      </c>
      <c r="D96" s="348" t="s">
        <v>740</v>
      </c>
      <c r="E96" s="351">
        <v>470798</v>
      </c>
      <c r="F96" s="351">
        <v>0</v>
      </c>
      <c r="G96" s="351">
        <v>86007</v>
      </c>
      <c r="H96" s="351">
        <v>10194</v>
      </c>
      <c r="I96" s="352">
        <v>250177878.63999999</v>
      </c>
      <c r="J96" s="352">
        <v>11180.89</v>
      </c>
      <c r="K96" s="352">
        <v>14746129.199999999</v>
      </c>
      <c r="L96" s="353">
        <v>264935188.72999999</v>
      </c>
    </row>
    <row r="97" spans="1:12" s="12" customFormat="1" ht="15.75">
      <c r="A97" s="350"/>
      <c r="B97" s="348" t="s">
        <v>740</v>
      </c>
      <c r="C97" s="351" t="s">
        <v>742</v>
      </c>
      <c r="D97" s="348" t="s">
        <v>743</v>
      </c>
      <c r="E97" s="351">
        <v>0</v>
      </c>
      <c r="F97" s="351">
        <v>10986</v>
      </c>
      <c r="G97" s="351">
        <v>0</v>
      </c>
      <c r="H97" s="351">
        <v>0</v>
      </c>
      <c r="I97" s="352">
        <v>1959014.62</v>
      </c>
      <c r="J97" s="352">
        <v>0</v>
      </c>
      <c r="K97" s="352">
        <v>117537.65</v>
      </c>
      <c r="L97" s="353">
        <v>2076552.27</v>
      </c>
    </row>
    <row r="98" spans="1:12" s="12" customFormat="1" ht="15.75">
      <c r="A98" s="350"/>
      <c r="B98" s="348" t="s">
        <v>740</v>
      </c>
      <c r="C98" s="351" t="s">
        <v>744</v>
      </c>
      <c r="D98" s="348" t="s">
        <v>745</v>
      </c>
      <c r="E98" s="351">
        <v>502</v>
      </c>
      <c r="F98" s="351">
        <v>66</v>
      </c>
      <c r="G98" s="351">
        <v>6</v>
      </c>
      <c r="H98" s="351">
        <v>0</v>
      </c>
      <c r="I98" s="352">
        <v>778708.75</v>
      </c>
      <c r="J98" s="352">
        <v>49246.46</v>
      </c>
      <c r="K98" s="352">
        <v>48408.97</v>
      </c>
      <c r="L98" s="353">
        <v>876364.18</v>
      </c>
    </row>
    <row r="99" spans="1:12" s="17" customFormat="1">
      <c r="A99" s="350"/>
      <c r="B99" s="348" t="s">
        <v>740</v>
      </c>
      <c r="C99" s="351" t="s">
        <v>746</v>
      </c>
      <c r="D99" s="348" t="s">
        <v>362</v>
      </c>
      <c r="E99" s="351">
        <v>0</v>
      </c>
      <c r="F99" s="351">
        <v>771</v>
      </c>
      <c r="G99" s="351">
        <v>0</v>
      </c>
      <c r="H99" s="351">
        <v>0</v>
      </c>
      <c r="I99" s="352">
        <v>252048.41</v>
      </c>
      <c r="J99" s="352">
        <v>200.81</v>
      </c>
      <c r="K99" s="352">
        <v>15110.75</v>
      </c>
      <c r="L99" s="353">
        <v>267359.97000000003</v>
      </c>
    </row>
    <row r="100" spans="1:12" s="11" customFormat="1">
      <c r="A100" s="356">
        <v>1</v>
      </c>
      <c r="B100" s="230" t="s">
        <v>237</v>
      </c>
      <c r="C100" s="230"/>
      <c r="D100" s="230" t="s">
        <v>237</v>
      </c>
      <c r="E100" s="182">
        <v>13</v>
      </c>
      <c r="F100" s="182">
        <v>3</v>
      </c>
      <c r="G100" s="182">
        <v>0</v>
      </c>
      <c r="H100" s="182">
        <v>0</v>
      </c>
      <c r="I100" s="197">
        <v>7434.8</v>
      </c>
      <c r="J100" s="197">
        <v>579.15</v>
      </c>
      <c r="K100" s="197">
        <v>0</v>
      </c>
      <c r="L100" s="354">
        <v>8013.95</v>
      </c>
    </row>
    <row r="101" spans="1:12" s="17" customFormat="1">
      <c r="A101" s="237"/>
      <c r="B101" s="42" t="s">
        <v>237</v>
      </c>
      <c r="C101" s="42" t="s">
        <v>747</v>
      </c>
      <c r="D101" s="42" t="s">
        <v>237</v>
      </c>
      <c r="E101" s="351">
        <v>13</v>
      </c>
      <c r="F101" s="351">
        <v>3</v>
      </c>
      <c r="G101" s="351">
        <v>0</v>
      </c>
      <c r="H101" s="351">
        <v>0</v>
      </c>
      <c r="I101" s="352">
        <v>7434.8</v>
      </c>
      <c r="J101" s="352">
        <v>579.15</v>
      </c>
      <c r="K101" s="352">
        <v>0</v>
      </c>
      <c r="L101" s="353">
        <v>8013.95</v>
      </c>
    </row>
    <row r="102" spans="1:12" s="11" customFormat="1">
      <c r="A102" s="356">
        <v>1</v>
      </c>
      <c r="B102" s="230" t="s">
        <v>287</v>
      </c>
      <c r="C102" s="230"/>
      <c r="D102" s="230" t="s">
        <v>287</v>
      </c>
      <c r="E102" s="182">
        <v>3241</v>
      </c>
      <c r="F102" s="182">
        <v>1129</v>
      </c>
      <c r="G102" s="182">
        <v>142</v>
      </c>
      <c r="H102" s="182">
        <v>0</v>
      </c>
      <c r="I102" s="197">
        <v>5791994.6100000003</v>
      </c>
      <c r="J102" s="197">
        <v>418686.78</v>
      </c>
      <c r="K102" s="197">
        <v>339786.11</v>
      </c>
      <c r="L102" s="354">
        <v>6550467.5</v>
      </c>
    </row>
    <row r="103" spans="1:12" ht="15.75" thickBot="1">
      <c r="A103" s="357"/>
      <c r="B103" s="215" t="s">
        <v>287</v>
      </c>
      <c r="C103" s="215" t="s">
        <v>748</v>
      </c>
      <c r="D103" s="215" t="s">
        <v>749</v>
      </c>
      <c r="E103" s="220">
        <v>3241</v>
      </c>
      <c r="F103" s="220">
        <v>1129</v>
      </c>
      <c r="G103" s="220">
        <v>142</v>
      </c>
      <c r="H103" s="220">
        <v>0</v>
      </c>
      <c r="I103" s="217">
        <v>5791994.6100000003</v>
      </c>
      <c r="J103" s="217">
        <v>418686.78</v>
      </c>
      <c r="K103" s="217">
        <v>339786.11</v>
      </c>
      <c r="L103" s="218">
        <v>6550467.5</v>
      </c>
    </row>
  </sheetData>
  <autoFilter ref="A3:L104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87"/>
  <sheetViews>
    <sheetView workbookViewId="0">
      <selection sqref="A1:K1"/>
    </sheetView>
  </sheetViews>
  <sheetFormatPr defaultRowHeight="15"/>
  <cols>
    <col min="1" max="1" width="28.5703125" style="100" customWidth="1"/>
    <col min="2" max="2" width="25.42578125" style="100" customWidth="1"/>
    <col min="3" max="3" width="9.28515625" style="100" customWidth="1"/>
    <col min="4" max="4" width="10.28515625" style="100" customWidth="1"/>
    <col min="5" max="5" width="10" style="100" customWidth="1"/>
    <col min="6" max="6" width="11.140625" style="100" customWidth="1"/>
    <col min="7" max="7" width="12.7109375" style="100" customWidth="1"/>
    <col min="8" max="8" width="10.5703125" style="100" bestFit="1" customWidth="1"/>
    <col min="9" max="9" width="18.28515625" style="100" customWidth="1"/>
    <col min="10" max="10" width="16.140625" style="100" customWidth="1"/>
    <col min="11" max="11" width="21.7109375" style="100" customWidth="1"/>
    <col min="12" max="16384" width="9.140625" style="100"/>
  </cols>
  <sheetData>
    <row r="1" spans="1:11" ht="18.75">
      <c r="A1" s="488" t="s">
        <v>826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</row>
    <row r="2" spans="1:11">
      <c r="A2" s="358"/>
      <c r="B2" s="358"/>
      <c r="C2" s="358"/>
      <c r="D2" s="358"/>
      <c r="E2" s="358"/>
      <c r="F2" s="358"/>
      <c r="G2" s="358"/>
      <c r="H2" s="358"/>
      <c r="I2" s="358"/>
      <c r="J2" s="358"/>
    </row>
    <row r="3" spans="1:11" ht="31.5">
      <c r="A3" s="359" t="s">
        <v>750</v>
      </c>
      <c r="B3" s="359" t="s">
        <v>820</v>
      </c>
      <c r="C3" s="359" t="s">
        <v>397</v>
      </c>
      <c r="D3" s="359" t="s">
        <v>2</v>
      </c>
      <c r="E3" s="359" t="s">
        <v>3</v>
      </c>
      <c r="F3" s="359" t="s">
        <v>23</v>
      </c>
      <c r="G3" s="359" t="s">
        <v>507</v>
      </c>
      <c r="H3" s="359" t="s">
        <v>334</v>
      </c>
      <c r="I3" s="359" t="s">
        <v>688</v>
      </c>
      <c r="J3" s="359" t="s">
        <v>821</v>
      </c>
      <c r="K3" s="359" t="s">
        <v>453</v>
      </c>
    </row>
    <row r="4" spans="1:11">
      <c r="A4" s="25" t="s">
        <v>515</v>
      </c>
      <c r="B4" s="25" t="s">
        <v>293</v>
      </c>
      <c r="C4" s="25" t="s">
        <v>30</v>
      </c>
      <c r="D4" s="26">
        <v>0</v>
      </c>
      <c r="E4" s="26">
        <v>87</v>
      </c>
      <c r="F4" s="26">
        <v>0</v>
      </c>
      <c r="G4" s="26">
        <v>0</v>
      </c>
      <c r="H4" s="26">
        <v>87</v>
      </c>
      <c r="I4" s="360">
        <v>58579.88</v>
      </c>
      <c r="J4" s="360">
        <v>11704.33</v>
      </c>
      <c r="K4" s="361">
        <v>134.53</v>
      </c>
    </row>
    <row r="5" spans="1:11">
      <c r="A5" s="25" t="s">
        <v>515</v>
      </c>
      <c r="B5" s="25" t="s">
        <v>293</v>
      </c>
      <c r="C5" s="25" t="s">
        <v>31</v>
      </c>
      <c r="D5" s="26">
        <v>4</v>
      </c>
      <c r="E5" s="26">
        <v>42</v>
      </c>
      <c r="F5" s="26">
        <v>53</v>
      </c>
      <c r="G5" s="26">
        <v>0</v>
      </c>
      <c r="H5" s="26">
        <v>99</v>
      </c>
      <c r="I5" s="360">
        <v>175792.54</v>
      </c>
      <c r="J5" s="360">
        <v>31375.279999999999</v>
      </c>
      <c r="K5" s="55">
        <v>316.92</v>
      </c>
    </row>
    <row r="6" spans="1:11">
      <c r="A6" s="25" t="s">
        <v>515</v>
      </c>
      <c r="B6" s="25" t="s">
        <v>293</v>
      </c>
      <c r="C6" s="25" t="s">
        <v>33</v>
      </c>
      <c r="D6" s="26">
        <v>53</v>
      </c>
      <c r="E6" s="26">
        <v>66</v>
      </c>
      <c r="F6" s="26">
        <v>34</v>
      </c>
      <c r="G6" s="26">
        <v>0</v>
      </c>
      <c r="H6" s="26">
        <v>153</v>
      </c>
      <c r="I6" s="360">
        <v>367462.95</v>
      </c>
      <c r="J6" s="360">
        <v>68260.91</v>
      </c>
      <c r="K6" s="55">
        <v>446.15</v>
      </c>
    </row>
    <row r="7" spans="1:11">
      <c r="A7" s="25" t="s">
        <v>515</v>
      </c>
      <c r="B7" s="25" t="s">
        <v>293</v>
      </c>
      <c r="C7" s="25" t="s">
        <v>34</v>
      </c>
      <c r="D7" s="26">
        <v>146</v>
      </c>
      <c r="E7" s="26">
        <v>98</v>
      </c>
      <c r="F7" s="26">
        <v>50</v>
      </c>
      <c r="G7" s="26">
        <v>0</v>
      </c>
      <c r="H7" s="26">
        <v>294</v>
      </c>
      <c r="I7" s="360">
        <v>643675.27</v>
      </c>
      <c r="J7" s="360">
        <v>145277.48000000001</v>
      </c>
      <c r="K7" s="55">
        <v>494.14</v>
      </c>
    </row>
    <row r="8" spans="1:11">
      <c r="A8" s="25" t="s">
        <v>515</v>
      </c>
      <c r="B8" s="25" t="s">
        <v>293</v>
      </c>
      <c r="C8" s="25" t="s">
        <v>35</v>
      </c>
      <c r="D8" s="26">
        <v>411</v>
      </c>
      <c r="E8" s="26">
        <v>170</v>
      </c>
      <c r="F8" s="26">
        <v>29</v>
      </c>
      <c r="G8" s="26">
        <v>0</v>
      </c>
      <c r="H8" s="26">
        <v>610</v>
      </c>
      <c r="I8" s="360">
        <v>1640320.25</v>
      </c>
      <c r="J8" s="360">
        <v>304630.28000000003</v>
      </c>
      <c r="K8" s="55">
        <v>499.39</v>
      </c>
    </row>
    <row r="9" spans="1:11">
      <c r="A9" s="25" t="s">
        <v>515</v>
      </c>
      <c r="B9" s="25" t="s">
        <v>293</v>
      </c>
      <c r="C9" s="25" t="s">
        <v>36</v>
      </c>
      <c r="D9" s="26">
        <v>285</v>
      </c>
      <c r="E9" s="26">
        <v>202</v>
      </c>
      <c r="F9" s="26">
        <v>6</v>
      </c>
      <c r="G9" s="26">
        <v>0</v>
      </c>
      <c r="H9" s="26">
        <v>493</v>
      </c>
      <c r="I9" s="360">
        <v>1195629.6000000001</v>
      </c>
      <c r="J9" s="360">
        <v>215100.31</v>
      </c>
      <c r="K9" s="55">
        <v>436.31</v>
      </c>
    </row>
    <row r="10" spans="1:11">
      <c r="A10" s="25" t="s">
        <v>515</v>
      </c>
      <c r="B10" s="25" t="s">
        <v>293</v>
      </c>
      <c r="C10" s="25" t="s">
        <v>37</v>
      </c>
      <c r="D10" s="26">
        <v>26</v>
      </c>
      <c r="E10" s="26">
        <v>298</v>
      </c>
      <c r="F10" s="26">
        <v>0</v>
      </c>
      <c r="G10" s="26">
        <v>0</v>
      </c>
      <c r="H10" s="26">
        <v>324</v>
      </c>
      <c r="I10" s="360">
        <v>488764.45</v>
      </c>
      <c r="J10" s="360">
        <v>114606.39</v>
      </c>
      <c r="K10" s="55">
        <v>353.72</v>
      </c>
    </row>
    <row r="11" spans="1:11">
      <c r="A11" s="25" t="s">
        <v>515</v>
      </c>
      <c r="B11" s="25" t="s">
        <v>293</v>
      </c>
      <c r="C11" s="25" t="s">
        <v>38</v>
      </c>
      <c r="D11" s="26">
        <v>6</v>
      </c>
      <c r="E11" s="26">
        <v>221</v>
      </c>
      <c r="F11" s="26">
        <v>0</v>
      </c>
      <c r="G11" s="26">
        <v>0</v>
      </c>
      <c r="H11" s="26">
        <v>227</v>
      </c>
      <c r="I11" s="360">
        <v>306768.68</v>
      </c>
      <c r="J11" s="360">
        <v>78074.73</v>
      </c>
      <c r="K11" s="55">
        <v>343.94</v>
      </c>
    </row>
    <row r="12" spans="1:11">
      <c r="A12" s="25" t="s">
        <v>515</v>
      </c>
      <c r="B12" s="25" t="s">
        <v>293</v>
      </c>
      <c r="C12" s="25" t="s">
        <v>39</v>
      </c>
      <c r="D12" s="26">
        <v>1</v>
      </c>
      <c r="E12" s="26">
        <v>237</v>
      </c>
      <c r="F12" s="26">
        <v>0</v>
      </c>
      <c r="G12" s="26">
        <v>0</v>
      </c>
      <c r="H12" s="26">
        <v>238</v>
      </c>
      <c r="I12" s="360">
        <v>309792.09000000003</v>
      </c>
      <c r="J12" s="360">
        <v>81686.649999999994</v>
      </c>
      <c r="K12" s="55">
        <v>343.22</v>
      </c>
    </row>
    <row r="13" spans="1:11">
      <c r="A13" s="25" t="s">
        <v>515</v>
      </c>
      <c r="B13" s="25" t="s">
        <v>293</v>
      </c>
      <c r="C13" s="25" t="s">
        <v>47</v>
      </c>
      <c r="D13" s="26">
        <v>3</v>
      </c>
      <c r="E13" s="26">
        <v>112</v>
      </c>
      <c r="F13" s="26">
        <v>0</v>
      </c>
      <c r="G13" s="26">
        <v>0</v>
      </c>
      <c r="H13" s="26">
        <v>115</v>
      </c>
      <c r="I13" s="360">
        <v>155955.41</v>
      </c>
      <c r="J13" s="360">
        <v>39365.15</v>
      </c>
      <c r="K13" s="55">
        <v>342.31</v>
      </c>
    </row>
    <row r="14" spans="1:11">
      <c r="A14" s="25" t="s">
        <v>515</v>
      </c>
      <c r="B14" s="25" t="s">
        <v>293</v>
      </c>
      <c r="C14" s="25" t="s">
        <v>48</v>
      </c>
      <c r="D14" s="26">
        <v>1</v>
      </c>
      <c r="E14" s="26">
        <v>28</v>
      </c>
      <c r="F14" s="26">
        <v>0</v>
      </c>
      <c r="G14" s="26">
        <v>0</v>
      </c>
      <c r="H14" s="26">
        <v>29</v>
      </c>
      <c r="I14" s="360">
        <v>51409.7</v>
      </c>
      <c r="J14" s="360">
        <v>10059.51</v>
      </c>
      <c r="K14" s="55">
        <v>346.88</v>
      </c>
    </row>
    <row r="15" spans="1:11">
      <c r="A15" s="25" t="s">
        <v>515</v>
      </c>
      <c r="B15" s="25" t="s">
        <v>293</v>
      </c>
      <c r="C15" s="25" t="s">
        <v>49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360">
        <v>0</v>
      </c>
      <c r="J15" s="360">
        <v>0</v>
      </c>
      <c r="K15" s="55">
        <v>0</v>
      </c>
    </row>
    <row r="16" spans="1:11">
      <c r="A16" s="25" t="s">
        <v>515</v>
      </c>
      <c r="B16" s="25" t="s">
        <v>293</v>
      </c>
      <c r="C16" s="25" t="s">
        <v>242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360">
        <v>0</v>
      </c>
      <c r="J16" s="360">
        <v>0</v>
      </c>
      <c r="K16" s="55">
        <v>0</v>
      </c>
    </row>
    <row r="17" spans="1:11">
      <c r="A17" s="25" t="s">
        <v>515</v>
      </c>
      <c r="B17" s="25" t="s">
        <v>293</v>
      </c>
      <c r="C17" s="25" t="s">
        <v>280</v>
      </c>
      <c r="D17" s="26">
        <v>936</v>
      </c>
      <c r="E17" s="26">
        <v>1561</v>
      </c>
      <c r="F17" s="26">
        <v>172</v>
      </c>
      <c r="G17" s="26">
        <v>0</v>
      </c>
      <c r="H17" s="26">
        <v>2669</v>
      </c>
      <c r="I17" s="360">
        <v>5394150.8200000003</v>
      </c>
      <c r="J17" s="360">
        <v>1100141.02</v>
      </c>
      <c r="K17" s="55">
        <v>412.19</v>
      </c>
    </row>
    <row r="18" spans="1:11">
      <c r="A18" s="25" t="s">
        <v>751</v>
      </c>
      <c r="B18" s="25" t="s">
        <v>411</v>
      </c>
      <c r="C18" s="25" t="s">
        <v>30</v>
      </c>
      <c r="D18" s="26">
        <v>0</v>
      </c>
      <c r="E18" s="26">
        <v>5</v>
      </c>
      <c r="F18" s="26">
        <v>0</v>
      </c>
      <c r="G18" s="26">
        <v>0</v>
      </c>
      <c r="H18" s="26">
        <v>5</v>
      </c>
      <c r="I18" s="360">
        <v>4723.2</v>
      </c>
      <c r="J18" s="360">
        <v>460.8</v>
      </c>
      <c r="K18" s="55">
        <v>92.16</v>
      </c>
    </row>
    <row r="19" spans="1:11">
      <c r="A19" s="25" t="s">
        <v>751</v>
      </c>
      <c r="B19" s="25" t="s">
        <v>411</v>
      </c>
      <c r="C19" s="25" t="s">
        <v>31</v>
      </c>
      <c r="D19" s="26">
        <v>16</v>
      </c>
      <c r="E19" s="26">
        <v>2</v>
      </c>
      <c r="F19" s="26">
        <v>4</v>
      </c>
      <c r="G19" s="26">
        <v>0</v>
      </c>
      <c r="H19" s="26">
        <v>22</v>
      </c>
      <c r="I19" s="360">
        <v>110817.59</v>
      </c>
      <c r="J19" s="360">
        <v>17611.64</v>
      </c>
      <c r="K19" s="55">
        <v>800.53</v>
      </c>
    </row>
    <row r="20" spans="1:11">
      <c r="A20" s="25" t="s">
        <v>751</v>
      </c>
      <c r="B20" s="25" t="s">
        <v>411</v>
      </c>
      <c r="C20" s="25" t="s">
        <v>33</v>
      </c>
      <c r="D20" s="26">
        <v>28</v>
      </c>
      <c r="E20" s="26">
        <v>0</v>
      </c>
      <c r="F20" s="26">
        <v>1</v>
      </c>
      <c r="G20" s="26">
        <v>0</v>
      </c>
      <c r="H20" s="26">
        <v>29</v>
      </c>
      <c r="I20" s="360">
        <v>222552.59</v>
      </c>
      <c r="J20" s="360">
        <v>35579.760000000002</v>
      </c>
      <c r="K20" s="55">
        <v>1226.8900000000001</v>
      </c>
    </row>
    <row r="21" spans="1:11">
      <c r="A21" s="25" t="s">
        <v>751</v>
      </c>
      <c r="B21" s="25" t="s">
        <v>411</v>
      </c>
      <c r="C21" s="25" t="s">
        <v>34</v>
      </c>
      <c r="D21" s="26">
        <v>4</v>
      </c>
      <c r="E21" s="26">
        <v>1</v>
      </c>
      <c r="F21" s="26">
        <v>1</v>
      </c>
      <c r="G21" s="26">
        <v>0</v>
      </c>
      <c r="H21" s="26">
        <v>6</v>
      </c>
      <c r="I21" s="360">
        <v>14846.1</v>
      </c>
      <c r="J21" s="360">
        <v>5128.08</v>
      </c>
      <c r="K21" s="55">
        <v>854.68</v>
      </c>
    </row>
    <row r="22" spans="1:11">
      <c r="A22" s="25" t="s">
        <v>751</v>
      </c>
      <c r="B22" s="25" t="s">
        <v>411</v>
      </c>
      <c r="C22" s="25" t="s">
        <v>35</v>
      </c>
      <c r="D22" s="26">
        <v>2</v>
      </c>
      <c r="E22" s="26">
        <v>0</v>
      </c>
      <c r="F22" s="26">
        <v>0</v>
      </c>
      <c r="G22" s="26">
        <v>0</v>
      </c>
      <c r="H22" s="26">
        <v>2</v>
      </c>
      <c r="I22" s="360">
        <v>13418.2</v>
      </c>
      <c r="J22" s="360">
        <v>2518.4</v>
      </c>
      <c r="K22" s="55">
        <v>1259.2</v>
      </c>
    </row>
    <row r="23" spans="1:11">
      <c r="A23" s="25" t="s">
        <v>751</v>
      </c>
      <c r="B23" s="25" t="s">
        <v>411</v>
      </c>
      <c r="C23" s="25" t="s">
        <v>36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360">
        <v>0</v>
      </c>
      <c r="J23" s="360">
        <v>0</v>
      </c>
      <c r="K23" s="55">
        <v>0</v>
      </c>
    </row>
    <row r="24" spans="1:11">
      <c r="A24" s="25" t="s">
        <v>751</v>
      </c>
      <c r="B24" s="25" t="s">
        <v>411</v>
      </c>
      <c r="C24" s="25" t="s">
        <v>37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360">
        <v>0</v>
      </c>
      <c r="J24" s="360">
        <v>0</v>
      </c>
      <c r="K24" s="55">
        <v>0</v>
      </c>
    </row>
    <row r="25" spans="1:11">
      <c r="A25" s="25" t="s">
        <v>751</v>
      </c>
      <c r="B25" s="25" t="s">
        <v>411</v>
      </c>
      <c r="C25" s="25" t="s">
        <v>38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360">
        <v>0</v>
      </c>
      <c r="J25" s="360">
        <v>0</v>
      </c>
      <c r="K25" s="55">
        <v>0</v>
      </c>
    </row>
    <row r="26" spans="1:11">
      <c r="A26" s="25" t="s">
        <v>751</v>
      </c>
      <c r="B26" s="25" t="s">
        <v>411</v>
      </c>
      <c r="C26" s="25" t="s">
        <v>39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360">
        <v>0</v>
      </c>
      <c r="J26" s="360">
        <v>0</v>
      </c>
      <c r="K26" s="55">
        <v>0</v>
      </c>
    </row>
    <row r="27" spans="1:11">
      <c r="A27" s="25" t="s">
        <v>751</v>
      </c>
      <c r="B27" s="25" t="s">
        <v>411</v>
      </c>
      <c r="C27" s="25" t="s">
        <v>47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360">
        <v>0</v>
      </c>
      <c r="J27" s="360">
        <v>0</v>
      </c>
      <c r="K27" s="55">
        <v>0</v>
      </c>
    </row>
    <row r="28" spans="1:11">
      <c r="A28" s="25" t="s">
        <v>751</v>
      </c>
      <c r="B28" s="25" t="s">
        <v>411</v>
      </c>
      <c r="C28" s="25" t="s">
        <v>48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360">
        <v>0</v>
      </c>
      <c r="J28" s="360">
        <v>0</v>
      </c>
      <c r="K28" s="55">
        <v>0</v>
      </c>
    </row>
    <row r="29" spans="1:11">
      <c r="A29" s="25" t="s">
        <v>751</v>
      </c>
      <c r="B29" s="25" t="s">
        <v>411</v>
      </c>
      <c r="C29" s="25" t="s">
        <v>49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360">
        <v>0</v>
      </c>
      <c r="J29" s="360">
        <v>0</v>
      </c>
      <c r="K29" s="55">
        <v>0</v>
      </c>
    </row>
    <row r="30" spans="1:11">
      <c r="A30" s="25" t="s">
        <v>751</v>
      </c>
      <c r="B30" s="25" t="s">
        <v>411</v>
      </c>
      <c r="C30" s="25" t="s">
        <v>242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360">
        <v>0</v>
      </c>
      <c r="J30" s="360">
        <v>0</v>
      </c>
      <c r="K30" s="55">
        <v>0</v>
      </c>
    </row>
    <row r="31" spans="1:11">
      <c r="A31" s="25" t="s">
        <v>751</v>
      </c>
      <c r="B31" s="25" t="s">
        <v>411</v>
      </c>
      <c r="C31" s="25" t="s">
        <v>280</v>
      </c>
      <c r="D31" s="26">
        <v>50</v>
      </c>
      <c r="E31" s="26">
        <v>8</v>
      </c>
      <c r="F31" s="26">
        <v>6</v>
      </c>
      <c r="G31" s="26">
        <v>0</v>
      </c>
      <c r="H31" s="26">
        <v>64</v>
      </c>
      <c r="I31" s="360">
        <v>366357.68</v>
      </c>
      <c r="J31" s="360">
        <v>61298.68</v>
      </c>
      <c r="K31" s="55">
        <v>957.79</v>
      </c>
    </row>
    <row r="32" spans="1:11">
      <c r="A32" s="25" t="s">
        <v>748</v>
      </c>
      <c r="B32" s="25" t="s">
        <v>287</v>
      </c>
      <c r="C32" s="25" t="s">
        <v>30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360">
        <v>0</v>
      </c>
      <c r="J32" s="360">
        <v>0</v>
      </c>
      <c r="K32" s="55">
        <v>0</v>
      </c>
    </row>
    <row r="33" spans="1:11">
      <c r="A33" s="25" t="s">
        <v>748</v>
      </c>
      <c r="B33" s="25" t="s">
        <v>287</v>
      </c>
      <c r="C33" s="25" t="s">
        <v>31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360">
        <v>0</v>
      </c>
      <c r="J33" s="360">
        <v>0</v>
      </c>
      <c r="K33" s="55">
        <v>0</v>
      </c>
    </row>
    <row r="34" spans="1:11">
      <c r="A34" s="25" t="s">
        <v>748</v>
      </c>
      <c r="B34" s="25" t="s">
        <v>287</v>
      </c>
      <c r="C34" s="25" t="s">
        <v>33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360">
        <v>0</v>
      </c>
      <c r="J34" s="360">
        <v>0</v>
      </c>
      <c r="K34" s="55">
        <v>0</v>
      </c>
    </row>
    <row r="35" spans="1:11">
      <c r="A35" s="25" t="s">
        <v>748</v>
      </c>
      <c r="B35" s="25" t="s">
        <v>287</v>
      </c>
      <c r="C35" s="25" t="s">
        <v>34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360">
        <v>0</v>
      </c>
      <c r="J35" s="360">
        <v>0</v>
      </c>
      <c r="K35" s="55">
        <v>0</v>
      </c>
    </row>
    <row r="36" spans="1:11">
      <c r="A36" s="25" t="s">
        <v>748</v>
      </c>
      <c r="B36" s="25" t="s">
        <v>287</v>
      </c>
      <c r="C36" s="25" t="s">
        <v>35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360">
        <v>0</v>
      </c>
      <c r="J36" s="360">
        <v>0</v>
      </c>
      <c r="K36" s="55">
        <v>0</v>
      </c>
    </row>
    <row r="37" spans="1:11">
      <c r="A37" s="25" t="s">
        <v>748</v>
      </c>
      <c r="B37" s="25" t="s">
        <v>287</v>
      </c>
      <c r="C37" s="25" t="s">
        <v>36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360">
        <v>0</v>
      </c>
      <c r="J37" s="360">
        <v>0</v>
      </c>
      <c r="K37" s="55">
        <v>0</v>
      </c>
    </row>
    <row r="38" spans="1:11">
      <c r="A38" s="25" t="s">
        <v>748</v>
      </c>
      <c r="B38" s="25" t="s">
        <v>287</v>
      </c>
      <c r="C38" s="25" t="s">
        <v>37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360">
        <v>0</v>
      </c>
      <c r="J38" s="360">
        <v>0</v>
      </c>
      <c r="K38" s="55">
        <v>0</v>
      </c>
    </row>
    <row r="39" spans="1:11">
      <c r="A39" s="25" t="s">
        <v>748</v>
      </c>
      <c r="B39" s="25" t="s">
        <v>287</v>
      </c>
      <c r="C39" s="25" t="s">
        <v>38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360">
        <v>0</v>
      </c>
      <c r="J39" s="360">
        <v>0</v>
      </c>
      <c r="K39" s="55">
        <v>0</v>
      </c>
    </row>
    <row r="40" spans="1:11">
      <c r="A40" s="25" t="s">
        <v>748</v>
      </c>
      <c r="B40" s="25" t="s">
        <v>287</v>
      </c>
      <c r="C40" s="25" t="s">
        <v>39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360">
        <v>0</v>
      </c>
      <c r="J40" s="360">
        <v>0</v>
      </c>
      <c r="K40" s="55">
        <v>0</v>
      </c>
    </row>
    <row r="41" spans="1:11">
      <c r="A41" s="25" t="s">
        <v>748</v>
      </c>
      <c r="B41" s="25" t="s">
        <v>287</v>
      </c>
      <c r="C41" s="25" t="s">
        <v>47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360">
        <v>0</v>
      </c>
      <c r="J41" s="360">
        <v>0</v>
      </c>
      <c r="K41" s="55">
        <v>0</v>
      </c>
    </row>
    <row r="42" spans="1:11">
      <c r="A42" s="25" t="s">
        <v>748</v>
      </c>
      <c r="B42" s="25" t="s">
        <v>287</v>
      </c>
      <c r="C42" s="25" t="s">
        <v>48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360">
        <v>0</v>
      </c>
      <c r="J42" s="360">
        <v>0</v>
      </c>
      <c r="K42" s="55">
        <v>0</v>
      </c>
    </row>
    <row r="43" spans="1:11">
      <c r="A43" s="25" t="s">
        <v>748</v>
      </c>
      <c r="B43" s="25" t="s">
        <v>287</v>
      </c>
      <c r="C43" s="25" t="s">
        <v>49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360">
        <v>0</v>
      </c>
      <c r="J43" s="360">
        <v>0</v>
      </c>
      <c r="K43" s="55">
        <v>0</v>
      </c>
    </row>
    <row r="44" spans="1:11">
      <c r="A44" s="25" t="s">
        <v>748</v>
      </c>
      <c r="B44" s="25" t="s">
        <v>287</v>
      </c>
      <c r="C44" s="25" t="s">
        <v>242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360">
        <v>0</v>
      </c>
      <c r="J44" s="360">
        <v>0</v>
      </c>
      <c r="K44" s="55">
        <v>0</v>
      </c>
    </row>
    <row r="45" spans="1:11">
      <c r="A45" s="25" t="s">
        <v>748</v>
      </c>
      <c r="B45" s="25" t="s">
        <v>287</v>
      </c>
      <c r="C45" s="25" t="s">
        <v>280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360">
        <v>0</v>
      </c>
      <c r="J45" s="360">
        <v>0</v>
      </c>
      <c r="K45" s="55">
        <v>0</v>
      </c>
    </row>
    <row r="46" spans="1:11">
      <c r="A46" s="25" t="s">
        <v>712</v>
      </c>
      <c r="B46" s="25" t="s">
        <v>327</v>
      </c>
      <c r="C46" s="25" t="s">
        <v>30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360">
        <v>0</v>
      </c>
      <c r="J46" s="360">
        <v>0</v>
      </c>
      <c r="K46" s="55">
        <v>0</v>
      </c>
    </row>
    <row r="47" spans="1:11">
      <c r="A47" s="25" t="s">
        <v>712</v>
      </c>
      <c r="B47" s="25" t="s">
        <v>327</v>
      </c>
      <c r="C47" s="25" t="s">
        <v>31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360">
        <v>0</v>
      </c>
      <c r="J47" s="360">
        <v>0</v>
      </c>
      <c r="K47" s="55">
        <v>0</v>
      </c>
    </row>
    <row r="48" spans="1:11">
      <c r="A48" s="25" t="s">
        <v>712</v>
      </c>
      <c r="B48" s="25" t="s">
        <v>327</v>
      </c>
      <c r="C48" s="25" t="s">
        <v>33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360">
        <v>0</v>
      </c>
      <c r="J48" s="360">
        <v>0</v>
      </c>
      <c r="K48" s="55">
        <v>0</v>
      </c>
    </row>
    <row r="49" spans="1:11">
      <c r="A49" s="25" t="s">
        <v>712</v>
      </c>
      <c r="B49" s="25" t="s">
        <v>327</v>
      </c>
      <c r="C49" s="25" t="s">
        <v>34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360">
        <v>0</v>
      </c>
      <c r="J49" s="360">
        <v>0</v>
      </c>
      <c r="K49" s="55">
        <v>0</v>
      </c>
    </row>
    <row r="50" spans="1:11">
      <c r="A50" s="25" t="s">
        <v>712</v>
      </c>
      <c r="B50" s="25" t="s">
        <v>327</v>
      </c>
      <c r="C50" s="25" t="s">
        <v>35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360">
        <v>0</v>
      </c>
      <c r="J50" s="360">
        <v>0</v>
      </c>
      <c r="K50" s="55">
        <v>0</v>
      </c>
    </row>
    <row r="51" spans="1:11">
      <c r="A51" s="25" t="s">
        <v>712</v>
      </c>
      <c r="B51" s="25" t="s">
        <v>327</v>
      </c>
      <c r="C51" s="25" t="s">
        <v>36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360">
        <v>0</v>
      </c>
      <c r="J51" s="360">
        <v>0</v>
      </c>
      <c r="K51" s="55">
        <v>0</v>
      </c>
    </row>
    <row r="52" spans="1:11">
      <c r="A52" s="25" t="s">
        <v>712</v>
      </c>
      <c r="B52" s="25" t="s">
        <v>327</v>
      </c>
      <c r="C52" s="25" t="s">
        <v>37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360">
        <v>0</v>
      </c>
      <c r="J52" s="360">
        <v>0</v>
      </c>
      <c r="K52" s="55">
        <v>0</v>
      </c>
    </row>
    <row r="53" spans="1:11">
      <c r="A53" s="25" t="s">
        <v>712</v>
      </c>
      <c r="B53" s="25" t="s">
        <v>327</v>
      </c>
      <c r="C53" s="25" t="s">
        <v>38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360">
        <v>0</v>
      </c>
      <c r="J53" s="360">
        <v>0</v>
      </c>
      <c r="K53" s="55">
        <v>0</v>
      </c>
    </row>
    <row r="54" spans="1:11">
      <c r="A54" s="25" t="s">
        <v>712</v>
      </c>
      <c r="B54" s="25" t="s">
        <v>327</v>
      </c>
      <c r="C54" s="25" t="s">
        <v>39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360">
        <v>0</v>
      </c>
      <c r="J54" s="360">
        <v>0</v>
      </c>
      <c r="K54" s="55">
        <v>0</v>
      </c>
    </row>
    <row r="55" spans="1:11">
      <c r="A55" s="25" t="s">
        <v>712</v>
      </c>
      <c r="B55" s="25" t="s">
        <v>327</v>
      </c>
      <c r="C55" s="25" t="s">
        <v>47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360">
        <v>0</v>
      </c>
      <c r="J55" s="360">
        <v>0</v>
      </c>
      <c r="K55" s="55">
        <v>0</v>
      </c>
    </row>
    <row r="56" spans="1:11">
      <c r="A56" s="25" t="s">
        <v>712</v>
      </c>
      <c r="B56" s="25" t="s">
        <v>327</v>
      </c>
      <c r="C56" s="25" t="s">
        <v>48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360">
        <v>0</v>
      </c>
      <c r="J56" s="360">
        <v>0</v>
      </c>
      <c r="K56" s="55">
        <v>0</v>
      </c>
    </row>
    <row r="57" spans="1:11">
      <c r="A57" s="25" t="s">
        <v>712</v>
      </c>
      <c r="B57" s="25" t="s">
        <v>327</v>
      </c>
      <c r="C57" s="25" t="s">
        <v>49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360">
        <v>0</v>
      </c>
      <c r="J57" s="360">
        <v>0</v>
      </c>
      <c r="K57" s="55">
        <v>0</v>
      </c>
    </row>
    <row r="58" spans="1:11">
      <c r="A58" s="25" t="s">
        <v>712</v>
      </c>
      <c r="B58" s="25" t="s">
        <v>327</v>
      </c>
      <c r="C58" s="25" t="s">
        <v>242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360">
        <v>0</v>
      </c>
      <c r="J58" s="360">
        <v>0</v>
      </c>
      <c r="K58" s="55">
        <v>0</v>
      </c>
    </row>
    <row r="59" spans="1:11">
      <c r="A59" s="25" t="s">
        <v>712</v>
      </c>
      <c r="B59" s="25" t="s">
        <v>327</v>
      </c>
      <c r="C59" s="25" t="s">
        <v>280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360">
        <v>0</v>
      </c>
      <c r="J59" s="360">
        <v>0</v>
      </c>
      <c r="K59" s="55">
        <v>0</v>
      </c>
    </row>
    <row r="60" spans="1:11">
      <c r="A60" s="25" t="s">
        <v>731</v>
      </c>
      <c r="B60" s="25" t="s">
        <v>235</v>
      </c>
      <c r="C60" s="25" t="s">
        <v>30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360">
        <v>0</v>
      </c>
      <c r="J60" s="360">
        <v>0</v>
      </c>
      <c r="K60" s="55">
        <v>0</v>
      </c>
    </row>
    <row r="61" spans="1:11">
      <c r="A61" s="25" t="s">
        <v>731</v>
      </c>
      <c r="B61" s="25" t="s">
        <v>235</v>
      </c>
      <c r="C61" s="25" t="s">
        <v>31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360">
        <v>0</v>
      </c>
      <c r="J61" s="360">
        <v>0</v>
      </c>
      <c r="K61" s="55">
        <v>0</v>
      </c>
    </row>
    <row r="62" spans="1:11">
      <c r="A62" s="25" t="s">
        <v>731</v>
      </c>
      <c r="B62" s="25" t="s">
        <v>235</v>
      </c>
      <c r="C62" s="25" t="s">
        <v>33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360">
        <v>0</v>
      </c>
      <c r="J62" s="360">
        <v>0</v>
      </c>
      <c r="K62" s="55">
        <v>0</v>
      </c>
    </row>
    <row r="63" spans="1:11">
      <c r="A63" s="25" t="s">
        <v>731</v>
      </c>
      <c r="B63" s="25" t="s">
        <v>235</v>
      </c>
      <c r="C63" s="25" t="s">
        <v>34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360">
        <v>0</v>
      </c>
      <c r="J63" s="360">
        <v>0</v>
      </c>
      <c r="K63" s="55">
        <v>0</v>
      </c>
    </row>
    <row r="64" spans="1:11">
      <c r="A64" s="25" t="s">
        <v>731</v>
      </c>
      <c r="B64" s="25" t="s">
        <v>235</v>
      </c>
      <c r="C64" s="25" t="s">
        <v>35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360">
        <v>0</v>
      </c>
      <c r="J64" s="360">
        <v>0</v>
      </c>
      <c r="K64" s="55">
        <v>0</v>
      </c>
    </row>
    <row r="65" spans="1:11">
      <c r="A65" s="25" t="s">
        <v>731</v>
      </c>
      <c r="B65" s="25" t="s">
        <v>235</v>
      </c>
      <c r="C65" s="25" t="s">
        <v>36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360">
        <v>0</v>
      </c>
      <c r="J65" s="360">
        <v>0</v>
      </c>
      <c r="K65" s="55">
        <v>0</v>
      </c>
    </row>
    <row r="66" spans="1:11">
      <c r="A66" s="25" t="s">
        <v>731</v>
      </c>
      <c r="B66" s="25" t="s">
        <v>235</v>
      </c>
      <c r="C66" s="25" t="s">
        <v>37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360">
        <v>0</v>
      </c>
      <c r="J66" s="360">
        <v>0</v>
      </c>
      <c r="K66" s="55">
        <v>0</v>
      </c>
    </row>
    <row r="67" spans="1:11">
      <c r="A67" s="25" t="s">
        <v>731</v>
      </c>
      <c r="B67" s="25" t="s">
        <v>235</v>
      </c>
      <c r="C67" s="25" t="s">
        <v>38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360">
        <v>0</v>
      </c>
      <c r="J67" s="360">
        <v>0</v>
      </c>
      <c r="K67" s="55">
        <v>0</v>
      </c>
    </row>
    <row r="68" spans="1:11">
      <c r="A68" s="25" t="s">
        <v>731</v>
      </c>
      <c r="B68" s="25" t="s">
        <v>235</v>
      </c>
      <c r="C68" s="25" t="s">
        <v>39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360">
        <v>0</v>
      </c>
      <c r="J68" s="360">
        <v>0</v>
      </c>
      <c r="K68" s="55">
        <v>0</v>
      </c>
    </row>
    <row r="69" spans="1:11">
      <c r="A69" s="25" t="s">
        <v>731</v>
      </c>
      <c r="B69" s="25" t="s">
        <v>235</v>
      </c>
      <c r="C69" s="25" t="s">
        <v>47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360">
        <v>0</v>
      </c>
      <c r="J69" s="360">
        <v>0</v>
      </c>
      <c r="K69" s="55">
        <v>0</v>
      </c>
    </row>
    <row r="70" spans="1:11">
      <c r="A70" s="25" t="s">
        <v>731</v>
      </c>
      <c r="B70" s="25" t="s">
        <v>235</v>
      </c>
      <c r="C70" s="25" t="s">
        <v>48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360">
        <v>0</v>
      </c>
      <c r="J70" s="360">
        <v>0</v>
      </c>
      <c r="K70" s="55">
        <v>0</v>
      </c>
    </row>
    <row r="71" spans="1:11">
      <c r="A71" s="25" t="s">
        <v>731</v>
      </c>
      <c r="B71" s="25" t="s">
        <v>235</v>
      </c>
      <c r="C71" s="25" t="s">
        <v>49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360">
        <v>0</v>
      </c>
      <c r="J71" s="360">
        <v>0</v>
      </c>
      <c r="K71" s="55">
        <v>0</v>
      </c>
    </row>
    <row r="72" spans="1:11">
      <c r="A72" s="25" t="s">
        <v>731</v>
      </c>
      <c r="B72" s="25" t="s">
        <v>235</v>
      </c>
      <c r="C72" s="25" t="s">
        <v>242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360">
        <v>0</v>
      </c>
      <c r="J72" s="360">
        <v>0</v>
      </c>
      <c r="K72" s="55">
        <v>0</v>
      </c>
    </row>
    <row r="73" spans="1:11">
      <c r="A73" s="25" t="s">
        <v>731</v>
      </c>
      <c r="B73" s="25" t="s">
        <v>235</v>
      </c>
      <c r="C73" s="25" t="s">
        <v>280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360">
        <v>0</v>
      </c>
      <c r="J73" s="360">
        <v>0</v>
      </c>
      <c r="K73" s="55">
        <v>0</v>
      </c>
    </row>
    <row r="74" spans="1:11">
      <c r="A74" s="55" t="s">
        <v>734</v>
      </c>
      <c r="B74" s="55" t="s">
        <v>236</v>
      </c>
      <c r="C74" s="55" t="s">
        <v>30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</row>
    <row r="75" spans="1:11">
      <c r="A75" s="55" t="s">
        <v>734</v>
      </c>
      <c r="B75" s="55" t="s">
        <v>236</v>
      </c>
      <c r="C75" s="55" t="s">
        <v>31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</row>
    <row r="76" spans="1:11">
      <c r="A76" s="55" t="s">
        <v>734</v>
      </c>
      <c r="B76" s="55" t="s">
        <v>236</v>
      </c>
      <c r="C76" s="55" t="s">
        <v>33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</row>
    <row r="77" spans="1:11">
      <c r="A77" s="55" t="s">
        <v>734</v>
      </c>
      <c r="B77" s="55" t="s">
        <v>236</v>
      </c>
      <c r="C77" s="55" t="s">
        <v>34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</row>
    <row r="78" spans="1:11">
      <c r="A78" s="55" t="s">
        <v>734</v>
      </c>
      <c r="B78" s="55" t="s">
        <v>236</v>
      </c>
      <c r="C78" s="55" t="s">
        <v>35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</row>
    <row r="79" spans="1:11">
      <c r="A79" s="55" t="s">
        <v>734</v>
      </c>
      <c r="B79" s="55" t="s">
        <v>236</v>
      </c>
      <c r="C79" s="55" t="s">
        <v>36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</row>
    <row r="80" spans="1:11">
      <c r="A80" s="55" t="s">
        <v>734</v>
      </c>
      <c r="B80" s="55" t="s">
        <v>236</v>
      </c>
      <c r="C80" s="55" t="s">
        <v>37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</row>
    <row r="81" spans="1:11">
      <c r="A81" s="55" t="s">
        <v>734</v>
      </c>
      <c r="B81" s="55" t="s">
        <v>236</v>
      </c>
      <c r="C81" s="55" t="s">
        <v>38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</row>
    <row r="82" spans="1:11">
      <c r="A82" s="55" t="s">
        <v>734</v>
      </c>
      <c r="B82" s="55" t="s">
        <v>236</v>
      </c>
      <c r="C82" s="55" t="s">
        <v>39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</row>
    <row r="83" spans="1:11">
      <c r="A83" s="55" t="s">
        <v>734</v>
      </c>
      <c r="B83" s="55" t="s">
        <v>236</v>
      </c>
      <c r="C83" s="55" t="s">
        <v>47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</row>
    <row r="84" spans="1:11">
      <c r="A84" s="55" t="s">
        <v>734</v>
      </c>
      <c r="B84" s="55" t="s">
        <v>236</v>
      </c>
      <c r="C84" s="55" t="s">
        <v>48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</row>
    <row r="85" spans="1:11">
      <c r="A85" s="55" t="s">
        <v>734</v>
      </c>
      <c r="B85" s="55" t="s">
        <v>236</v>
      </c>
      <c r="C85" s="55" t="s">
        <v>49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</row>
    <row r="86" spans="1:11">
      <c r="A86" s="55" t="s">
        <v>734</v>
      </c>
      <c r="B86" s="55" t="s">
        <v>236</v>
      </c>
      <c r="C86" s="55" t="s">
        <v>242</v>
      </c>
      <c r="D86" s="55">
        <v>0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</row>
    <row r="87" spans="1:11">
      <c r="A87" s="55" t="s">
        <v>734</v>
      </c>
      <c r="B87" s="55" t="s">
        <v>236</v>
      </c>
      <c r="C87" s="55" t="s">
        <v>280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</row>
  </sheetData>
  <autoFilter ref="A3:K87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K87"/>
  <sheetViews>
    <sheetView workbookViewId="0">
      <selection sqref="A1:K1"/>
    </sheetView>
  </sheetViews>
  <sheetFormatPr defaultColWidth="15.42578125" defaultRowHeight="15"/>
  <cols>
    <col min="1" max="1" width="41.140625" style="100" customWidth="1"/>
    <col min="2" max="2" width="22" style="100" bestFit="1" customWidth="1"/>
    <col min="3" max="3" width="9.28515625" style="100" customWidth="1"/>
    <col min="4" max="4" width="9.85546875" style="100" customWidth="1"/>
    <col min="5" max="5" width="9.42578125" style="100" customWidth="1"/>
    <col min="6" max="6" width="12.28515625" style="100" customWidth="1"/>
    <col min="7" max="7" width="11.5703125" style="100" customWidth="1"/>
    <col min="8" max="8" width="13.85546875" style="100" customWidth="1"/>
    <col min="9" max="9" width="15" style="100" customWidth="1"/>
    <col min="10" max="10" width="15.42578125" style="100"/>
    <col min="11" max="11" width="27.85546875" style="100" customWidth="1"/>
    <col min="12" max="16384" width="15.42578125" style="100"/>
  </cols>
  <sheetData>
    <row r="1" spans="1:11" ht="18.75">
      <c r="A1" s="488" t="s">
        <v>827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</row>
    <row r="2" spans="1:11">
      <c r="A2" s="358"/>
      <c r="B2" s="358"/>
      <c r="C2" s="358"/>
      <c r="D2" s="358"/>
      <c r="E2" s="358"/>
      <c r="F2" s="358"/>
      <c r="G2" s="358"/>
      <c r="H2" s="358"/>
      <c r="I2" s="358"/>
      <c r="J2" s="358"/>
    </row>
    <row r="3" spans="1:11" ht="31.5">
      <c r="A3" s="359" t="s">
        <v>750</v>
      </c>
      <c r="B3" s="359" t="s">
        <v>820</v>
      </c>
      <c r="C3" s="359" t="s">
        <v>397</v>
      </c>
      <c r="D3" s="359" t="s">
        <v>2</v>
      </c>
      <c r="E3" s="359" t="s">
        <v>3</v>
      </c>
      <c r="F3" s="359" t="s">
        <v>23</v>
      </c>
      <c r="G3" s="359" t="s">
        <v>507</v>
      </c>
      <c r="H3" s="359" t="s">
        <v>334</v>
      </c>
      <c r="I3" s="359" t="s">
        <v>688</v>
      </c>
      <c r="J3" s="359" t="s">
        <v>821</v>
      </c>
      <c r="K3" s="359" t="s">
        <v>453</v>
      </c>
    </row>
    <row r="4" spans="1:11">
      <c r="A4" s="25" t="s">
        <v>515</v>
      </c>
      <c r="B4" s="25" t="s">
        <v>293</v>
      </c>
      <c r="C4" s="25" t="s">
        <v>30</v>
      </c>
      <c r="D4" s="26">
        <v>0</v>
      </c>
      <c r="E4" s="26">
        <v>18</v>
      </c>
      <c r="F4" s="26">
        <v>11</v>
      </c>
      <c r="G4" s="26">
        <v>0</v>
      </c>
      <c r="H4" s="26">
        <v>29</v>
      </c>
      <c r="I4" s="360">
        <v>30985.599999999999</v>
      </c>
      <c r="J4" s="360">
        <v>14513.84</v>
      </c>
      <c r="K4" s="42">
        <v>500.48</v>
      </c>
    </row>
    <row r="5" spans="1:11">
      <c r="A5" s="25" t="s">
        <v>515</v>
      </c>
      <c r="B5" s="25" t="s">
        <v>293</v>
      </c>
      <c r="C5" s="25" t="s">
        <v>31</v>
      </c>
      <c r="D5" s="26">
        <v>4</v>
      </c>
      <c r="E5" s="26">
        <v>5</v>
      </c>
      <c r="F5" s="26">
        <v>309</v>
      </c>
      <c r="G5" s="26">
        <v>1</v>
      </c>
      <c r="H5" s="26">
        <v>319</v>
      </c>
      <c r="I5" s="360">
        <v>43457.4</v>
      </c>
      <c r="J5" s="360">
        <v>157778.39000000001</v>
      </c>
      <c r="K5" s="42">
        <v>494.6</v>
      </c>
    </row>
    <row r="6" spans="1:11">
      <c r="A6" s="25" t="s">
        <v>515</v>
      </c>
      <c r="B6" s="25" t="s">
        <v>293</v>
      </c>
      <c r="C6" s="25" t="s">
        <v>33</v>
      </c>
      <c r="D6" s="26">
        <v>24</v>
      </c>
      <c r="E6" s="26">
        <v>2</v>
      </c>
      <c r="F6" s="26">
        <v>210</v>
      </c>
      <c r="G6" s="26">
        <v>0</v>
      </c>
      <c r="H6" s="26">
        <v>236</v>
      </c>
      <c r="I6" s="360">
        <v>38218.400000000001</v>
      </c>
      <c r="J6" s="360">
        <v>145884.87</v>
      </c>
      <c r="K6" s="42">
        <v>618.16</v>
      </c>
    </row>
    <row r="7" spans="1:11">
      <c r="A7" s="25" t="s">
        <v>515</v>
      </c>
      <c r="B7" s="25" t="s">
        <v>293</v>
      </c>
      <c r="C7" s="25" t="s">
        <v>34</v>
      </c>
      <c r="D7" s="26">
        <v>88</v>
      </c>
      <c r="E7" s="26">
        <v>6</v>
      </c>
      <c r="F7" s="26">
        <v>259</v>
      </c>
      <c r="G7" s="26">
        <v>0</v>
      </c>
      <c r="H7" s="26">
        <v>353</v>
      </c>
      <c r="I7" s="360">
        <v>166116.29</v>
      </c>
      <c r="J7" s="360">
        <v>243835.23</v>
      </c>
      <c r="K7" s="42">
        <v>690.75</v>
      </c>
    </row>
    <row r="8" spans="1:11">
      <c r="A8" s="25" t="s">
        <v>515</v>
      </c>
      <c r="B8" s="25" t="s">
        <v>293</v>
      </c>
      <c r="C8" s="25" t="s">
        <v>35</v>
      </c>
      <c r="D8" s="26">
        <v>139</v>
      </c>
      <c r="E8" s="26">
        <v>5</v>
      </c>
      <c r="F8" s="26">
        <v>155</v>
      </c>
      <c r="G8" s="26">
        <v>0</v>
      </c>
      <c r="H8" s="26">
        <v>299</v>
      </c>
      <c r="I8" s="360">
        <v>339821.08</v>
      </c>
      <c r="J8" s="360">
        <v>267249.51</v>
      </c>
      <c r="K8" s="42">
        <v>893.81</v>
      </c>
    </row>
    <row r="9" spans="1:11">
      <c r="A9" s="25" t="s">
        <v>515</v>
      </c>
      <c r="B9" s="25" t="s">
        <v>293</v>
      </c>
      <c r="C9" s="25" t="s">
        <v>36</v>
      </c>
      <c r="D9" s="26">
        <v>125</v>
      </c>
      <c r="E9" s="26">
        <v>5</v>
      </c>
      <c r="F9" s="26">
        <v>76</v>
      </c>
      <c r="G9" s="26">
        <v>0</v>
      </c>
      <c r="H9" s="26">
        <v>206</v>
      </c>
      <c r="I9" s="360">
        <v>632590.14</v>
      </c>
      <c r="J9" s="360">
        <v>154319.6</v>
      </c>
      <c r="K9" s="42">
        <v>749.12</v>
      </c>
    </row>
    <row r="10" spans="1:11">
      <c r="A10" s="25" t="s">
        <v>515</v>
      </c>
      <c r="B10" s="25" t="s">
        <v>293</v>
      </c>
      <c r="C10" s="25" t="s">
        <v>37</v>
      </c>
      <c r="D10" s="26">
        <v>55</v>
      </c>
      <c r="E10" s="26">
        <v>3</v>
      </c>
      <c r="F10" s="26">
        <v>13</v>
      </c>
      <c r="G10" s="26">
        <v>1</v>
      </c>
      <c r="H10" s="26">
        <v>72</v>
      </c>
      <c r="I10" s="360">
        <v>457280.47</v>
      </c>
      <c r="J10" s="360">
        <v>59726.3</v>
      </c>
      <c r="K10" s="42">
        <v>829.53</v>
      </c>
    </row>
    <row r="11" spans="1:11">
      <c r="A11" s="25" t="s">
        <v>515</v>
      </c>
      <c r="B11" s="25" t="s">
        <v>293</v>
      </c>
      <c r="C11" s="25" t="s">
        <v>38</v>
      </c>
      <c r="D11" s="26">
        <v>13</v>
      </c>
      <c r="E11" s="26">
        <v>4</v>
      </c>
      <c r="F11" s="26">
        <v>10</v>
      </c>
      <c r="G11" s="26">
        <v>1</v>
      </c>
      <c r="H11" s="26">
        <v>28</v>
      </c>
      <c r="I11" s="360">
        <v>52929.93</v>
      </c>
      <c r="J11" s="360">
        <v>22466.74</v>
      </c>
      <c r="K11" s="42">
        <v>802.38</v>
      </c>
    </row>
    <row r="12" spans="1:11">
      <c r="A12" s="25" t="s">
        <v>515</v>
      </c>
      <c r="B12" s="25" t="s">
        <v>293</v>
      </c>
      <c r="C12" s="25" t="s">
        <v>39</v>
      </c>
      <c r="D12" s="26">
        <v>6</v>
      </c>
      <c r="E12" s="26">
        <v>6</v>
      </c>
      <c r="F12" s="26">
        <v>1</v>
      </c>
      <c r="G12" s="26">
        <v>0</v>
      </c>
      <c r="H12" s="26">
        <v>13</v>
      </c>
      <c r="I12" s="360">
        <v>17810.53</v>
      </c>
      <c r="J12" s="360">
        <v>9263.44</v>
      </c>
      <c r="K12" s="42">
        <v>712.57</v>
      </c>
    </row>
    <row r="13" spans="1:11">
      <c r="A13" s="25" t="s">
        <v>515</v>
      </c>
      <c r="B13" s="25" t="s">
        <v>293</v>
      </c>
      <c r="C13" s="25" t="s">
        <v>47</v>
      </c>
      <c r="D13" s="26">
        <v>1</v>
      </c>
      <c r="E13" s="26">
        <v>8</v>
      </c>
      <c r="F13" s="26">
        <v>0</v>
      </c>
      <c r="G13" s="26">
        <v>0</v>
      </c>
      <c r="H13" s="26">
        <v>9</v>
      </c>
      <c r="I13" s="360">
        <v>33223.769999999997</v>
      </c>
      <c r="J13" s="360">
        <v>6342.28</v>
      </c>
      <c r="K13" s="42">
        <v>704.7</v>
      </c>
    </row>
    <row r="14" spans="1:11">
      <c r="A14" s="25" t="s">
        <v>515</v>
      </c>
      <c r="B14" s="25" t="s">
        <v>293</v>
      </c>
      <c r="C14" s="25" t="s">
        <v>48</v>
      </c>
      <c r="D14" s="26">
        <v>2</v>
      </c>
      <c r="E14" s="26">
        <v>4</v>
      </c>
      <c r="F14" s="26">
        <v>1</v>
      </c>
      <c r="G14" s="26">
        <v>0</v>
      </c>
      <c r="H14" s="26">
        <v>7</v>
      </c>
      <c r="I14" s="360">
        <v>3609.16</v>
      </c>
      <c r="J14" s="360">
        <v>4534.04</v>
      </c>
      <c r="K14" s="42">
        <v>647.72</v>
      </c>
    </row>
    <row r="15" spans="1:11">
      <c r="A15" s="25" t="s">
        <v>515</v>
      </c>
      <c r="B15" s="25" t="s">
        <v>293</v>
      </c>
      <c r="C15" s="25" t="s">
        <v>49</v>
      </c>
      <c r="D15" s="26">
        <v>0</v>
      </c>
      <c r="E15" s="26">
        <v>1</v>
      </c>
      <c r="F15" s="26">
        <v>0</v>
      </c>
      <c r="G15" s="26">
        <v>0</v>
      </c>
      <c r="H15" s="26">
        <v>1</v>
      </c>
      <c r="I15" s="360">
        <v>852.5</v>
      </c>
      <c r="J15" s="360">
        <v>511.5</v>
      </c>
      <c r="K15" s="42">
        <v>511.5</v>
      </c>
    </row>
    <row r="16" spans="1:11">
      <c r="A16" s="25" t="s">
        <v>515</v>
      </c>
      <c r="B16" s="25" t="s">
        <v>293</v>
      </c>
      <c r="C16" s="25" t="s">
        <v>242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360">
        <v>0</v>
      </c>
      <c r="J16" s="360">
        <v>0</v>
      </c>
      <c r="K16" s="42">
        <v>0</v>
      </c>
    </row>
    <row r="17" spans="1:11">
      <c r="A17" s="25" t="s">
        <v>515</v>
      </c>
      <c r="B17" s="25" t="s">
        <v>293</v>
      </c>
      <c r="C17" s="25" t="s">
        <v>280</v>
      </c>
      <c r="D17" s="26">
        <v>457</v>
      </c>
      <c r="E17" s="26">
        <v>67</v>
      </c>
      <c r="F17" s="26">
        <v>1045</v>
      </c>
      <c r="G17" s="26">
        <v>3</v>
      </c>
      <c r="H17" s="26">
        <v>1572</v>
      </c>
      <c r="I17" s="360">
        <v>1816895.27</v>
      </c>
      <c r="J17" s="360">
        <v>1086425.74</v>
      </c>
      <c r="K17" s="42">
        <v>691.11</v>
      </c>
    </row>
    <row r="18" spans="1:11">
      <c r="A18" s="25" t="s">
        <v>751</v>
      </c>
      <c r="B18" s="25" t="s">
        <v>411</v>
      </c>
      <c r="C18" s="25" t="s">
        <v>30</v>
      </c>
      <c r="D18" s="26">
        <v>0</v>
      </c>
      <c r="E18" s="26">
        <v>4</v>
      </c>
      <c r="F18" s="26">
        <v>0</v>
      </c>
      <c r="G18" s="26">
        <v>0</v>
      </c>
      <c r="H18" s="26">
        <v>4</v>
      </c>
      <c r="I18" s="360">
        <v>21240.639999999999</v>
      </c>
      <c r="J18" s="360">
        <v>2297.14</v>
      </c>
      <c r="K18" s="42">
        <v>574.29</v>
      </c>
    </row>
    <row r="19" spans="1:11">
      <c r="A19" s="25" t="s">
        <v>751</v>
      </c>
      <c r="B19" s="25" t="s">
        <v>411</v>
      </c>
      <c r="C19" s="25" t="s">
        <v>31</v>
      </c>
      <c r="D19" s="26">
        <v>0</v>
      </c>
      <c r="E19" s="26">
        <v>1</v>
      </c>
      <c r="F19" s="26">
        <v>1</v>
      </c>
      <c r="G19" s="26">
        <v>0</v>
      </c>
      <c r="H19" s="26">
        <v>2</v>
      </c>
      <c r="I19" s="360">
        <v>217.56</v>
      </c>
      <c r="J19" s="360">
        <v>839.7</v>
      </c>
      <c r="K19" s="42">
        <v>419.85</v>
      </c>
    </row>
    <row r="20" spans="1:11">
      <c r="A20" s="25" t="s">
        <v>751</v>
      </c>
      <c r="B20" s="25" t="s">
        <v>411</v>
      </c>
      <c r="C20" s="25" t="s">
        <v>33</v>
      </c>
      <c r="D20" s="26">
        <v>2</v>
      </c>
      <c r="E20" s="26">
        <v>0</v>
      </c>
      <c r="F20" s="26">
        <v>0</v>
      </c>
      <c r="G20" s="26">
        <v>0</v>
      </c>
      <c r="H20" s="26">
        <v>2</v>
      </c>
      <c r="I20" s="360">
        <v>11943.99</v>
      </c>
      <c r="J20" s="360">
        <v>3516.95</v>
      </c>
      <c r="K20" s="42">
        <v>1758.48</v>
      </c>
    </row>
    <row r="21" spans="1:11">
      <c r="A21" s="25" t="s">
        <v>751</v>
      </c>
      <c r="B21" s="25" t="s">
        <v>411</v>
      </c>
      <c r="C21" s="25" t="s">
        <v>34</v>
      </c>
      <c r="D21" s="26">
        <v>8</v>
      </c>
      <c r="E21" s="26">
        <v>1</v>
      </c>
      <c r="F21" s="26">
        <v>0</v>
      </c>
      <c r="G21" s="26">
        <v>0</v>
      </c>
      <c r="H21" s="26">
        <v>9</v>
      </c>
      <c r="I21" s="360">
        <v>45161.84</v>
      </c>
      <c r="J21" s="360">
        <v>11668.83</v>
      </c>
      <c r="K21" s="42">
        <v>1296.54</v>
      </c>
    </row>
    <row r="22" spans="1:11">
      <c r="A22" s="25" t="s">
        <v>751</v>
      </c>
      <c r="B22" s="25" t="s">
        <v>411</v>
      </c>
      <c r="C22" s="25" t="s">
        <v>35</v>
      </c>
      <c r="D22" s="26">
        <v>8</v>
      </c>
      <c r="E22" s="26">
        <v>3</v>
      </c>
      <c r="F22" s="26">
        <v>1</v>
      </c>
      <c r="G22" s="26">
        <v>0</v>
      </c>
      <c r="H22" s="26">
        <v>12</v>
      </c>
      <c r="I22" s="360">
        <v>61322.66</v>
      </c>
      <c r="J22" s="360">
        <v>13344.79</v>
      </c>
      <c r="K22" s="42">
        <v>1112.07</v>
      </c>
    </row>
    <row r="23" spans="1:11">
      <c r="A23" s="25" t="s">
        <v>751</v>
      </c>
      <c r="B23" s="25" t="s">
        <v>411</v>
      </c>
      <c r="C23" s="25" t="s">
        <v>36</v>
      </c>
      <c r="D23" s="26">
        <v>4</v>
      </c>
      <c r="E23" s="26">
        <v>2</v>
      </c>
      <c r="F23" s="26">
        <v>0</v>
      </c>
      <c r="G23" s="26">
        <v>0</v>
      </c>
      <c r="H23" s="26">
        <v>6</v>
      </c>
      <c r="I23" s="360">
        <v>31811.1</v>
      </c>
      <c r="J23" s="360">
        <v>4837.21</v>
      </c>
      <c r="K23" s="42">
        <v>806.2</v>
      </c>
    </row>
    <row r="24" spans="1:11">
      <c r="A24" s="25" t="s">
        <v>751</v>
      </c>
      <c r="B24" s="25" t="s">
        <v>411</v>
      </c>
      <c r="C24" s="25" t="s">
        <v>37</v>
      </c>
      <c r="D24" s="26">
        <v>1</v>
      </c>
      <c r="E24" s="26">
        <v>2</v>
      </c>
      <c r="F24" s="26">
        <v>1</v>
      </c>
      <c r="G24" s="26">
        <v>0</v>
      </c>
      <c r="H24" s="26">
        <v>4</v>
      </c>
      <c r="I24" s="360">
        <v>43327.02</v>
      </c>
      <c r="J24" s="360">
        <v>4072.17</v>
      </c>
      <c r="K24" s="42">
        <v>1018.0400000000001</v>
      </c>
    </row>
    <row r="25" spans="1:11">
      <c r="A25" s="25" t="s">
        <v>751</v>
      </c>
      <c r="B25" s="25" t="s">
        <v>411</v>
      </c>
      <c r="C25" s="25" t="s">
        <v>38</v>
      </c>
      <c r="D25" s="26">
        <v>2</v>
      </c>
      <c r="E25" s="26">
        <v>0</v>
      </c>
      <c r="F25" s="26">
        <v>0</v>
      </c>
      <c r="G25" s="26">
        <v>0</v>
      </c>
      <c r="H25" s="26">
        <v>2</v>
      </c>
      <c r="I25" s="360">
        <v>64879.3</v>
      </c>
      <c r="J25" s="360">
        <v>3000.96</v>
      </c>
      <c r="K25" s="42">
        <v>1500.48</v>
      </c>
    </row>
    <row r="26" spans="1:11">
      <c r="A26" s="25" t="s">
        <v>751</v>
      </c>
      <c r="B26" s="25" t="s">
        <v>411</v>
      </c>
      <c r="C26" s="25" t="s">
        <v>39</v>
      </c>
      <c r="D26" s="26">
        <v>6</v>
      </c>
      <c r="E26" s="26">
        <v>0</v>
      </c>
      <c r="F26" s="26">
        <v>0</v>
      </c>
      <c r="G26" s="26">
        <v>0</v>
      </c>
      <c r="H26" s="26">
        <v>6</v>
      </c>
      <c r="I26" s="360">
        <v>99158.78</v>
      </c>
      <c r="J26" s="360">
        <v>5016.68</v>
      </c>
      <c r="K26" s="42">
        <v>836.11</v>
      </c>
    </row>
    <row r="27" spans="1:11">
      <c r="A27" s="25" t="s">
        <v>751</v>
      </c>
      <c r="B27" s="25" t="s">
        <v>411</v>
      </c>
      <c r="C27" s="25" t="s">
        <v>47</v>
      </c>
      <c r="D27" s="26">
        <v>4</v>
      </c>
      <c r="E27" s="26">
        <v>1</v>
      </c>
      <c r="F27" s="26">
        <v>0</v>
      </c>
      <c r="G27" s="26">
        <v>0</v>
      </c>
      <c r="H27" s="26">
        <v>5</v>
      </c>
      <c r="I27" s="360">
        <v>53978.05</v>
      </c>
      <c r="J27" s="360">
        <v>3631.56</v>
      </c>
      <c r="K27" s="42">
        <v>726.31</v>
      </c>
    </row>
    <row r="28" spans="1:11">
      <c r="A28" s="25" t="s">
        <v>751</v>
      </c>
      <c r="B28" s="25" t="s">
        <v>411</v>
      </c>
      <c r="C28" s="25" t="s">
        <v>48</v>
      </c>
      <c r="D28" s="26">
        <v>1</v>
      </c>
      <c r="E28" s="26">
        <v>1</v>
      </c>
      <c r="F28" s="26">
        <v>0</v>
      </c>
      <c r="G28" s="26">
        <v>0</v>
      </c>
      <c r="H28" s="26">
        <v>2</v>
      </c>
      <c r="I28" s="360">
        <v>44191.16</v>
      </c>
      <c r="J28" s="360">
        <v>2301.89</v>
      </c>
      <c r="K28" s="42">
        <v>1150.95</v>
      </c>
    </row>
    <row r="29" spans="1:11">
      <c r="A29" s="25" t="s">
        <v>751</v>
      </c>
      <c r="B29" s="25" t="s">
        <v>411</v>
      </c>
      <c r="C29" s="25" t="s">
        <v>49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360">
        <v>0</v>
      </c>
      <c r="J29" s="360">
        <v>0</v>
      </c>
      <c r="K29" s="42">
        <v>0</v>
      </c>
    </row>
    <row r="30" spans="1:11">
      <c r="A30" s="25" t="s">
        <v>751</v>
      </c>
      <c r="B30" s="25" t="s">
        <v>411</v>
      </c>
      <c r="C30" s="25" t="s">
        <v>242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360">
        <v>0</v>
      </c>
      <c r="J30" s="360">
        <v>0</v>
      </c>
      <c r="K30" s="42">
        <v>0</v>
      </c>
    </row>
    <row r="31" spans="1:11">
      <c r="A31" s="25" t="s">
        <v>751</v>
      </c>
      <c r="B31" s="25" t="s">
        <v>411</v>
      </c>
      <c r="C31" s="25" t="s">
        <v>280</v>
      </c>
      <c r="D31" s="26">
        <v>36</v>
      </c>
      <c r="E31" s="26">
        <v>15</v>
      </c>
      <c r="F31" s="26">
        <v>3</v>
      </c>
      <c r="G31" s="26">
        <v>0</v>
      </c>
      <c r="H31" s="26">
        <v>54</v>
      </c>
      <c r="I31" s="360">
        <v>477232.1</v>
      </c>
      <c r="J31" s="360">
        <v>54527.88</v>
      </c>
      <c r="K31" s="42">
        <v>1009.78</v>
      </c>
    </row>
    <row r="32" spans="1:11">
      <c r="A32" s="25" t="s">
        <v>748</v>
      </c>
      <c r="B32" s="25" t="s">
        <v>287</v>
      </c>
      <c r="C32" s="25" t="s">
        <v>30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360">
        <v>0</v>
      </c>
      <c r="J32" s="360">
        <v>0</v>
      </c>
      <c r="K32" s="42">
        <v>0</v>
      </c>
    </row>
    <row r="33" spans="1:11">
      <c r="A33" s="25" t="s">
        <v>748</v>
      </c>
      <c r="B33" s="25" t="s">
        <v>287</v>
      </c>
      <c r="C33" s="25" t="s">
        <v>31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360">
        <v>0</v>
      </c>
      <c r="J33" s="360">
        <v>0</v>
      </c>
      <c r="K33" s="42">
        <v>0</v>
      </c>
    </row>
    <row r="34" spans="1:11">
      <c r="A34" s="25" t="s">
        <v>748</v>
      </c>
      <c r="B34" s="25" t="s">
        <v>287</v>
      </c>
      <c r="C34" s="25" t="s">
        <v>33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360">
        <v>0</v>
      </c>
      <c r="J34" s="360">
        <v>0</v>
      </c>
      <c r="K34" s="42">
        <v>0</v>
      </c>
    </row>
    <row r="35" spans="1:11">
      <c r="A35" s="25" t="s">
        <v>748</v>
      </c>
      <c r="B35" s="25" t="s">
        <v>287</v>
      </c>
      <c r="C35" s="25" t="s">
        <v>34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360">
        <v>0</v>
      </c>
      <c r="J35" s="360">
        <v>0</v>
      </c>
      <c r="K35" s="42">
        <v>0</v>
      </c>
    </row>
    <row r="36" spans="1:11">
      <c r="A36" s="25" t="s">
        <v>748</v>
      </c>
      <c r="B36" s="25" t="s">
        <v>287</v>
      </c>
      <c r="C36" s="25" t="s">
        <v>35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360">
        <v>0</v>
      </c>
      <c r="J36" s="360">
        <v>0</v>
      </c>
      <c r="K36" s="42">
        <v>0</v>
      </c>
    </row>
    <row r="37" spans="1:11">
      <c r="A37" s="25" t="s">
        <v>748</v>
      </c>
      <c r="B37" s="25" t="s">
        <v>287</v>
      </c>
      <c r="C37" s="25" t="s">
        <v>36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360">
        <v>0</v>
      </c>
      <c r="J37" s="360">
        <v>0</v>
      </c>
      <c r="K37" s="42">
        <v>0</v>
      </c>
    </row>
    <row r="38" spans="1:11">
      <c r="A38" s="25" t="s">
        <v>748</v>
      </c>
      <c r="B38" s="25" t="s">
        <v>287</v>
      </c>
      <c r="C38" s="25" t="s">
        <v>37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360">
        <v>0</v>
      </c>
      <c r="J38" s="360">
        <v>0</v>
      </c>
      <c r="K38" s="42">
        <v>0</v>
      </c>
    </row>
    <row r="39" spans="1:11">
      <c r="A39" s="25" t="s">
        <v>748</v>
      </c>
      <c r="B39" s="25" t="s">
        <v>287</v>
      </c>
      <c r="C39" s="25" t="s">
        <v>38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360">
        <v>0</v>
      </c>
      <c r="J39" s="360">
        <v>0</v>
      </c>
      <c r="K39" s="42">
        <v>0</v>
      </c>
    </row>
    <row r="40" spans="1:11">
      <c r="A40" s="25" t="s">
        <v>748</v>
      </c>
      <c r="B40" s="25" t="s">
        <v>287</v>
      </c>
      <c r="C40" s="25" t="s">
        <v>39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360">
        <v>0</v>
      </c>
      <c r="J40" s="360">
        <v>0</v>
      </c>
      <c r="K40" s="42">
        <v>0</v>
      </c>
    </row>
    <row r="41" spans="1:11">
      <c r="A41" s="25" t="s">
        <v>748</v>
      </c>
      <c r="B41" s="25" t="s">
        <v>287</v>
      </c>
      <c r="C41" s="25" t="s">
        <v>47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360">
        <v>0</v>
      </c>
      <c r="J41" s="360">
        <v>0</v>
      </c>
      <c r="K41" s="42">
        <v>0</v>
      </c>
    </row>
    <row r="42" spans="1:11">
      <c r="A42" s="25" t="s">
        <v>748</v>
      </c>
      <c r="B42" s="25" t="s">
        <v>287</v>
      </c>
      <c r="C42" s="25" t="s">
        <v>48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360">
        <v>0</v>
      </c>
      <c r="J42" s="360">
        <v>0</v>
      </c>
      <c r="K42" s="42">
        <v>0</v>
      </c>
    </row>
    <row r="43" spans="1:11">
      <c r="A43" s="25" t="s">
        <v>748</v>
      </c>
      <c r="B43" s="25" t="s">
        <v>287</v>
      </c>
      <c r="C43" s="25" t="s">
        <v>49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360">
        <v>0</v>
      </c>
      <c r="J43" s="360">
        <v>0</v>
      </c>
      <c r="K43" s="42">
        <v>0</v>
      </c>
    </row>
    <row r="44" spans="1:11">
      <c r="A44" s="25" t="s">
        <v>748</v>
      </c>
      <c r="B44" s="25" t="s">
        <v>287</v>
      </c>
      <c r="C44" s="25" t="s">
        <v>242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360">
        <v>0</v>
      </c>
      <c r="J44" s="360">
        <v>0</v>
      </c>
      <c r="K44" s="42">
        <v>0</v>
      </c>
    </row>
    <row r="45" spans="1:11">
      <c r="A45" s="25" t="s">
        <v>748</v>
      </c>
      <c r="B45" s="25" t="s">
        <v>287</v>
      </c>
      <c r="C45" s="25" t="s">
        <v>280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360">
        <v>0</v>
      </c>
      <c r="J45" s="360">
        <v>0</v>
      </c>
      <c r="K45" s="42">
        <v>0</v>
      </c>
    </row>
    <row r="46" spans="1:11">
      <c r="A46" s="25" t="s">
        <v>712</v>
      </c>
      <c r="B46" s="25" t="s">
        <v>327</v>
      </c>
      <c r="C46" s="25" t="s">
        <v>30</v>
      </c>
      <c r="D46" s="26">
        <v>0</v>
      </c>
      <c r="E46" s="26">
        <v>10</v>
      </c>
      <c r="F46" s="26">
        <v>0</v>
      </c>
      <c r="G46" s="26">
        <v>0</v>
      </c>
      <c r="H46" s="26">
        <v>10</v>
      </c>
      <c r="I46" s="360">
        <v>0</v>
      </c>
      <c r="J46" s="360">
        <v>1112.17</v>
      </c>
      <c r="K46" s="42">
        <v>111.22</v>
      </c>
    </row>
    <row r="47" spans="1:11">
      <c r="A47" s="25" t="s">
        <v>712</v>
      </c>
      <c r="B47" s="25" t="s">
        <v>327</v>
      </c>
      <c r="C47" s="25" t="s">
        <v>31</v>
      </c>
      <c r="D47" s="26">
        <v>0</v>
      </c>
      <c r="E47" s="26">
        <v>5</v>
      </c>
      <c r="F47" s="26">
        <v>5</v>
      </c>
      <c r="G47" s="26">
        <v>0</v>
      </c>
      <c r="H47" s="26">
        <v>10</v>
      </c>
      <c r="I47" s="360">
        <v>1512</v>
      </c>
      <c r="J47" s="360">
        <v>1606.6</v>
      </c>
      <c r="K47" s="42">
        <v>160.66</v>
      </c>
    </row>
    <row r="48" spans="1:11">
      <c r="A48" s="25" t="s">
        <v>712</v>
      </c>
      <c r="B48" s="25" t="s">
        <v>327</v>
      </c>
      <c r="C48" s="25" t="s">
        <v>33</v>
      </c>
      <c r="D48" s="26">
        <v>8</v>
      </c>
      <c r="E48" s="26">
        <v>6</v>
      </c>
      <c r="F48" s="26">
        <v>10</v>
      </c>
      <c r="G48" s="26">
        <v>0</v>
      </c>
      <c r="H48" s="26">
        <v>24</v>
      </c>
      <c r="I48" s="360">
        <v>0</v>
      </c>
      <c r="J48" s="360">
        <v>6186.03</v>
      </c>
      <c r="K48" s="42">
        <v>257.75</v>
      </c>
    </row>
    <row r="49" spans="1:11">
      <c r="A49" s="25" t="s">
        <v>712</v>
      </c>
      <c r="B49" s="25" t="s">
        <v>327</v>
      </c>
      <c r="C49" s="25" t="s">
        <v>34</v>
      </c>
      <c r="D49" s="26">
        <v>151</v>
      </c>
      <c r="E49" s="26">
        <v>3</v>
      </c>
      <c r="F49" s="26">
        <v>11</v>
      </c>
      <c r="G49" s="26">
        <v>0</v>
      </c>
      <c r="H49" s="26">
        <v>165</v>
      </c>
      <c r="I49" s="360">
        <v>7258.8</v>
      </c>
      <c r="J49" s="360">
        <v>44142.559999999998</v>
      </c>
      <c r="K49" s="42">
        <v>267.53000000000003</v>
      </c>
    </row>
    <row r="50" spans="1:11">
      <c r="A50" s="25" t="s">
        <v>712</v>
      </c>
      <c r="B50" s="25" t="s">
        <v>327</v>
      </c>
      <c r="C50" s="25" t="s">
        <v>35</v>
      </c>
      <c r="D50" s="26">
        <v>217</v>
      </c>
      <c r="E50" s="26">
        <v>6</v>
      </c>
      <c r="F50" s="26">
        <v>15</v>
      </c>
      <c r="G50" s="26">
        <v>0</v>
      </c>
      <c r="H50" s="26">
        <v>238</v>
      </c>
      <c r="I50" s="360">
        <v>1020.32</v>
      </c>
      <c r="J50" s="360">
        <v>57942.34</v>
      </c>
      <c r="K50" s="42">
        <v>243.46</v>
      </c>
    </row>
    <row r="51" spans="1:11">
      <c r="A51" s="25" t="s">
        <v>712</v>
      </c>
      <c r="B51" s="25" t="s">
        <v>327</v>
      </c>
      <c r="C51" s="25" t="s">
        <v>36</v>
      </c>
      <c r="D51" s="26">
        <v>239</v>
      </c>
      <c r="E51" s="26">
        <v>3</v>
      </c>
      <c r="F51" s="26">
        <v>4</v>
      </c>
      <c r="G51" s="26">
        <v>0</v>
      </c>
      <c r="H51" s="26">
        <v>246</v>
      </c>
      <c r="I51" s="360">
        <v>4245.75</v>
      </c>
      <c r="J51" s="360">
        <v>60398.01</v>
      </c>
      <c r="K51" s="42">
        <v>245.52</v>
      </c>
    </row>
    <row r="52" spans="1:11">
      <c r="A52" s="25" t="s">
        <v>712</v>
      </c>
      <c r="B52" s="25" t="s">
        <v>327</v>
      </c>
      <c r="C52" s="25" t="s">
        <v>37</v>
      </c>
      <c r="D52" s="26">
        <v>72</v>
      </c>
      <c r="E52" s="26">
        <v>1</v>
      </c>
      <c r="F52" s="26">
        <v>0</v>
      </c>
      <c r="G52" s="26">
        <v>0</v>
      </c>
      <c r="H52" s="26">
        <v>73</v>
      </c>
      <c r="I52" s="360">
        <v>1685.26</v>
      </c>
      <c r="J52" s="360">
        <v>19062.34</v>
      </c>
      <c r="K52" s="42">
        <v>261.13</v>
      </c>
    </row>
    <row r="53" spans="1:11">
      <c r="A53" s="25" t="s">
        <v>712</v>
      </c>
      <c r="B53" s="25" t="s">
        <v>327</v>
      </c>
      <c r="C53" s="25" t="s">
        <v>38</v>
      </c>
      <c r="D53" s="26">
        <v>9</v>
      </c>
      <c r="E53" s="26">
        <v>0</v>
      </c>
      <c r="F53" s="26">
        <v>0</v>
      </c>
      <c r="G53" s="26">
        <v>0</v>
      </c>
      <c r="H53" s="26">
        <v>9</v>
      </c>
      <c r="I53" s="360">
        <v>0</v>
      </c>
      <c r="J53" s="360">
        <v>2211.89</v>
      </c>
      <c r="K53" s="42">
        <v>245.77</v>
      </c>
    </row>
    <row r="54" spans="1:11">
      <c r="A54" s="25" t="s">
        <v>712</v>
      </c>
      <c r="B54" s="25" t="s">
        <v>327</v>
      </c>
      <c r="C54" s="25" t="s">
        <v>39</v>
      </c>
      <c r="D54" s="26">
        <v>2</v>
      </c>
      <c r="E54" s="26">
        <v>0</v>
      </c>
      <c r="F54" s="26">
        <v>0</v>
      </c>
      <c r="G54" s="26">
        <v>0</v>
      </c>
      <c r="H54" s="26">
        <v>2</v>
      </c>
      <c r="I54" s="360">
        <v>0</v>
      </c>
      <c r="J54" s="360">
        <v>385.59</v>
      </c>
      <c r="K54" s="42">
        <v>192.8</v>
      </c>
    </row>
    <row r="55" spans="1:11">
      <c r="A55" s="25" t="s">
        <v>712</v>
      </c>
      <c r="B55" s="25" t="s">
        <v>327</v>
      </c>
      <c r="C55" s="25" t="s">
        <v>47</v>
      </c>
      <c r="D55" s="26">
        <v>1</v>
      </c>
      <c r="E55" s="26">
        <v>1</v>
      </c>
      <c r="F55" s="26">
        <v>0</v>
      </c>
      <c r="G55" s="26">
        <v>0</v>
      </c>
      <c r="H55" s="26">
        <v>2</v>
      </c>
      <c r="I55" s="360">
        <v>0</v>
      </c>
      <c r="J55" s="360">
        <v>337.45</v>
      </c>
      <c r="K55" s="42">
        <v>168.73</v>
      </c>
    </row>
    <row r="56" spans="1:11">
      <c r="A56" s="25" t="s">
        <v>712</v>
      </c>
      <c r="B56" s="25" t="s">
        <v>327</v>
      </c>
      <c r="C56" s="25" t="s">
        <v>48</v>
      </c>
      <c r="D56" s="26">
        <v>0</v>
      </c>
      <c r="E56" s="26">
        <v>1</v>
      </c>
      <c r="F56" s="26">
        <v>0</v>
      </c>
      <c r="G56" s="26">
        <v>0</v>
      </c>
      <c r="H56" s="26">
        <v>1</v>
      </c>
      <c r="I56" s="360">
        <v>0</v>
      </c>
      <c r="J56" s="360">
        <v>132.77000000000001</v>
      </c>
      <c r="K56" s="42">
        <v>132.77000000000001</v>
      </c>
    </row>
    <row r="57" spans="1:11">
      <c r="A57" s="25" t="s">
        <v>712</v>
      </c>
      <c r="B57" s="25" t="s">
        <v>327</v>
      </c>
      <c r="C57" s="25" t="s">
        <v>49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360">
        <v>0</v>
      </c>
      <c r="J57" s="360">
        <v>0</v>
      </c>
      <c r="K57" s="42">
        <v>0</v>
      </c>
    </row>
    <row r="58" spans="1:11">
      <c r="A58" s="25" t="s">
        <v>712</v>
      </c>
      <c r="B58" s="25" t="s">
        <v>327</v>
      </c>
      <c r="C58" s="25" t="s">
        <v>242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360">
        <v>0</v>
      </c>
      <c r="J58" s="360">
        <v>0</v>
      </c>
      <c r="K58" s="42">
        <v>0</v>
      </c>
    </row>
    <row r="59" spans="1:11">
      <c r="A59" s="25" t="s">
        <v>712</v>
      </c>
      <c r="B59" s="25" t="s">
        <v>327</v>
      </c>
      <c r="C59" s="25" t="s">
        <v>280</v>
      </c>
      <c r="D59" s="26">
        <v>699</v>
      </c>
      <c r="E59" s="26">
        <v>36</v>
      </c>
      <c r="F59" s="26">
        <v>45</v>
      </c>
      <c r="G59" s="26">
        <v>0</v>
      </c>
      <c r="H59" s="26">
        <v>780</v>
      </c>
      <c r="I59" s="360">
        <v>15722.13</v>
      </c>
      <c r="J59" s="360">
        <v>193517.75</v>
      </c>
      <c r="K59" s="42">
        <v>248.1</v>
      </c>
    </row>
    <row r="60" spans="1:11">
      <c r="A60" s="25" t="s">
        <v>731</v>
      </c>
      <c r="B60" s="25" t="s">
        <v>235</v>
      </c>
      <c r="C60" s="25" t="s">
        <v>30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360">
        <v>0</v>
      </c>
      <c r="J60" s="360">
        <v>0</v>
      </c>
      <c r="K60" s="42">
        <v>0</v>
      </c>
    </row>
    <row r="61" spans="1:11">
      <c r="A61" s="25" t="s">
        <v>731</v>
      </c>
      <c r="B61" s="25" t="s">
        <v>235</v>
      </c>
      <c r="C61" s="25" t="s">
        <v>31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360">
        <v>0</v>
      </c>
      <c r="J61" s="360">
        <v>0</v>
      </c>
      <c r="K61" s="42">
        <v>0</v>
      </c>
    </row>
    <row r="62" spans="1:11">
      <c r="A62" s="25" t="s">
        <v>731</v>
      </c>
      <c r="B62" s="25" t="s">
        <v>235</v>
      </c>
      <c r="C62" s="25" t="s">
        <v>33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360">
        <v>0</v>
      </c>
      <c r="J62" s="360">
        <v>0</v>
      </c>
      <c r="K62" s="42">
        <v>0</v>
      </c>
    </row>
    <row r="63" spans="1:11">
      <c r="A63" s="25" t="s">
        <v>731</v>
      </c>
      <c r="B63" s="25" t="s">
        <v>235</v>
      </c>
      <c r="C63" s="25" t="s">
        <v>34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360">
        <v>0</v>
      </c>
      <c r="J63" s="360">
        <v>0</v>
      </c>
      <c r="K63" s="42">
        <v>0</v>
      </c>
    </row>
    <row r="64" spans="1:11">
      <c r="A64" s="25" t="s">
        <v>731</v>
      </c>
      <c r="B64" s="25" t="s">
        <v>235</v>
      </c>
      <c r="C64" s="25" t="s">
        <v>35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360">
        <v>0</v>
      </c>
      <c r="J64" s="360">
        <v>0</v>
      </c>
      <c r="K64" s="42">
        <v>0</v>
      </c>
    </row>
    <row r="65" spans="1:11">
      <c r="A65" s="25" t="s">
        <v>731</v>
      </c>
      <c r="B65" s="25" t="s">
        <v>235</v>
      </c>
      <c r="C65" s="25" t="s">
        <v>36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360">
        <v>0</v>
      </c>
      <c r="J65" s="360">
        <v>0</v>
      </c>
      <c r="K65" s="42">
        <v>0</v>
      </c>
    </row>
    <row r="66" spans="1:11">
      <c r="A66" s="25" t="s">
        <v>731</v>
      </c>
      <c r="B66" s="25" t="s">
        <v>235</v>
      </c>
      <c r="C66" s="25" t="s">
        <v>37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360">
        <v>0</v>
      </c>
      <c r="J66" s="360">
        <v>0</v>
      </c>
      <c r="K66" s="42">
        <v>0</v>
      </c>
    </row>
    <row r="67" spans="1:11">
      <c r="A67" s="25" t="s">
        <v>731</v>
      </c>
      <c r="B67" s="25" t="s">
        <v>235</v>
      </c>
      <c r="C67" s="25" t="s">
        <v>38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360">
        <v>0</v>
      </c>
      <c r="J67" s="360">
        <v>0</v>
      </c>
      <c r="K67" s="42">
        <v>0</v>
      </c>
    </row>
    <row r="68" spans="1:11">
      <c r="A68" s="25" t="s">
        <v>731</v>
      </c>
      <c r="B68" s="25" t="s">
        <v>235</v>
      </c>
      <c r="C68" s="25" t="s">
        <v>39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360">
        <v>0</v>
      </c>
      <c r="J68" s="360">
        <v>0</v>
      </c>
      <c r="K68" s="42">
        <v>0</v>
      </c>
    </row>
    <row r="69" spans="1:11">
      <c r="A69" s="25" t="s">
        <v>731</v>
      </c>
      <c r="B69" s="25" t="s">
        <v>235</v>
      </c>
      <c r="C69" s="25" t="s">
        <v>47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360">
        <v>0</v>
      </c>
      <c r="J69" s="360">
        <v>0</v>
      </c>
      <c r="K69" s="42">
        <v>0</v>
      </c>
    </row>
    <row r="70" spans="1:11">
      <c r="A70" s="25" t="s">
        <v>731</v>
      </c>
      <c r="B70" s="25" t="s">
        <v>235</v>
      </c>
      <c r="C70" s="25" t="s">
        <v>48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360">
        <v>0</v>
      </c>
      <c r="J70" s="360">
        <v>0</v>
      </c>
      <c r="K70" s="42">
        <v>0</v>
      </c>
    </row>
    <row r="71" spans="1:11">
      <c r="A71" s="25" t="s">
        <v>731</v>
      </c>
      <c r="B71" s="25" t="s">
        <v>235</v>
      </c>
      <c r="C71" s="25" t="s">
        <v>49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360">
        <v>0</v>
      </c>
      <c r="J71" s="360">
        <v>0</v>
      </c>
      <c r="K71" s="42">
        <v>0</v>
      </c>
    </row>
    <row r="72" spans="1:11">
      <c r="A72" s="25" t="s">
        <v>731</v>
      </c>
      <c r="B72" s="25" t="s">
        <v>235</v>
      </c>
      <c r="C72" s="25" t="s">
        <v>242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360">
        <v>0</v>
      </c>
      <c r="J72" s="360">
        <v>0</v>
      </c>
      <c r="K72" s="42">
        <v>0</v>
      </c>
    </row>
    <row r="73" spans="1:11">
      <c r="A73" s="25" t="s">
        <v>731</v>
      </c>
      <c r="B73" s="25" t="s">
        <v>235</v>
      </c>
      <c r="C73" s="25" t="s">
        <v>280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360">
        <v>0</v>
      </c>
      <c r="J73" s="360">
        <v>0</v>
      </c>
      <c r="K73" s="42">
        <v>0</v>
      </c>
    </row>
    <row r="74" spans="1:11">
      <c r="A74" s="25" t="s">
        <v>734</v>
      </c>
      <c r="B74" s="25" t="s">
        <v>236</v>
      </c>
      <c r="C74" s="25" t="s">
        <v>30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360">
        <v>0</v>
      </c>
      <c r="J74" s="360">
        <v>0</v>
      </c>
      <c r="K74" s="42">
        <v>0</v>
      </c>
    </row>
    <row r="75" spans="1:11">
      <c r="A75" s="25" t="s">
        <v>734</v>
      </c>
      <c r="B75" s="25" t="s">
        <v>236</v>
      </c>
      <c r="C75" s="25" t="s">
        <v>31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360">
        <v>0</v>
      </c>
      <c r="J75" s="360">
        <v>0</v>
      </c>
      <c r="K75" s="42">
        <v>0</v>
      </c>
    </row>
    <row r="76" spans="1:11">
      <c r="A76" s="25" t="s">
        <v>734</v>
      </c>
      <c r="B76" s="25" t="s">
        <v>236</v>
      </c>
      <c r="C76" s="25" t="s">
        <v>33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360">
        <v>0</v>
      </c>
      <c r="J76" s="360">
        <v>0</v>
      </c>
      <c r="K76" s="42">
        <v>0</v>
      </c>
    </row>
    <row r="77" spans="1:11">
      <c r="A77" s="25" t="s">
        <v>734</v>
      </c>
      <c r="B77" s="25" t="s">
        <v>236</v>
      </c>
      <c r="C77" s="25" t="s">
        <v>34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360">
        <v>0</v>
      </c>
      <c r="J77" s="360">
        <v>0</v>
      </c>
      <c r="K77" s="42">
        <v>0</v>
      </c>
    </row>
    <row r="78" spans="1:11">
      <c r="A78" s="25" t="s">
        <v>734</v>
      </c>
      <c r="B78" s="25" t="s">
        <v>236</v>
      </c>
      <c r="C78" s="25" t="s">
        <v>35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360">
        <v>0</v>
      </c>
      <c r="J78" s="360">
        <v>0</v>
      </c>
      <c r="K78" s="42">
        <v>0</v>
      </c>
    </row>
    <row r="79" spans="1:11">
      <c r="A79" s="25" t="s">
        <v>734</v>
      </c>
      <c r="B79" s="25" t="s">
        <v>236</v>
      </c>
      <c r="C79" s="25" t="s">
        <v>36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360">
        <v>0</v>
      </c>
      <c r="J79" s="360">
        <v>0</v>
      </c>
      <c r="K79" s="42">
        <v>0</v>
      </c>
    </row>
    <row r="80" spans="1:11">
      <c r="A80" s="25" t="s">
        <v>734</v>
      </c>
      <c r="B80" s="25" t="s">
        <v>236</v>
      </c>
      <c r="C80" s="25" t="s">
        <v>37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360">
        <v>0</v>
      </c>
      <c r="J80" s="360">
        <v>0</v>
      </c>
      <c r="K80" s="42">
        <v>0</v>
      </c>
    </row>
    <row r="81" spans="1:11">
      <c r="A81" s="25" t="s">
        <v>734</v>
      </c>
      <c r="B81" s="25" t="s">
        <v>236</v>
      </c>
      <c r="C81" s="25" t="s">
        <v>38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360">
        <v>0</v>
      </c>
      <c r="J81" s="360">
        <v>0</v>
      </c>
      <c r="K81" s="42">
        <v>0</v>
      </c>
    </row>
    <row r="82" spans="1:11">
      <c r="A82" s="25" t="s">
        <v>734</v>
      </c>
      <c r="B82" s="25" t="s">
        <v>236</v>
      </c>
      <c r="C82" s="25" t="s">
        <v>39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360">
        <v>0</v>
      </c>
      <c r="J82" s="360">
        <v>0</v>
      </c>
      <c r="K82" s="42">
        <v>0</v>
      </c>
    </row>
    <row r="83" spans="1:11">
      <c r="A83" s="25" t="s">
        <v>734</v>
      </c>
      <c r="B83" s="25" t="s">
        <v>236</v>
      </c>
      <c r="C83" s="25" t="s">
        <v>47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360">
        <v>0</v>
      </c>
      <c r="J83" s="360">
        <v>0</v>
      </c>
      <c r="K83" s="42">
        <v>0</v>
      </c>
    </row>
    <row r="84" spans="1:11">
      <c r="A84" s="25" t="s">
        <v>734</v>
      </c>
      <c r="B84" s="25" t="s">
        <v>236</v>
      </c>
      <c r="C84" s="25" t="s">
        <v>48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360">
        <v>0</v>
      </c>
      <c r="J84" s="360">
        <v>0</v>
      </c>
      <c r="K84" s="42">
        <v>0</v>
      </c>
    </row>
    <row r="85" spans="1:11">
      <c r="A85" s="25" t="s">
        <v>734</v>
      </c>
      <c r="B85" s="25" t="s">
        <v>236</v>
      </c>
      <c r="C85" s="25" t="s">
        <v>49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360">
        <v>0</v>
      </c>
      <c r="J85" s="360">
        <v>0</v>
      </c>
      <c r="K85" s="42">
        <v>0</v>
      </c>
    </row>
    <row r="86" spans="1:11">
      <c r="A86" s="25" t="s">
        <v>734</v>
      </c>
      <c r="B86" s="25" t="s">
        <v>236</v>
      </c>
      <c r="C86" s="25" t="s">
        <v>242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360">
        <v>0</v>
      </c>
      <c r="J86" s="360">
        <v>0</v>
      </c>
      <c r="K86" s="42">
        <v>0</v>
      </c>
    </row>
    <row r="87" spans="1:11">
      <c r="A87" s="25" t="s">
        <v>734</v>
      </c>
      <c r="B87" s="25" t="s">
        <v>236</v>
      </c>
      <c r="C87" s="25" t="s">
        <v>280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360">
        <v>0</v>
      </c>
      <c r="J87" s="360">
        <v>0</v>
      </c>
      <c r="K87" s="42">
        <v>0</v>
      </c>
    </row>
  </sheetData>
  <autoFilter ref="A3:K87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E12"/>
  <sheetViews>
    <sheetView workbookViewId="0">
      <selection activeCell="J21" sqref="J21"/>
    </sheetView>
  </sheetViews>
  <sheetFormatPr defaultRowHeight="15"/>
  <cols>
    <col min="1" max="1" width="14.42578125" style="100" customWidth="1"/>
    <col min="2" max="2" width="24.85546875" style="100" customWidth="1"/>
    <col min="3" max="3" width="22.140625" style="100" customWidth="1"/>
    <col min="4" max="4" width="13.42578125" style="100" customWidth="1"/>
    <col min="5" max="5" width="11.5703125" style="100" bestFit="1" customWidth="1"/>
    <col min="6" max="16384" width="9.140625" style="100"/>
  </cols>
  <sheetData>
    <row r="1" spans="1:5" ht="18.75">
      <c r="A1" s="498" t="s">
        <v>822</v>
      </c>
      <c r="B1" s="498"/>
      <c r="C1" s="498"/>
      <c r="D1" s="498"/>
      <c r="E1" s="498"/>
    </row>
    <row r="2" spans="1:5" ht="16.5" thickBot="1">
      <c r="A2" s="362"/>
      <c r="B2" s="362"/>
      <c r="C2" s="362"/>
      <c r="D2" s="362"/>
    </row>
    <row r="3" spans="1:5" ht="16.5" thickBot="1">
      <c r="A3" s="363" t="s">
        <v>752</v>
      </c>
      <c r="B3" s="364" t="s">
        <v>753</v>
      </c>
      <c r="C3" s="365" t="s">
        <v>754</v>
      </c>
      <c r="D3" s="366" t="s">
        <v>755</v>
      </c>
      <c r="E3" s="366" t="s">
        <v>252</v>
      </c>
    </row>
    <row r="4" spans="1:5">
      <c r="A4" s="367" t="s">
        <v>756</v>
      </c>
      <c r="B4" s="368">
        <v>199148</v>
      </c>
      <c r="C4" s="369">
        <v>2273798.1800000002</v>
      </c>
      <c r="D4" s="370">
        <v>11.42</v>
      </c>
      <c r="E4" s="370">
        <v>12</v>
      </c>
    </row>
    <row r="5" spans="1:5">
      <c r="A5" s="371" t="s">
        <v>757</v>
      </c>
      <c r="B5" s="372">
        <v>0</v>
      </c>
      <c r="C5" s="373" t="s">
        <v>251</v>
      </c>
      <c r="D5" s="374" t="s">
        <v>251</v>
      </c>
      <c r="E5" s="374" t="s">
        <v>251</v>
      </c>
    </row>
    <row r="6" spans="1:5">
      <c r="A6" s="371" t="s">
        <v>758</v>
      </c>
      <c r="B6" s="372">
        <v>0</v>
      </c>
      <c r="C6" s="373" t="s">
        <v>251</v>
      </c>
      <c r="D6" s="374" t="s">
        <v>251</v>
      </c>
      <c r="E6" s="374" t="s">
        <v>251</v>
      </c>
    </row>
    <row r="7" spans="1:5">
      <c r="A7" s="371" t="s">
        <v>759</v>
      </c>
      <c r="B7" s="372">
        <v>0</v>
      </c>
      <c r="C7" s="373" t="s">
        <v>251</v>
      </c>
      <c r="D7" s="374" t="s">
        <v>251</v>
      </c>
      <c r="E7" s="374" t="s">
        <v>251</v>
      </c>
    </row>
    <row r="8" spans="1:5">
      <c r="A8" s="371" t="s">
        <v>760</v>
      </c>
      <c r="B8" s="372">
        <v>0</v>
      </c>
      <c r="C8" s="373" t="s">
        <v>251</v>
      </c>
      <c r="D8" s="374" t="s">
        <v>251</v>
      </c>
      <c r="E8" s="374" t="s">
        <v>251</v>
      </c>
    </row>
    <row r="9" spans="1:5">
      <c r="A9" s="371" t="s">
        <v>761</v>
      </c>
      <c r="B9" s="372">
        <v>0</v>
      </c>
      <c r="C9" s="373" t="s">
        <v>251</v>
      </c>
      <c r="D9" s="374" t="s">
        <v>251</v>
      </c>
      <c r="E9" s="374" t="s">
        <v>251</v>
      </c>
    </row>
    <row r="10" spans="1:5">
      <c r="A10" s="371" t="s">
        <v>762</v>
      </c>
      <c r="B10" s="372">
        <v>0</v>
      </c>
      <c r="C10" s="373" t="s">
        <v>251</v>
      </c>
      <c r="D10" s="374" t="s">
        <v>251</v>
      </c>
      <c r="E10" s="374" t="s">
        <v>251</v>
      </c>
    </row>
    <row r="11" spans="1:5" ht="15.75" thickBot="1">
      <c r="A11" s="375" t="s">
        <v>763</v>
      </c>
      <c r="B11" s="376">
        <v>0</v>
      </c>
      <c r="C11" s="377" t="s">
        <v>251</v>
      </c>
      <c r="D11" s="378" t="s">
        <v>251</v>
      </c>
      <c r="E11" s="378" t="s">
        <v>251</v>
      </c>
    </row>
    <row r="12" spans="1:5" ht="16.5" thickBot="1">
      <c r="A12" s="379" t="s">
        <v>5</v>
      </c>
      <c r="B12" s="380">
        <f>SUM(B4:B11)</f>
        <v>199148</v>
      </c>
      <c r="C12" s="381">
        <f>SUM(C4:C11)</f>
        <v>2273798.1800000002</v>
      </c>
      <c r="D12" s="382"/>
      <c r="E12" s="382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W58"/>
  <sheetViews>
    <sheetView topLeftCell="A28" workbookViewId="0">
      <selection activeCell="C27" sqref="C27"/>
    </sheetView>
  </sheetViews>
  <sheetFormatPr defaultRowHeight="15"/>
  <cols>
    <col min="1" max="1" width="6.140625" style="100" customWidth="1"/>
    <col min="2" max="2" width="16.28515625" style="100" customWidth="1"/>
    <col min="3" max="3" width="12.42578125" style="100" customWidth="1"/>
    <col min="4" max="4" width="19.42578125" style="100" customWidth="1"/>
    <col min="5" max="5" width="11.85546875" style="100" customWidth="1"/>
    <col min="6" max="6" width="10.7109375" style="100" customWidth="1"/>
    <col min="7" max="7" width="12.42578125" style="100" customWidth="1"/>
    <col min="8" max="8" width="19.5703125" style="100" customWidth="1"/>
    <col min="9" max="9" width="12.28515625" style="100" customWidth="1"/>
    <col min="10" max="10" width="13.85546875" style="100" customWidth="1"/>
    <col min="11" max="11" width="12" style="100" customWidth="1"/>
    <col min="12" max="12" width="16.85546875" style="100" customWidth="1"/>
    <col min="13" max="13" width="9.140625" style="100"/>
    <col min="14" max="14" width="11" style="100" customWidth="1"/>
    <col min="15" max="15" width="10.28515625" style="100" customWidth="1"/>
    <col min="16" max="16" width="15" style="100" customWidth="1"/>
    <col min="17" max="17" width="9.140625" style="100"/>
    <col min="18" max="18" width="11.28515625" style="100" customWidth="1"/>
    <col min="19" max="19" width="12" style="100" customWidth="1"/>
    <col min="20" max="20" width="19.5703125" style="100" customWidth="1"/>
    <col min="21" max="21" width="13.140625" style="100" customWidth="1"/>
    <col min="22" max="16384" width="9.140625" style="100"/>
  </cols>
  <sheetData>
    <row r="1" spans="1:23" ht="18.75">
      <c r="A1" s="460" t="s">
        <v>391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</row>
    <row r="2" spans="1:23">
      <c r="A2" s="470"/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</row>
    <row r="3" spans="1:23" ht="15.75">
      <c r="A3" s="462" t="s">
        <v>443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</row>
    <row r="4" spans="1:23" ht="15.75" thickBot="1">
      <c r="C4" s="10"/>
      <c r="D4" s="2"/>
      <c r="E4" s="2"/>
      <c r="F4" s="99"/>
      <c r="G4" s="2"/>
      <c r="H4" s="2"/>
      <c r="I4" s="2"/>
      <c r="J4" s="99"/>
      <c r="K4" s="2"/>
      <c r="L4" s="2"/>
      <c r="M4" s="2"/>
      <c r="N4" s="99"/>
      <c r="O4" s="2"/>
      <c r="P4" s="2"/>
      <c r="Q4" s="2"/>
      <c r="R4" s="99"/>
      <c r="S4" s="2"/>
      <c r="T4" s="2"/>
      <c r="U4" s="2"/>
    </row>
    <row r="5" spans="1:23" ht="15.75">
      <c r="A5" s="463" t="s">
        <v>29</v>
      </c>
      <c r="B5" s="465" t="s">
        <v>40</v>
      </c>
      <c r="C5" s="467" t="s">
        <v>43</v>
      </c>
      <c r="D5" s="468"/>
      <c r="E5" s="468"/>
      <c r="F5" s="469"/>
      <c r="G5" s="467" t="s">
        <v>44</v>
      </c>
      <c r="H5" s="468"/>
      <c r="I5" s="468"/>
      <c r="J5" s="469"/>
      <c r="K5" s="467" t="s">
        <v>45</v>
      </c>
      <c r="L5" s="468"/>
      <c r="M5" s="468"/>
      <c r="N5" s="469"/>
      <c r="O5" s="467" t="s">
        <v>46</v>
      </c>
      <c r="P5" s="468"/>
      <c r="Q5" s="468"/>
      <c r="R5" s="469"/>
      <c r="S5" s="467" t="s">
        <v>42</v>
      </c>
      <c r="T5" s="468"/>
      <c r="U5" s="468"/>
      <c r="V5" s="468"/>
      <c r="W5" s="469"/>
    </row>
    <row r="6" spans="1:23" ht="16.5" thickBot="1">
      <c r="A6" s="464"/>
      <c r="B6" s="466"/>
      <c r="C6" s="158" t="s">
        <v>0</v>
      </c>
      <c r="D6" s="159" t="s">
        <v>41</v>
      </c>
      <c r="E6" s="160" t="s">
        <v>13</v>
      </c>
      <c r="F6" s="161" t="s">
        <v>252</v>
      </c>
      <c r="G6" s="158" t="s">
        <v>0</v>
      </c>
      <c r="H6" s="159" t="s">
        <v>41</v>
      </c>
      <c r="I6" s="160" t="s">
        <v>13</v>
      </c>
      <c r="J6" s="161" t="s">
        <v>252</v>
      </c>
      <c r="K6" s="158" t="s">
        <v>0</v>
      </c>
      <c r="L6" s="159" t="s">
        <v>41</v>
      </c>
      <c r="M6" s="160" t="s">
        <v>13</v>
      </c>
      <c r="N6" s="161" t="s">
        <v>252</v>
      </c>
      <c r="O6" s="158" t="s">
        <v>0</v>
      </c>
      <c r="P6" s="159" t="s">
        <v>41</v>
      </c>
      <c r="Q6" s="160" t="s">
        <v>13</v>
      </c>
      <c r="R6" s="161" t="s">
        <v>252</v>
      </c>
      <c r="S6" s="158" t="s">
        <v>0</v>
      </c>
      <c r="T6" s="159" t="s">
        <v>41</v>
      </c>
      <c r="U6" s="160" t="s">
        <v>13</v>
      </c>
      <c r="V6" s="161" t="s">
        <v>252</v>
      </c>
      <c r="W6" s="160" t="s">
        <v>298</v>
      </c>
    </row>
    <row r="7" spans="1:23">
      <c r="A7" s="162">
        <v>1</v>
      </c>
      <c r="B7" s="163" t="s">
        <v>30</v>
      </c>
      <c r="C7" s="163">
        <v>0</v>
      </c>
      <c r="D7" s="163">
        <v>0</v>
      </c>
      <c r="E7" s="163">
        <v>0</v>
      </c>
      <c r="F7" s="164" t="s">
        <v>251</v>
      </c>
      <c r="G7" s="165">
        <v>26364</v>
      </c>
      <c r="H7" s="166">
        <v>8205952.9100000001</v>
      </c>
      <c r="I7" s="163">
        <v>311.26</v>
      </c>
      <c r="J7" s="164">
        <v>275.44</v>
      </c>
      <c r="K7" s="165">
        <v>2185</v>
      </c>
      <c r="L7" s="166">
        <v>1530719.48</v>
      </c>
      <c r="M7" s="163">
        <v>700.56</v>
      </c>
      <c r="N7" s="164">
        <v>736.3</v>
      </c>
      <c r="O7" s="165">
        <v>444</v>
      </c>
      <c r="P7" s="166">
        <v>327948.82</v>
      </c>
      <c r="Q7" s="163">
        <v>738.62</v>
      </c>
      <c r="R7" s="164">
        <v>736.3</v>
      </c>
      <c r="S7" s="165">
        <v>28993</v>
      </c>
      <c r="T7" s="166">
        <v>10064621.210000001</v>
      </c>
      <c r="U7" s="166">
        <v>347.14</v>
      </c>
      <c r="V7" s="164">
        <v>313.81</v>
      </c>
      <c r="W7" s="31">
        <v>1.1499999999999999</v>
      </c>
    </row>
    <row r="8" spans="1:23">
      <c r="A8" s="167">
        <v>2</v>
      </c>
      <c r="B8" s="168" t="s">
        <v>31</v>
      </c>
      <c r="C8" s="169">
        <v>8089</v>
      </c>
      <c r="D8" s="170">
        <v>9592202.8300000001</v>
      </c>
      <c r="E8" s="168">
        <v>1185.83</v>
      </c>
      <c r="F8" s="171">
        <v>1251.28</v>
      </c>
      <c r="G8" s="169">
        <v>21763</v>
      </c>
      <c r="H8" s="170">
        <v>9440967.8300000001</v>
      </c>
      <c r="I8" s="168">
        <v>433.81</v>
      </c>
      <c r="J8" s="171">
        <v>368.04</v>
      </c>
      <c r="K8" s="169">
        <v>24619</v>
      </c>
      <c r="L8" s="170">
        <v>14327454.57</v>
      </c>
      <c r="M8" s="168">
        <v>581.97</v>
      </c>
      <c r="N8" s="171">
        <v>480.56</v>
      </c>
      <c r="O8" s="169">
        <v>1078</v>
      </c>
      <c r="P8" s="170">
        <v>787450.56</v>
      </c>
      <c r="Q8" s="168">
        <v>730.47</v>
      </c>
      <c r="R8" s="171">
        <v>736.3</v>
      </c>
      <c r="S8" s="169">
        <v>55549</v>
      </c>
      <c r="T8" s="170">
        <v>34148075.789999999</v>
      </c>
      <c r="U8" s="170">
        <v>614.74</v>
      </c>
      <c r="V8" s="171">
        <v>501.14</v>
      </c>
      <c r="W8" s="32">
        <v>2.2000000000000002</v>
      </c>
    </row>
    <row r="9" spans="1:23">
      <c r="A9" s="167">
        <v>3</v>
      </c>
      <c r="B9" s="168" t="s">
        <v>33</v>
      </c>
      <c r="C9" s="169">
        <v>29793</v>
      </c>
      <c r="D9" s="170">
        <v>33908841.289999999</v>
      </c>
      <c r="E9" s="168">
        <v>1138.1500000000001</v>
      </c>
      <c r="F9" s="171">
        <v>1194.9000000000001</v>
      </c>
      <c r="G9" s="169">
        <v>17262</v>
      </c>
      <c r="H9" s="170">
        <v>8428631.7400000002</v>
      </c>
      <c r="I9" s="168">
        <v>488.28</v>
      </c>
      <c r="J9" s="171">
        <v>435.7</v>
      </c>
      <c r="K9" s="169">
        <v>16320</v>
      </c>
      <c r="L9" s="170">
        <v>9872904.5800000001</v>
      </c>
      <c r="M9" s="168">
        <v>604.96</v>
      </c>
      <c r="N9" s="171">
        <v>503.07</v>
      </c>
      <c r="O9" s="169">
        <v>193</v>
      </c>
      <c r="P9" s="170">
        <v>139139.72</v>
      </c>
      <c r="Q9" s="168">
        <v>720.93</v>
      </c>
      <c r="R9" s="171">
        <v>736.3</v>
      </c>
      <c r="S9" s="169">
        <v>63568</v>
      </c>
      <c r="T9" s="170">
        <v>52349517.329999998</v>
      </c>
      <c r="U9" s="170">
        <v>823.52</v>
      </c>
      <c r="V9" s="171">
        <v>736.71</v>
      </c>
      <c r="W9" s="32">
        <v>2.52</v>
      </c>
    </row>
    <row r="10" spans="1:23">
      <c r="A10" s="167">
        <v>4</v>
      </c>
      <c r="B10" s="168" t="s">
        <v>34</v>
      </c>
      <c r="C10" s="169">
        <v>96638</v>
      </c>
      <c r="D10" s="170">
        <v>109592525.41</v>
      </c>
      <c r="E10" s="168">
        <v>1134.05</v>
      </c>
      <c r="F10" s="171">
        <v>1166.8900000000001</v>
      </c>
      <c r="G10" s="169">
        <v>25785</v>
      </c>
      <c r="H10" s="170">
        <v>14203433.810000001</v>
      </c>
      <c r="I10" s="168">
        <v>550.84</v>
      </c>
      <c r="J10" s="171">
        <v>502.04</v>
      </c>
      <c r="K10" s="169">
        <v>23946</v>
      </c>
      <c r="L10" s="170">
        <v>14966708.4</v>
      </c>
      <c r="M10" s="168">
        <v>625.02</v>
      </c>
      <c r="N10" s="171">
        <v>520.96</v>
      </c>
      <c r="O10" s="169">
        <v>147</v>
      </c>
      <c r="P10" s="170">
        <v>106700.3</v>
      </c>
      <c r="Q10" s="168">
        <v>725.85</v>
      </c>
      <c r="R10" s="171">
        <v>736.3</v>
      </c>
      <c r="S10" s="169">
        <v>146516</v>
      </c>
      <c r="T10" s="170">
        <v>138869367.91999999</v>
      </c>
      <c r="U10" s="170">
        <v>947.81</v>
      </c>
      <c r="V10" s="171">
        <v>935.54</v>
      </c>
      <c r="W10" s="32">
        <v>5.8</v>
      </c>
    </row>
    <row r="11" spans="1:23">
      <c r="A11" s="167">
        <v>5</v>
      </c>
      <c r="B11" s="168" t="s">
        <v>35</v>
      </c>
      <c r="C11" s="169">
        <v>228366</v>
      </c>
      <c r="D11" s="170">
        <v>260185855.53</v>
      </c>
      <c r="E11" s="168">
        <v>1139.3399999999999</v>
      </c>
      <c r="F11" s="171">
        <v>1217.97</v>
      </c>
      <c r="G11" s="169">
        <v>34685</v>
      </c>
      <c r="H11" s="170">
        <v>20239963.079999998</v>
      </c>
      <c r="I11" s="168">
        <v>583.54</v>
      </c>
      <c r="J11" s="171">
        <v>521.45000000000005</v>
      </c>
      <c r="K11" s="169">
        <v>30350</v>
      </c>
      <c r="L11" s="170">
        <v>19252485.510000002</v>
      </c>
      <c r="M11" s="168">
        <v>634.35</v>
      </c>
      <c r="N11" s="171">
        <v>526.18000000000006</v>
      </c>
      <c r="O11" s="169">
        <v>97</v>
      </c>
      <c r="P11" s="170">
        <v>70199.179999999993</v>
      </c>
      <c r="Q11" s="168">
        <v>723.7</v>
      </c>
      <c r="R11" s="171">
        <v>736.3</v>
      </c>
      <c r="S11" s="169">
        <v>293498</v>
      </c>
      <c r="T11" s="170">
        <v>299748503.30000001</v>
      </c>
      <c r="U11" s="170">
        <v>1021.3</v>
      </c>
      <c r="V11" s="171">
        <v>1036.9100000000001</v>
      </c>
      <c r="W11" s="32">
        <v>11.62</v>
      </c>
    </row>
    <row r="12" spans="1:23">
      <c r="A12" s="167">
        <v>6</v>
      </c>
      <c r="B12" s="168" t="s">
        <v>36</v>
      </c>
      <c r="C12" s="169">
        <v>332904</v>
      </c>
      <c r="D12" s="170">
        <v>354700420.19</v>
      </c>
      <c r="E12" s="168">
        <v>1065.47</v>
      </c>
      <c r="F12" s="171">
        <v>1104.76</v>
      </c>
      <c r="G12" s="169">
        <v>36321</v>
      </c>
      <c r="H12" s="170">
        <v>22965338.32</v>
      </c>
      <c r="I12" s="168">
        <v>632.29</v>
      </c>
      <c r="J12" s="171">
        <v>553.38</v>
      </c>
      <c r="K12" s="169">
        <v>29845</v>
      </c>
      <c r="L12" s="170">
        <v>18431766.579999998</v>
      </c>
      <c r="M12" s="168">
        <v>617.58000000000004</v>
      </c>
      <c r="N12" s="171">
        <v>516.53</v>
      </c>
      <c r="O12" s="169">
        <v>3076</v>
      </c>
      <c r="P12" s="170">
        <v>822637.13</v>
      </c>
      <c r="Q12" s="168">
        <v>267.44</v>
      </c>
      <c r="R12" s="171">
        <v>360</v>
      </c>
      <c r="S12" s="169">
        <v>402146</v>
      </c>
      <c r="T12" s="170">
        <v>396920162.22000003</v>
      </c>
      <c r="U12" s="170">
        <v>987.01</v>
      </c>
      <c r="V12" s="171">
        <v>943.51</v>
      </c>
      <c r="W12" s="32">
        <v>15.92</v>
      </c>
    </row>
    <row r="13" spans="1:23">
      <c r="A13" s="167">
        <v>7</v>
      </c>
      <c r="B13" s="168" t="s">
        <v>37</v>
      </c>
      <c r="C13" s="169">
        <v>393457</v>
      </c>
      <c r="D13" s="170">
        <v>364302465.56</v>
      </c>
      <c r="E13" s="168">
        <v>925.9</v>
      </c>
      <c r="F13" s="171">
        <v>838.33</v>
      </c>
      <c r="G13" s="169">
        <v>46439</v>
      </c>
      <c r="H13" s="170">
        <v>30754506.84</v>
      </c>
      <c r="I13" s="168">
        <v>662.26</v>
      </c>
      <c r="J13" s="171">
        <v>563.31000000000006</v>
      </c>
      <c r="K13" s="169">
        <v>28332</v>
      </c>
      <c r="L13" s="170">
        <v>16633565.560000001</v>
      </c>
      <c r="M13" s="168">
        <v>587.09</v>
      </c>
      <c r="N13" s="171">
        <v>501.77000000000004</v>
      </c>
      <c r="O13" s="169">
        <v>3042</v>
      </c>
      <c r="P13" s="170">
        <v>654029.18999999994</v>
      </c>
      <c r="Q13" s="168">
        <v>215</v>
      </c>
      <c r="R13" s="171">
        <v>170.49</v>
      </c>
      <c r="S13" s="169">
        <v>471270</v>
      </c>
      <c r="T13" s="170">
        <v>412344567.14999998</v>
      </c>
      <c r="U13" s="170">
        <v>874.96</v>
      </c>
      <c r="V13" s="171">
        <v>753.21</v>
      </c>
      <c r="W13" s="32">
        <v>18.649999999999999</v>
      </c>
    </row>
    <row r="14" spans="1:23">
      <c r="A14" s="167">
        <v>8</v>
      </c>
      <c r="B14" s="168" t="s">
        <v>38</v>
      </c>
      <c r="C14" s="169">
        <v>299134</v>
      </c>
      <c r="D14" s="170">
        <v>245589861.84</v>
      </c>
      <c r="E14" s="168">
        <v>821</v>
      </c>
      <c r="F14" s="171">
        <v>670.5</v>
      </c>
      <c r="G14" s="169">
        <v>46185</v>
      </c>
      <c r="H14" s="170">
        <v>30048045.59</v>
      </c>
      <c r="I14" s="168">
        <v>650.6</v>
      </c>
      <c r="J14" s="171">
        <v>545.99</v>
      </c>
      <c r="K14" s="169">
        <v>21536</v>
      </c>
      <c r="L14" s="170">
        <v>11786840.25</v>
      </c>
      <c r="M14" s="168">
        <v>547.30999999999995</v>
      </c>
      <c r="N14" s="171">
        <v>472.49</v>
      </c>
      <c r="O14" s="169">
        <v>1778</v>
      </c>
      <c r="P14" s="170">
        <v>245167.07</v>
      </c>
      <c r="Q14" s="168">
        <v>137.88999999999999</v>
      </c>
      <c r="R14" s="171">
        <v>115.46</v>
      </c>
      <c r="S14" s="169">
        <v>368633</v>
      </c>
      <c r="T14" s="170">
        <v>287669914.75</v>
      </c>
      <c r="U14" s="170">
        <v>780.37</v>
      </c>
      <c r="V14" s="171">
        <v>635.85</v>
      </c>
      <c r="W14" s="32">
        <v>14.59</v>
      </c>
    </row>
    <row r="15" spans="1:23">
      <c r="A15" s="167">
        <v>9</v>
      </c>
      <c r="B15" s="168" t="s">
        <v>39</v>
      </c>
      <c r="C15" s="169">
        <v>286346</v>
      </c>
      <c r="D15" s="170">
        <v>216667428.41</v>
      </c>
      <c r="E15" s="168">
        <v>756.66</v>
      </c>
      <c r="F15" s="171">
        <v>590.74</v>
      </c>
      <c r="G15" s="169">
        <v>57838</v>
      </c>
      <c r="H15" s="170">
        <v>37085951.390000001</v>
      </c>
      <c r="I15" s="168">
        <v>641.20000000000005</v>
      </c>
      <c r="J15" s="171">
        <v>533.94000000000005</v>
      </c>
      <c r="K15" s="169">
        <v>17905</v>
      </c>
      <c r="L15" s="170">
        <v>9381626.1799999997</v>
      </c>
      <c r="M15" s="168">
        <v>523.97</v>
      </c>
      <c r="N15" s="171">
        <v>452.8</v>
      </c>
      <c r="O15" s="169">
        <v>1450</v>
      </c>
      <c r="P15" s="170">
        <v>186487.44</v>
      </c>
      <c r="Q15" s="168">
        <v>128.61000000000001</v>
      </c>
      <c r="R15" s="171">
        <v>107.42</v>
      </c>
      <c r="S15" s="169">
        <v>363539</v>
      </c>
      <c r="T15" s="170">
        <v>263321493.41999999</v>
      </c>
      <c r="U15" s="170">
        <v>724.33</v>
      </c>
      <c r="V15" s="171">
        <v>572.65</v>
      </c>
      <c r="W15" s="32">
        <v>14.39</v>
      </c>
    </row>
    <row r="16" spans="1:23">
      <c r="A16" s="167">
        <v>10</v>
      </c>
      <c r="B16" s="168" t="s">
        <v>47</v>
      </c>
      <c r="C16" s="169">
        <v>170014</v>
      </c>
      <c r="D16" s="170">
        <v>118217385.7</v>
      </c>
      <c r="E16" s="168">
        <v>695.34</v>
      </c>
      <c r="F16" s="171">
        <v>499.7</v>
      </c>
      <c r="G16" s="169">
        <v>45994</v>
      </c>
      <c r="H16" s="170">
        <v>29531013.420000002</v>
      </c>
      <c r="I16" s="168">
        <v>642.05999999999995</v>
      </c>
      <c r="J16" s="171">
        <v>527.71</v>
      </c>
      <c r="K16" s="169">
        <v>9668</v>
      </c>
      <c r="L16" s="170">
        <v>5039569.33</v>
      </c>
      <c r="M16" s="168">
        <v>521.26</v>
      </c>
      <c r="N16" s="171">
        <v>411.48</v>
      </c>
      <c r="O16" s="169">
        <v>682</v>
      </c>
      <c r="P16" s="170">
        <v>87934.92</v>
      </c>
      <c r="Q16" s="168">
        <v>128.94</v>
      </c>
      <c r="R16" s="171">
        <v>116.14</v>
      </c>
      <c r="S16" s="169">
        <v>226358</v>
      </c>
      <c r="T16" s="170">
        <v>152875903.37</v>
      </c>
      <c r="U16" s="170">
        <v>675.37</v>
      </c>
      <c r="V16" s="171">
        <v>510.52</v>
      </c>
      <c r="W16" s="32">
        <v>8.9600000000000009</v>
      </c>
    </row>
    <row r="17" spans="1:23">
      <c r="A17" s="167">
        <v>11</v>
      </c>
      <c r="B17" s="168" t="s">
        <v>48</v>
      </c>
      <c r="C17" s="169">
        <v>61664</v>
      </c>
      <c r="D17" s="170">
        <v>40878330.259999998</v>
      </c>
      <c r="E17" s="168">
        <v>662.92</v>
      </c>
      <c r="F17" s="171">
        <v>457.88</v>
      </c>
      <c r="G17" s="169">
        <v>21845</v>
      </c>
      <c r="H17" s="170">
        <v>14109917.539999999</v>
      </c>
      <c r="I17" s="168">
        <v>645.91</v>
      </c>
      <c r="J17" s="171">
        <v>516.14</v>
      </c>
      <c r="K17" s="169">
        <v>3969</v>
      </c>
      <c r="L17" s="170">
        <v>2036022.44</v>
      </c>
      <c r="M17" s="168">
        <v>512.98</v>
      </c>
      <c r="N17" s="171">
        <v>400.67</v>
      </c>
      <c r="O17" s="169">
        <v>189</v>
      </c>
      <c r="P17" s="170">
        <v>25514.81</v>
      </c>
      <c r="Q17" s="168">
        <v>135</v>
      </c>
      <c r="R17" s="171">
        <v>125.9</v>
      </c>
      <c r="S17" s="169">
        <v>87667</v>
      </c>
      <c r="T17" s="170">
        <v>57049785.049999997</v>
      </c>
      <c r="U17" s="170">
        <v>650.76</v>
      </c>
      <c r="V17" s="171">
        <v>493.5</v>
      </c>
      <c r="W17" s="32">
        <v>3.47</v>
      </c>
    </row>
    <row r="18" spans="1:23">
      <c r="A18" s="167">
        <v>12</v>
      </c>
      <c r="B18" s="168" t="s">
        <v>49</v>
      </c>
      <c r="C18" s="169">
        <v>11463</v>
      </c>
      <c r="D18" s="170">
        <v>7534008.9800000004</v>
      </c>
      <c r="E18" s="168">
        <v>657.25</v>
      </c>
      <c r="F18" s="171">
        <v>410.9</v>
      </c>
      <c r="G18" s="169">
        <v>5754</v>
      </c>
      <c r="H18" s="170">
        <v>3677284.56</v>
      </c>
      <c r="I18" s="168">
        <v>639.08000000000004</v>
      </c>
      <c r="J18" s="171">
        <v>510.52000000000004</v>
      </c>
      <c r="K18" s="169">
        <v>1155</v>
      </c>
      <c r="L18" s="170">
        <v>577172.11</v>
      </c>
      <c r="M18" s="168">
        <v>499.72</v>
      </c>
      <c r="N18" s="171">
        <v>400.92</v>
      </c>
      <c r="O18" s="169">
        <v>30</v>
      </c>
      <c r="P18" s="170">
        <v>4364.6499999999996</v>
      </c>
      <c r="Q18" s="168">
        <v>145.49</v>
      </c>
      <c r="R18" s="171">
        <v>148.64000000000001</v>
      </c>
      <c r="S18" s="169">
        <v>18402</v>
      </c>
      <c r="T18" s="170">
        <v>11792830.300000001</v>
      </c>
      <c r="U18" s="170">
        <v>640.85</v>
      </c>
      <c r="V18" s="171">
        <v>465.63</v>
      </c>
      <c r="W18" s="32">
        <v>0.73</v>
      </c>
    </row>
    <row r="19" spans="1:23" ht="15.75" thickBot="1">
      <c r="A19" s="172">
        <v>13</v>
      </c>
      <c r="B19" s="173" t="s">
        <v>32</v>
      </c>
      <c r="C19" s="174">
        <v>546</v>
      </c>
      <c r="D19" s="175">
        <v>476419.15</v>
      </c>
      <c r="E19" s="173">
        <v>872.56</v>
      </c>
      <c r="F19" s="176">
        <v>790.36</v>
      </c>
      <c r="G19" s="174">
        <v>36</v>
      </c>
      <c r="H19" s="175">
        <v>21994.9</v>
      </c>
      <c r="I19" s="173">
        <v>610.97</v>
      </c>
      <c r="J19" s="176">
        <v>539.54999999999995</v>
      </c>
      <c r="K19" s="174">
        <v>4</v>
      </c>
      <c r="L19" s="175">
        <v>2977.86</v>
      </c>
      <c r="M19" s="173">
        <v>744.47</v>
      </c>
      <c r="N19" s="176">
        <v>370.27</v>
      </c>
      <c r="O19" s="174">
        <v>0</v>
      </c>
      <c r="P19" s="175">
        <v>0</v>
      </c>
      <c r="Q19" s="173">
        <v>0</v>
      </c>
      <c r="R19" s="176" t="s">
        <v>251</v>
      </c>
      <c r="S19" s="174">
        <v>586</v>
      </c>
      <c r="T19" s="175">
        <v>501391.91</v>
      </c>
      <c r="U19" s="175">
        <v>855.62</v>
      </c>
      <c r="V19" s="176">
        <v>764.78</v>
      </c>
      <c r="W19" s="33">
        <v>0.02</v>
      </c>
    </row>
    <row r="20" spans="1:23" ht="16.5" thickBot="1">
      <c r="A20" s="34"/>
      <c r="B20" s="36" t="s">
        <v>410</v>
      </c>
      <c r="C20" s="37">
        <v>1918414</v>
      </c>
      <c r="D20" s="38">
        <v>1761645745.1500001</v>
      </c>
      <c r="E20" s="36">
        <v>918.28</v>
      </c>
      <c r="F20" s="39">
        <v>832.31</v>
      </c>
      <c r="G20" s="37">
        <v>386271</v>
      </c>
      <c r="H20" s="38">
        <v>228713001.93000001</v>
      </c>
      <c r="I20" s="36">
        <v>592.11</v>
      </c>
      <c r="J20" s="39">
        <v>510.84</v>
      </c>
      <c r="K20" s="37">
        <v>209834</v>
      </c>
      <c r="L20" s="38">
        <v>123839812.84999999</v>
      </c>
      <c r="M20" s="36">
        <v>590.17999999999995</v>
      </c>
      <c r="N20" s="39">
        <v>494.09</v>
      </c>
      <c r="O20" s="37">
        <v>12206</v>
      </c>
      <c r="P20" s="38">
        <v>3457573.79</v>
      </c>
      <c r="Q20" s="36">
        <v>283.27</v>
      </c>
      <c r="R20" s="39">
        <v>185.14</v>
      </c>
      <c r="S20" s="37">
        <v>2526725</v>
      </c>
      <c r="T20" s="38">
        <v>2117656133.72</v>
      </c>
      <c r="U20" s="38">
        <v>838.1</v>
      </c>
      <c r="V20" s="36">
        <v>709.84</v>
      </c>
      <c r="W20" s="35">
        <v>100</v>
      </c>
    </row>
    <row r="21" spans="1:23">
      <c r="A21" s="177"/>
      <c r="B21" s="177"/>
      <c r="C21" s="82"/>
      <c r="D21" s="82"/>
      <c r="E21" s="82"/>
      <c r="F21" s="83"/>
      <c r="G21" s="82"/>
      <c r="H21" s="82"/>
      <c r="I21" s="82"/>
      <c r="J21" s="83"/>
      <c r="K21" s="82"/>
      <c r="L21" s="82"/>
      <c r="M21" s="82"/>
      <c r="N21" s="83"/>
      <c r="O21" s="82"/>
      <c r="P21" s="82"/>
      <c r="Q21" s="82"/>
      <c r="R21" s="83"/>
      <c r="S21" s="82"/>
      <c r="T21" s="82"/>
      <c r="U21" s="82"/>
      <c r="V21" s="82"/>
      <c r="W21" s="82"/>
    </row>
    <row r="22" spans="1:23" ht="15.75">
      <c r="A22" s="462" t="s">
        <v>444</v>
      </c>
      <c r="B22" s="462"/>
      <c r="C22" s="462"/>
      <c r="D22" s="462"/>
      <c r="E22" s="462"/>
      <c r="F22" s="462"/>
      <c r="G22" s="462"/>
      <c r="H22" s="462"/>
      <c r="I22" s="462"/>
      <c r="J22" s="462"/>
      <c r="K22" s="462"/>
      <c r="L22" s="462"/>
      <c r="M22" s="462"/>
      <c r="N22" s="462"/>
      <c r="O22" s="462"/>
      <c r="P22" s="462"/>
      <c r="Q22" s="462"/>
      <c r="R22" s="462"/>
      <c r="S22" s="462"/>
      <c r="T22" s="462"/>
      <c r="U22" s="462"/>
      <c r="V22" s="462"/>
      <c r="W22" s="462"/>
    </row>
    <row r="23" spans="1:23" ht="15.75" thickBot="1">
      <c r="C23" s="99"/>
      <c r="D23" s="2"/>
      <c r="E23" s="2"/>
      <c r="F23" s="99"/>
      <c r="G23" s="2"/>
      <c r="H23" s="2"/>
      <c r="I23" s="2"/>
      <c r="J23" s="99"/>
      <c r="K23" s="2"/>
      <c r="L23" s="2"/>
      <c r="M23" s="2"/>
      <c r="N23" s="99"/>
      <c r="O23" s="2"/>
      <c r="P23" s="2"/>
      <c r="Q23" s="2"/>
      <c r="R23" s="99"/>
      <c r="S23" s="2"/>
      <c r="T23" s="2"/>
      <c r="U23" s="2"/>
    </row>
    <row r="24" spans="1:23" ht="15.75">
      <c r="A24" s="463" t="s">
        <v>29</v>
      </c>
      <c r="B24" s="465" t="s">
        <v>40</v>
      </c>
      <c r="C24" s="467" t="s">
        <v>43</v>
      </c>
      <c r="D24" s="468"/>
      <c r="E24" s="468"/>
      <c r="F24" s="469"/>
      <c r="G24" s="467" t="s">
        <v>44</v>
      </c>
      <c r="H24" s="468"/>
      <c r="I24" s="468"/>
      <c r="J24" s="469"/>
      <c r="K24" s="467" t="s">
        <v>45</v>
      </c>
      <c r="L24" s="468"/>
      <c r="M24" s="468"/>
      <c r="N24" s="469"/>
      <c r="O24" s="467" t="s">
        <v>46</v>
      </c>
      <c r="P24" s="468"/>
      <c r="Q24" s="468"/>
      <c r="R24" s="469"/>
      <c r="S24" s="467" t="s">
        <v>42</v>
      </c>
      <c r="T24" s="468"/>
      <c r="U24" s="468"/>
      <c r="V24" s="468"/>
      <c r="W24" s="469"/>
    </row>
    <row r="25" spans="1:23" ht="16.5" thickBot="1">
      <c r="A25" s="464"/>
      <c r="B25" s="466"/>
      <c r="C25" s="158" t="s">
        <v>0</v>
      </c>
      <c r="D25" s="159" t="s">
        <v>41</v>
      </c>
      <c r="E25" s="160" t="s">
        <v>13</v>
      </c>
      <c r="F25" s="161" t="s">
        <v>252</v>
      </c>
      <c r="G25" s="158" t="s">
        <v>0</v>
      </c>
      <c r="H25" s="159" t="s">
        <v>41</v>
      </c>
      <c r="I25" s="160" t="s">
        <v>13</v>
      </c>
      <c r="J25" s="161" t="s">
        <v>252</v>
      </c>
      <c r="K25" s="158" t="s">
        <v>0</v>
      </c>
      <c r="L25" s="159" t="s">
        <v>41</v>
      </c>
      <c r="M25" s="160" t="s">
        <v>13</v>
      </c>
      <c r="N25" s="161" t="s">
        <v>252</v>
      </c>
      <c r="O25" s="158" t="s">
        <v>0</v>
      </c>
      <c r="P25" s="159" t="s">
        <v>41</v>
      </c>
      <c r="Q25" s="160" t="s">
        <v>13</v>
      </c>
      <c r="R25" s="161" t="s">
        <v>252</v>
      </c>
      <c r="S25" s="158" t="s">
        <v>0</v>
      </c>
      <c r="T25" s="159" t="s">
        <v>41</v>
      </c>
      <c r="U25" s="160" t="s">
        <v>13</v>
      </c>
      <c r="V25" s="161" t="s">
        <v>252</v>
      </c>
      <c r="W25" s="160" t="s">
        <v>298</v>
      </c>
    </row>
    <row r="26" spans="1:23">
      <c r="A26" s="162">
        <v>1</v>
      </c>
      <c r="B26" s="163" t="s">
        <v>30</v>
      </c>
      <c r="C26" s="163">
        <v>0</v>
      </c>
      <c r="D26" s="163">
        <v>0</v>
      </c>
      <c r="E26" s="163">
        <v>0</v>
      </c>
      <c r="F26" s="164" t="s">
        <v>251</v>
      </c>
      <c r="G26" s="165">
        <v>13210</v>
      </c>
      <c r="H26" s="166">
        <v>4075140.12</v>
      </c>
      <c r="I26" s="163">
        <v>308.49</v>
      </c>
      <c r="J26" s="164">
        <v>270.51</v>
      </c>
      <c r="K26" s="165">
        <v>1273</v>
      </c>
      <c r="L26" s="166">
        <v>890249.64</v>
      </c>
      <c r="M26" s="163">
        <v>699.33</v>
      </c>
      <c r="N26" s="164">
        <v>736.3</v>
      </c>
      <c r="O26" s="165">
        <v>263</v>
      </c>
      <c r="P26" s="166">
        <v>194346.77</v>
      </c>
      <c r="Q26" s="163">
        <v>738.96</v>
      </c>
      <c r="R26" s="164">
        <v>736.3</v>
      </c>
      <c r="S26" s="165">
        <v>14746</v>
      </c>
      <c r="T26" s="166">
        <v>5159736.53</v>
      </c>
      <c r="U26" s="166">
        <v>349.91</v>
      </c>
      <c r="V26" s="164">
        <v>312.89999999999998</v>
      </c>
      <c r="W26" s="31">
        <v>1.24</v>
      </c>
    </row>
    <row r="27" spans="1:23">
      <c r="A27" s="167">
        <v>2</v>
      </c>
      <c r="B27" s="168" t="s">
        <v>31</v>
      </c>
      <c r="C27" s="169">
        <v>5291</v>
      </c>
      <c r="D27" s="170">
        <v>6508549.6200000001</v>
      </c>
      <c r="E27" s="168">
        <v>1230.1199999999999</v>
      </c>
      <c r="F27" s="171">
        <v>1298.4000000000001</v>
      </c>
      <c r="G27" s="169">
        <v>3905</v>
      </c>
      <c r="H27" s="170">
        <v>1816820.02</v>
      </c>
      <c r="I27" s="168">
        <v>465.25</v>
      </c>
      <c r="J27" s="171">
        <v>360.96</v>
      </c>
      <c r="K27" s="169">
        <v>15549</v>
      </c>
      <c r="L27" s="170">
        <v>9165317.4100000001</v>
      </c>
      <c r="M27" s="168">
        <v>589.45000000000005</v>
      </c>
      <c r="N27" s="171">
        <v>496.65</v>
      </c>
      <c r="O27" s="169">
        <v>652</v>
      </c>
      <c r="P27" s="170">
        <v>476056.05</v>
      </c>
      <c r="Q27" s="168">
        <v>730.15</v>
      </c>
      <c r="R27" s="171">
        <v>736.3</v>
      </c>
      <c r="S27" s="169">
        <v>25397</v>
      </c>
      <c r="T27" s="170">
        <v>17966743.100000001</v>
      </c>
      <c r="U27" s="170">
        <v>707.44</v>
      </c>
      <c r="V27" s="171">
        <v>575.24</v>
      </c>
      <c r="W27" s="32">
        <v>2.13</v>
      </c>
    </row>
    <row r="28" spans="1:23">
      <c r="A28" s="167">
        <v>3</v>
      </c>
      <c r="B28" s="168" t="s">
        <v>33</v>
      </c>
      <c r="C28" s="169">
        <v>13847</v>
      </c>
      <c r="D28" s="170">
        <v>18490457.899999999</v>
      </c>
      <c r="E28" s="168">
        <v>1335.34</v>
      </c>
      <c r="F28" s="171">
        <v>1357.96</v>
      </c>
      <c r="G28" s="169">
        <v>2144</v>
      </c>
      <c r="H28" s="170">
        <v>1006915.34</v>
      </c>
      <c r="I28" s="168">
        <v>469.64</v>
      </c>
      <c r="J28" s="171">
        <v>387.38</v>
      </c>
      <c r="K28" s="169">
        <v>10256</v>
      </c>
      <c r="L28" s="170">
        <v>6374096.3799999999</v>
      </c>
      <c r="M28" s="168">
        <v>621.5</v>
      </c>
      <c r="N28" s="171">
        <v>528.82000000000005</v>
      </c>
      <c r="O28" s="169">
        <v>100</v>
      </c>
      <c r="P28" s="170">
        <v>71573.87</v>
      </c>
      <c r="Q28" s="168">
        <v>715.74</v>
      </c>
      <c r="R28" s="171">
        <v>736.3</v>
      </c>
      <c r="S28" s="169">
        <v>26347</v>
      </c>
      <c r="T28" s="170">
        <v>25943043.489999998</v>
      </c>
      <c r="U28" s="170">
        <v>984.67</v>
      </c>
      <c r="V28" s="171">
        <v>1089.45</v>
      </c>
      <c r="W28" s="32">
        <v>2.21</v>
      </c>
    </row>
    <row r="29" spans="1:23">
      <c r="A29" s="167">
        <v>4</v>
      </c>
      <c r="B29" s="168" t="s">
        <v>34</v>
      </c>
      <c r="C29" s="169">
        <v>38616</v>
      </c>
      <c r="D29" s="170">
        <v>51844683.079999998</v>
      </c>
      <c r="E29" s="168">
        <v>1342.57</v>
      </c>
      <c r="F29" s="171">
        <v>1377.59</v>
      </c>
      <c r="G29" s="169">
        <v>2405</v>
      </c>
      <c r="H29" s="170">
        <v>1196731.49</v>
      </c>
      <c r="I29" s="168">
        <v>497.6</v>
      </c>
      <c r="J29" s="171">
        <v>411.87</v>
      </c>
      <c r="K29" s="169">
        <v>15695</v>
      </c>
      <c r="L29" s="170">
        <v>10363753.59</v>
      </c>
      <c r="M29" s="168">
        <v>660.32</v>
      </c>
      <c r="N29" s="171">
        <v>566.53</v>
      </c>
      <c r="O29" s="169">
        <v>71</v>
      </c>
      <c r="P29" s="170">
        <v>51393.95</v>
      </c>
      <c r="Q29" s="168">
        <v>723.86</v>
      </c>
      <c r="R29" s="171">
        <v>736.3</v>
      </c>
      <c r="S29" s="169">
        <v>56787</v>
      </c>
      <c r="T29" s="170">
        <v>63456562.109999999</v>
      </c>
      <c r="U29" s="170">
        <v>1117.45</v>
      </c>
      <c r="V29" s="171">
        <v>1222</v>
      </c>
      <c r="W29" s="32">
        <v>4.76</v>
      </c>
    </row>
    <row r="30" spans="1:23">
      <c r="A30" s="167">
        <v>5</v>
      </c>
      <c r="B30" s="168" t="s">
        <v>35</v>
      </c>
      <c r="C30" s="169">
        <v>127984</v>
      </c>
      <c r="D30" s="170">
        <v>158842529.18000001</v>
      </c>
      <c r="E30" s="168">
        <v>1241.1099999999999</v>
      </c>
      <c r="F30" s="171">
        <v>1277.79</v>
      </c>
      <c r="G30" s="169">
        <v>2365</v>
      </c>
      <c r="H30" s="170">
        <v>1293565.04</v>
      </c>
      <c r="I30" s="168">
        <v>546.96</v>
      </c>
      <c r="J30" s="171">
        <v>450.47</v>
      </c>
      <c r="K30" s="169">
        <v>20157</v>
      </c>
      <c r="L30" s="170">
        <v>13796170.789999999</v>
      </c>
      <c r="M30" s="168">
        <v>684.44</v>
      </c>
      <c r="N30" s="171">
        <v>593.78</v>
      </c>
      <c r="O30" s="169">
        <v>45</v>
      </c>
      <c r="P30" s="170">
        <v>31790.880000000001</v>
      </c>
      <c r="Q30" s="168">
        <v>706.46</v>
      </c>
      <c r="R30" s="171">
        <v>736.3</v>
      </c>
      <c r="S30" s="169">
        <v>150551</v>
      </c>
      <c r="T30" s="170">
        <v>173964055.88999999</v>
      </c>
      <c r="U30" s="170">
        <v>1155.52</v>
      </c>
      <c r="V30" s="171">
        <v>1222</v>
      </c>
      <c r="W30" s="32">
        <v>12.62</v>
      </c>
    </row>
    <row r="31" spans="1:23">
      <c r="A31" s="167">
        <v>6</v>
      </c>
      <c r="B31" s="168" t="s">
        <v>36</v>
      </c>
      <c r="C31" s="169">
        <v>193272</v>
      </c>
      <c r="D31" s="170">
        <v>228525964.00999999</v>
      </c>
      <c r="E31" s="168">
        <v>1182.4100000000001</v>
      </c>
      <c r="F31" s="171">
        <v>1232.05</v>
      </c>
      <c r="G31" s="169">
        <v>1586</v>
      </c>
      <c r="H31" s="170">
        <v>952738.79</v>
      </c>
      <c r="I31" s="168">
        <v>600.72</v>
      </c>
      <c r="J31" s="171">
        <v>493.13</v>
      </c>
      <c r="K31" s="169">
        <v>19524</v>
      </c>
      <c r="L31" s="170">
        <v>13071404.83</v>
      </c>
      <c r="M31" s="168">
        <v>669.5</v>
      </c>
      <c r="N31" s="171">
        <v>584.48</v>
      </c>
      <c r="O31" s="169">
        <v>1150</v>
      </c>
      <c r="P31" s="170">
        <v>306558.71999999997</v>
      </c>
      <c r="Q31" s="168">
        <v>266.57</v>
      </c>
      <c r="R31" s="171">
        <v>360</v>
      </c>
      <c r="S31" s="169">
        <v>215532</v>
      </c>
      <c r="T31" s="170">
        <v>242856666.34999999</v>
      </c>
      <c r="U31" s="170">
        <v>1126.78</v>
      </c>
      <c r="V31" s="171">
        <v>1220</v>
      </c>
      <c r="W31" s="32">
        <v>18.059999999999999</v>
      </c>
    </row>
    <row r="32" spans="1:23">
      <c r="A32" s="167">
        <v>7</v>
      </c>
      <c r="B32" s="168" t="s">
        <v>37</v>
      </c>
      <c r="C32" s="169">
        <v>221595</v>
      </c>
      <c r="D32" s="170">
        <v>233610849.00999999</v>
      </c>
      <c r="E32" s="168">
        <v>1054.22</v>
      </c>
      <c r="F32" s="171">
        <v>1088.47</v>
      </c>
      <c r="G32" s="169">
        <v>1174</v>
      </c>
      <c r="H32" s="170">
        <v>823799.89</v>
      </c>
      <c r="I32" s="168">
        <v>701.7</v>
      </c>
      <c r="J32" s="171">
        <v>610.25</v>
      </c>
      <c r="K32" s="169">
        <v>17698</v>
      </c>
      <c r="L32" s="170">
        <v>11366581.060000001</v>
      </c>
      <c r="M32" s="168">
        <v>642.25</v>
      </c>
      <c r="N32" s="171">
        <v>567.73</v>
      </c>
      <c r="O32" s="169">
        <v>1173</v>
      </c>
      <c r="P32" s="170">
        <v>248667.98</v>
      </c>
      <c r="Q32" s="168">
        <v>211.99</v>
      </c>
      <c r="R32" s="171">
        <v>170.49</v>
      </c>
      <c r="S32" s="169">
        <v>241640</v>
      </c>
      <c r="T32" s="170">
        <v>246049897.94</v>
      </c>
      <c r="U32" s="170">
        <v>1018.25</v>
      </c>
      <c r="V32" s="171">
        <v>1011.99</v>
      </c>
      <c r="W32" s="32">
        <v>20.25</v>
      </c>
    </row>
    <row r="33" spans="1:23">
      <c r="A33" s="167">
        <v>8</v>
      </c>
      <c r="B33" s="168" t="s">
        <v>38</v>
      </c>
      <c r="C33" s="169">
        <v>162427</v>
      </c>
      <c r="D33" s="170">
        <v>151669806.61000001</v>
      </c>
      <c r="E33" s="168">
        <v>933.77</v>
      </c>
      <c r="F33" s="171">
        <v>859.82</v>
      </c>
      <c r="G33" s="169">
        <v>796</v>
      </c>
      <c r="H33" s="170">
        <v>581090.86</v>
      </c>
      <c r="I33" s="168">
        <v>730.01</v>
      </c>
      <c r="J33" s="171">
        <v>673.74</v>
      </c>
      <c r="K33" s="169">
        <v>12453</v>
      </c>
      <c r="L33" s="170">
        <v>7502672.6500000004</v>
      </c>
      <c r="M33" s="168">
        <v>602.48</v>
      </c>
      <c r="N33" s="171">
        <v>525.18000000000006</v>
      </c>
      <c r="O33" s="169">
        <v>705</v>
      </c>
      <c r="P33" s="170">
        <v>92799.86</v>
      </c>
      <c r="Q33" s="168">
        <v>131.63</v>
      </c>
      <c r="R33" s="171">
        <v>105.82</v>
      </c>
      <c r="S33" s="169">
        <v>176381</v>
      </c>
      <c r="T33" s="170">
        <v>159846369.97999999</v>
      </c>
      <c r="U33" s="170">
        <v>906.26</v>
      </c>
      <c r="V33" s="171">
        <v>812.43</v>
      </c>
      <c r="W33" s="32">
        <v>14.78</v>
      </c>
    </row>
    <row r="34" spans="1:23">
      <c r="A34" s="167">
        <v>9</v>
      </c>
      <c r="B34" s="168" t="s">
        <v>39</v>
      </c>
      <c r="C34" s="169">
        <v>147522</v>
      </c>
      <c r="D34" s="170">
        <v>127074387.23</v>
      </c>
      <c r="E34" s="168">
        <v>861.39</v>
      </c>
      <c r="F34" s="171">
        <v>718.43</v>
      </c>
      <c r="G34" s="169">
        <v>801</v>
      </c>
      <c r="H34" s="170">
        <v>541621.92000000004</v>
      </c>
      <c r="I34" s="168">
        <v>676.18</v>
      </c>
      <c r="J34" s="171">
        <v>647.09</v>
      </c>
      <c r="K34" s="169">
        <v>9800</v>
      </c>
      <c r="L34" s="170">
        <v>5652225.7400000002</v>
      </c>
      <c r="M34" s="168">
        <v>576.76</v>
      </c>
      <c r="N34" s="171">
        <v>500.23</v>
      </c>
      <c r="O34" s="169">
        <v>531</v>
      </c>
      <c r="P34" s="170">
        <v>60915.34</v>
      </c>
      <c r="Q34" s="168">
        <v>114.72</v>
      </c>
      <c r="R34" s="171">
        <v>94.89</v>
      </c>
      <c r="S34" s="169">
        <v>158654</v>
      </c>
      <c r="T34" s="170">
        <v>133329150.23</v>
      </c>
      <c r="U34" s="170">
        <v>840.38</v>
      </c>
      <c r="V34" s="171">
        <v>696.76</v>
      </c>
      <c r="W34" s="32">
        <v>13.29</v>
      </c>
    </row>
    <row r="35" spans="1:23">
      <c r="A35" s="167">
        <v>10</v>
      </c>
      <c r="B35" s="168" t="s">
        <v>47</v>
      </c>
      <c r="C35" s="169">
        <v>84877</v>
      </c>
      <c r="D35" s="170">
        <v>67041573.060000002</v>
      </c>
      <c r="E35" s="168">
        <v>789.87</v>
      </c>
      <c r="F35" s="171">
        <v>618.35</v>
      </c>
      <c r="G35" s="169">
        <v>644</v>
      </c>
      <c r="H35" s="170">
        <v>433479.71</v>
      </c>
      <c r="I35" s="168">
        <v>673.11</v>
      </c>
      <c r="J35" s="171">
        <v>658.76</v>
      </c>
      <c r="K35" s="169">
        <v>5076</v>
      </c>
      <c r="L35" s="170">
        <v>2891125.61</v>
      </c>
      <c r="M35" s="168">
        <v>569.57000000000005</v>
      </c>
      <c r="N35" s="171">
        <v>491.97</v>
      </c>
      <c r="O35" s="169">
        <v>213</v>
      </c>
      <c r="P35" s="170">
        <v>23522.32</v>
      </c>
      <c r="Q35" s="168">
        <v>110.43</v>
      </c>
      <c r="R35" s="171">
        <v>104.3</v>
      </c>
      <c r="S35" s="169">
        <v>90810</v>
      </c>
      <c r="T35" s="170">
        <v>70389700.700000003</v>
      </c>
      <c r="U35" s="170">
        <v>775.13</v>
      </c>
      <c r="V35" s="171">
        <v>612.65</v>
      </c>
      <c r="W35" s="32">
        <v>7.61</v>
      </c>
    </row>
    <row r="36" spans="1:23">
      <c r="A36" s="167">
        <v>11</v>
      </c>
      <c r="B36" s="168" t="s">
        <v>48</v>
      </c>
      <c r="C36" s="169">
        <v>28659</v>
      </c>
      <c r="D36" s="170">
        <v>21789063.870000001</v>
      </c>
      <c r="E36" s="168">
        <v>760.29</v>
      </c>
      <c r="F36" s="171">
        <v>594.03</v>
      </c>
      <c r="G36" s="169">
        <v>308</v>
      </c>
      <c r="H36" s="170">
        <v>195817.19</v>
      </c>
      <c r="I36" s="168">
        <v>635.77</v>
      </c>
      <c r="J36" s="171">
        <v>604.77</v>
      </c>
      <c r="K36" s="169">
        <v>1834</v>
      </c>
      <c r="L36" s="170">
        <v>1026133.5</v>
      </c>
      <c r="M36" s="168">
        <v>559.51</v>
      </c>
      <c r="N36" s="171">
        <v>471.14</v>
      </c>
      <c r="O36" s="169">
        <v>37</v>
      </c>
      <c r="P36" s="170">
        <v>4941.6400000000003</v>
      </c>
      <c r="Q36" s="168">
        <v>133.56</v>
      </c>
      <c r="R36" s="171">
        <v>119.07</v>
      </c>
      <c r="S36" s="169">
        <v>30838</v>
      </c>
      <c r="T36" s="170">
        <v>23015956.199999999</v>
      </c>
      <c r="U36" s="170">
        <v>746.35</v>
      </c>
      <c r="V36" s="171">
        <v>586.76</v>
      </c>
      <c r="W36" s="32">
        <v>2.58</v>
      </c>
    </row>
    <row r="37" spans="1:23">
      <c r="A37" s="167">
        <v>12</v>
      </c>
      <c r="B37" s="168" t="s">
        <v>49</v>
      </c>
      <c r="C37" s="169">
        <v>4785</v>
      </c>
      <c r="D37" s="170">
        <v>3713304.35</v>
      </c>
      <c r="E37" s="168">
        <v>776.03</v>
      </c>
      <c r="F37" s="171">
        <v>584.54</v>
      </c>
      <c r="G37" s="169">
        <v>113</v>
      </c>
      <c r="H37" s="170">
        <v>62931.09</v>
      </c>
      <c r="I37" s="168">
        <v>556.91</v>
      </c>
      <c r="J37" s="171">
        <v>510.52000000000004</v>
      </c>
      <c r="K37" s="169">
        <v>452</v>
      </c>
      <c r="L37" s="170">
        <v>240132.76</v>
      </c>
      <c r="M37" s="168">
        <v>531.27</v>
      </c>
      <c r="N37" s="171">
        <v>469.63</v>
      </c>
      <c r="O37" s="169">
        <v>6</v>
      </c>
      <c r="P37" s="170">
        <v>575.1</v>
      </c>
      <c r="Q37" s="168">
        <v>95.85</v>
      </c>
      <c r="R37" s="171">
        <v>81.89</v>
      </c>
      <c r="S37" s="169">
        <v>5356</v>
      </c>
      <c r="T37" s="170">
        <v>4016943.3</v>
      </c>
      <c r="U37" s="170">
        <v>749.99</v>
      </c>
      <c r="V37" s="171">
        <v>577.96</v>
      </c>
      <c r="W37" s="32">
        <v>0.45</v>
      </c>
    </row>
    <row r="38" spans="1:23" ht="15.75" thickBot="1">
      <c r="A38" s="172">
        <v>13</v>
      </c>
      <c r="B38" s="173" t="s">
        <v>32</v>
      </c>
      <c r="C38" s="174">
        <v>341</v>
      </c>
      <c r="D38" s="175">
        <v>304305.12</v>
      </c>
      <c r="E38" s="173">
        <v>892.39</v>
      </c>
      <c r="F38" s="176">
        <v>838.1</v>
      </c>
      <c r="G38" s="174">
        <v>1</v>
      </c>
      <c r="H38" s="175">
        <v>213.47</v>
      </c>
      <c r="I38" s="173">
        <v>213.47</v>
      </c>
      <c r="J38" s="176">
        <v>213.47</v>
      </c>
      <c r="K38" s="174">
        <v>2</v>
      </c>
      <c r="L38" s="175">
        <v>740.54</v>
      </c>
      <c r="M38" s="173">
        <v>370.27</v>
      </c>
      <c r="N38" s="176">
        <v>370.27</v>
      </c>
      <c r="O38" s="174">
        <v>0</v>
      </c>
      <c r="P38" s="175">
        <v>0</v>
      </c>
      <c r="Q38" s="173">
        <v>0</v>
      </c>
      <c r="R38" s="176" t="s">
        <v>251</v>
      </c>
      <c r="S38" s="174">
        <v>344</v>
      </c>
      <c r="T38" s="175">
        <v>305259.13</v>
      </c>
      <c r="U38" s="175">
        <v>887.38</v>
      </c>
      <c r="V38" s="176">
        <v>831.33</v>
      </c>
      <c r="W38" s="33">
        <v>0.03</v>
      </c>
    </row>
    <row r="39" spans="1:23" ht="16.5" thickBot="1">
      <c r="A39" s="34"/>
      <c r="B39" s="36" t="s">
        <v>410</v>
      </c>
      <c r="C39" s="37">
        <v>1029216</v>
      </c>
      <c r="D39" s="38">
        <v>1069415473.04</v>
      </c>
      <c r="E39" s="36">
        <v>1039.06</v>
      </c>
      <c r="F39" s="39">
        <v>1061.1500000000001</v>
      </c>
      <c r="G39" s="37">
        <v>29452</v>
      </c>
      <c r="H39" s="38">
        <v>12980864.93</v>
      </c>
      <c r="I39" s="36">
        <v>440.75</v>
      </c>
      <c r="J39" s="39">
        <v>360.96</v>
      </c>
      <c r="K39" s="37">
        <v>129769</v>
      </c>
      <c r="L39" s="38">
        <v>82340604.5</v>
      </c>
      <c r="M39" s="36">
        <v>634.52</v>
      </c>
      <c r="N39" s="39">
        <v>552.02</v>
      </c>
      <c r="O39" s="37">
        <v>4946</v>
      </c>
      <c r="P39" s="38">
        <v>1563142.48</v>
      </c>
      <c r="Q39" s="36">
        <v>316.04000000000002</v>
      </c>
      <c r="R39" s="39">
        <v>216</v>
      </c>
      <c r="S39" s="37">
        <v>1193383</v>
      </c>
      <c r="T39" s="38">
        <v>1166300084.95</v>
      </c>
      <c r="U39" s="38">
        <v>977.31</v>
      </c>
      <c r="V39" s="36">
        <v>940.01</v>
      </c>
      <c r="W39" s="35">
        <v>100</v>
      </c>
    </row>
    <row r="40" spans="1:23">
      <c r="A40" s="82"/>
      <c r="B40" s="82"/>
      <c r="C40" s="82"/>
      <c r="D40" s="82"/>
      <c r="E40" s="83"/>
      <c r="F40" s="82"/>
      <c r="G40" s="82"/>
      <c r="H40" s="82"/>
      <c r="I40" s="83"/>
      <c r="J40" s="82"/>
      <c r="K40" s="82"/>
      <c r="L40" s="82"/>
      <c r="M40" s="83"/>
      <c r="N40" s="82"/>
      <c r="O40" s="82"/>
      <c r="P40" s="82"/>
      <c r="Q40" s="83"/>
      <c r="R40" s="82"/>
      <c r="S40" s="82"/>
      <c r="T40" s="82"/>
      <c r="U40" s="82"/>
      <c r="V40" s="82"/>
      <c r="W40" s="177"/>
    </row>
    <row r="41" spans="1:23" ht="15.75">
      <c r="A41" s="462" t="s">
        <v>445</v>
      </c>
      <c r="B41" s="462"/>
      <c r="C41" s="462"/>
      <c r="D41" s="462"/>
      <c r="E41" s="462"/>
      <c r="F41" s="462"/>
      <c r="G41" s="462"/>
      <c r="H41" s="462"/>
      <c r="I41" s="462"/>
      <c r="J41" s="462"/>
      <c r="K41" s="462"/>
      <c r="L41" s="462"/>
      <c r="M41" s="462"/>
      <c r="N41" s="462"/>
      <c r="O41" s="462"/>
      <c r="P41" s="462"/>
      <c r="Q41" s="462"/>
      <c r="R41" s="462"/>
      <c r="S41" s="462"/>
      <c r="T41" s="462"/>
      <c r="U41" s="462"/>
      <c r="V41" s="462"/>
      <c r="W41" s="462"/>
    </row>
    <row r="42" spans="1:23" ht="15.75" thickBot="1">
      <c r="C42" s="99"/>
      <c r="D42" s="2"/>
      <c r="E42" s="2"/>
      <c r="F42" s="99"/>
      <c r="G42" s="2"/>
      <c r="H42" s="2"/>
      <c r="I42" s="2"/>
      <c r="J42" s="99"/>
      <c r="K42" s="2"/>
      <c r="L42" s="2"/>
      <c r="M42" s="2"/>
      <c r="N42" s="99"/>
      <c r="O42" s="2"/>
      <c r="P42" s="2"/>
      <c r="Q42" s="2"/>
      <c r="R42" s="99"/>
      <c r="S42" s="2"/>
      <c r="T42" s="2"/>
      <c r="U42" s="2"/>
    </row>
    <row r="43" spans="1:23" ht="15.75">
      <c r="A43" s="463" t="s">
        <v>29</v>
      </c>
      <c r="B43" s="465" t="s">
        <v>40</v>
      </c>
      <c r="C43" s="467" t="s">
        <v>43</v>
      </c>
      <c r="D43" s="468"/>
      <c r="E43" s="468"/>
      <c r="F43" s="469"/>
      <c r="G43" s="467" t="s">
        <v>44</v>
      </c>
      <c r="H43" s="468"/>
      <c r="I43" s="468"/>
      <c r="J43" s="469"/>
      <c r="K43" s="467" t="s">
        <v>45</v>
      </c>
      <c r="L43" s="468"/>
      <c r="M43" s="468"/>
      <c r="N43" s="469"/>
      <c r="O43" s="467" t="s">
        <v>46</v>
      </c>
      <c r="P43" s="468"/>
      <c r="Q43" s="468"/>
      <c r="R43" s="469"/>
      <c r="S43" s="467" t="s">
        <v>42</v>
      </c>
      <c r="T43" s="468"/>
      <c r="U43" s="468"/>
      <c r="V43" s="468"/>
      <c r="W43" s="469"/>
    </row>
    <row r="44" spans="1:23" ht="16.5" thickBot="1">
      <c r="A44" s="464"/>
      <c r="B44" s="466"/>
      <c r="C44" s="158" t="s">
        <v>0</v>
      </c>
      <c r="D44" s="159" t="s">
        <v>41</v>
      </c>
      <c r="E44" s="160" t="s">
        <v>13</v>
      </c>
      <c r="F44" s="161" t="s">
        <v>252</v>
      </c>
      <c r="G44" s="158" t="s">
        <v>0</v>
      </c>
      <c r="H44" s="159" t="s">
        <v>41</v>
      </c>
      <c r="I44" s="160" t="s">
        <v>13</v>
      </c>
      <c r="J44" s="161" t="s">
        <v>252</v>
      </c>
      <c r="K44" s="158" t="s">
        <v>0</v>
      </c>
      <c r="L44" s="159" t="s">
        <v>41</v>
      </c>
      <c r="M44" s="160" t="s">
        <v>13</v>
      </c>
      <c r="N44" s="161" t="s">
        <v>252</v>
      </c>
      <c r="O44" s="158" t="s">
        <v>0</v>
      </c>
      <c r="P44" s="159" t="s">
        <v>41</v>
      </c>
      <c r="Q44" s="160" t="s">
        <v>13</v>
      </c>
      <c r="R44" s="161" t="s">
        <v>252</v>
      </c>
      <c r="S44" s="158" t="s">
        <v>0</v>
      </c>
      <c r="T44" s="159" t="s">
        <v>41</v>
      </c>
      <c r="U44" s="160" t="s">
        <v>13</v>
      </c>
      <c r="V44" s="161" t="s">
        <v>252</v>
      </c>
      <c r="W44" s="160" t="s">
        <v>298</v>
      </c>
    </row>
    <row r="45" spans="1:23">
      <c r="A45" s="162">
        <v>1</v>
      </c>
      <c r="B45" s="163" t="s">
        <v>30</v>
      </c>
      <c r="C45" s="163">
        <v>0</v>
      </c>
      <c r="D45" s="163">
        <v>0</v>
      </c>
      <c r="E45" s="163">
        <v>0</v>
      </c>
      <c r="F45" s="164" t="s">
        <v>251</v>
      </c>
      <c r="G45" s="165">
        <v>13154</v>
      </c>
      <c r="H45" s="166">
        <v>4130812.79</v>
      </c>
      <c r="I45" s="163">
        <v>314.02999999999997</v>
      </c>
      <c r="J45" s="164">
        <v>279.04000000000002</v>
      </c>
      <c r="K45" s="165">
        <v>912</v>
      </c>
      <c r="L45" s="166">
        <v>640469.84</v>
      </c>
      <c r="M45" s="163">
        <v>702.27</v>
      </c>
      <c r="N45" s="164">
        <v>736.3</v>
      </c>
      <c r="O45" s="165">
        <v>181</v>
      </c>
      <c r="P45" s="166">
        <v>133602.04999999999</v>
      </c>
      <c r="Q45" s="163">
        <v>738.13</v>
      </c>
      <c r="R45" s="164">
        <v>736.3</v>
      </c>
      <c r="S45" s="165">
        <v>14247</v>
      </c>
      <c r="T45" s="166">
        <v>4904884.68</v>
      </c>
      <c r="U45" s="166">
        <v>344.27</v>
      </c>
      <c r="V45" s="163">
        <v>315.57</v>
      </c>
      <c r="W45" s="31">
        <v>1.07</v>
      </c>
    </row>
    <row r="46" spans="1:23">
      <c r="A46" s="167">
        <v>2</v>
      </c>
      <c r="B46" s="168" t="s">
        <v>31</v>
      </c>
      <c r="C46" s="169">
        <v>2798</v>
      </c>
      <c r="D46" s="170">
        <v>3083653.21</v>
      </c>
      <c r="E46" s="168">
        <v>1102.0899999999999</v>
      </c>
      <c r="F46" s="171">
        <v>1095.54</v>
      </c>
      <c r="G46" s="169">
        <v>17858</v>
      </c>
      <c r="H46" s="170">
        <v>7624147.8099999996</v>
      </c>
      <c r="I46" s="168">
        <v>426.93</v>
      </c>
      <c r="J46" s="171">
        <v>369.91</v>
      </c>
      <c r="K46" s="169">
        <v>9070</v>
      </c>
      <c r="L46" s="170">
        <v>5162137.16</v>
      </c>
      <c r="M46" s="168">
        <v>569.14</v>
      </c>
      <c r="N46" s="171">
        <v>465.98</v>
      </c>
      <c r="O46" s="169">
        <v>426</v>
      </c>
      <c r="P46" s="170">
        <v>311394.51</v>
      </c>
      <c r="Q46" s="168">
        <v>730.97</v>
      </c>
      <c r="R46" s="171">
        <v>736.3</v>
      </c>
      <c r="S46" s="169">
        <v>30152</v>
      </c>
      <c r="T46" s="170">
        <v>16181332.689999999</v>
      </c>
      <c r="U46" s="170">
        <v>536.66</v>
      </c>
      <c r="V46" s="168">
        <v>446.09</v>
      </c>
      <c r="W46" s="32">
        <v>2.2599999999999998</v>
      </c>
    </row>
    <row r="47" spans="1:23">
      <c r="A47" s="167">
        <v>3</v>
      </c>
      <c r="B47" s="168" t="s">
        <v>33</v>
      </c>
      <c r="C47" s="169">
        <v>15946</v>
      </c>
      <c r="D47" s="170">
        <v>15418383.390000001</v>
      </c>
      <c r="E47" s="168">
        <v>966.91</v>
      </c>
      <c r="F47" s="171">
        <v>952.97</v>
      </c>
      <c r="G47" s="169">
        <v>15118</v>
      </c>
      <c r="H47" s="170">
        <v>7421716.4000000004</v>
      </c>
      <c r="I47" s="168">
        <v>490.92</v>
      </c>
      <c r="J47" s="171">
        <v>446.88</v>
      </c>
      <c r="K47" s="169">
        <v>6064</v>
      </c>
      <c r="L47" s="170">
        <v>3498808.2</v>
      </c>
      <c r="M47" s="168">
        <v>576.98</v>
      </c>
      <c r="N47" s="171">
        <v>470.42</v>
      </c>
      <c r="O47" s="169">
        <v>93</v>
      </c>
      <c r="P47" s="170">
        <v>67565.850000000006</v>
      </c>
      <c r="Q47" s="168">
        <v>726.51</v>
      </c>
      <c r="R47" s="171">
        <v>736.3</v>
      </c>
      <c r="S47" s="169">
        <v>37221</v>
      </c>
      <c r="T47" s="170">
        <v>26406473.84</v>
      </c>
      <c r="U47" s="170">
        <v>709.45</v>
      </c>
      <c r="V47" s="168">
        <v>653.30999999999995</v>
      </c>
      <c r="W47" s="32">
        <v>2.79</v>
      </c>
    </row>
    <row r="48" spans="1:23">
      <c r="A48" s="167">
        <v>4</v>
      </c>
      <c r="B48" s="168" t="s">
        <v>34</v>
      </c>
      <c r="C48" s="169">
        <v>58022</v>
      </c>
      <c r="D48" s="170">
        <v>57747842.329999998</v>
      </c>
      <c r="E48" s="168">
        <v>995.27</v>
      </c>
      <c r="F48" s="171">
        <v>982.84</v>
      </c>
      <c r="G48" s="169">
        <v>23380</v>
      </c>
      <c r="H48" s="170">
        <v>13006702.32</v>
      </c>
      <c r="I48" s="168">
        <v>556.32000000000005</v>
      </c>
      <c r="J48" s="171">
        <v>509.7</v>
      </c>
      <c r="K48" s="169">
        <v>8251</v>
      </c>
      <c r="L48" s="170">
        <v>4602954.8099999996</v>
      </c>
      <c r="M48" s="168">
        <v>557.87</v>
      </c>
      <c r="N48" s="171">
        <v>460.18</v>
      </c>
      <c r="O48" s="169">
        <v>76</v>
      </c>
      <c r="P48" s="170">
        <v>55306.35</v>
      </c>
      <c r="Q48" s="168">
        <v>727.72</v>
      </c>
      <c r="R48" s="171">
        <v>736.3</v>
      </c>
      <c r="S48" s="169">
        <v>89729</v>
      </c>
      <c r="T48" s="170">
        <v>75412805.810000002</v>
      </c>
      <c r="U48" s="170">
        <v>840.45</v>
      </c>
      <c r="V48" s="168">
        <v>798.93</v>
      </c>
      <c r="W48" s="32">
        <v>6.73</v>
      </c>
    </row>
    <row r="49" spans="1:23">
      <c r="A49" s="167">
        <v>5</v>
      </c>
      <c r="B49" s="168" t="s">
        <v>35</v>
      </c>
      <c r="C49" s="169">
        <v>100382</v>
      </c>
      <c r="D49" s="170">
        <v>101343326.34999999</v>
      </c>
      <c r="E49" s="168">
        <v>1009.58</v>
      </c>
      <c r="F49" s="171">
        <v>1006.21</v>
      </c>
      <c r="G49" s="169">
        <v>32320</v>
      </c>
      <c r="H49" s="170">
        <v>18946398.039999999</v>
      </c>
      <c r="I49" s="168">
        <v>586.21</v>
      </c>
      <c r="J49" s="171">
        <v>525.6</v>
      </c>
      <c r="K49" s="169">
        <v>10193</v>
      </c>
      <c r="L49" s="170">
        <v>5456314.7199999997</v>
      </c>
      <c r="M49" s="168">
        <v>535.29999999999995</v>
      </c>
      <c r="N49" s="171">
        <v>457.63</v>
      </c>
      <c r="O49" s="169">
        <v>52</v>
      </c>
      <c r="P49" s="170">
        <v>38408.300000000003</v>
      </c>
      <c r="Q49" s="168">
        <v>738.62</v>
      </c>
      <c r="R49" s="171">
        <v>736.3</v>
      </c>
      <c r="S49" s="169">
        <v>142947</v>
      </c>
      <c r="T49" s="170">
        <v>125784447.41</v>
      </c>
      <c r="U49" s="170">
        <v>879.94</v>
      </c>
      <c r="V49" s="168">
        <v>826.93</v>
      </c>
      <c r="W49" s="32">
        <v>10.72</v>
      </c>
    </row>
    <row r="50" spans="1:23">
      <c r="A50" s="167">
        <v>6</v>
      </c>
      <c r="B50" s="168" t="s">
        <v>36</v>
      </c>
      <c r="C50" s="169">
        <v>139632</v>
      </c>
      <c r="D50" s="170">
        <v>126174456.18000001</v>
      </c>
      <c r="E50" s="168">
        <v>903.62</v>
      </c>
      <c r="F50" s="171">
        <v>802.65</v>
      </c>
      <c r="G50" s="169">
        <v>34735</v>
      </c>
      <c r="H50" s="170">
        <v>22012599.530000001</v>
      </c>
      <c r="I50" s="168">
        <v>633.73</v>
      </c>
      <c r="J50" s="171">
        <v>555.36</v>
      </c>
      <c r="K50" s="169">
        <v>10321</v>
      </c>
      <c r="L50" s="170">
        <v>5360361.75</v>
      </c>
      <c r="M50" s="168">
        <v>519.36</v>
      </c>
      <c r="N50" s="171">
        <v>456.28</v>
      </c>
      <c r="O50" s="169">
        <v>1926</v>
      </c>
      <c r="P50" s="170">
        <v>516078.41</v>
      </c>
      <c r="Q50" s="168">
        <v>267.95</v>
      </c>
      <c r="R50" s="171">
        <v>360</v>
      </c>
      <c r="S50" s="169">
        <v>186614</v>
      </c>
      <c r="T50" s="170">
        <v>154063495.87</v>
      </c>
      <c r="U50" s="170">
        <v>825.57</v>
      </c>
      <c r="V50" s="168">
        <v>697.4</v>
      </c>
      <c r="W50" s="32">
        <v>14</v>
      </c>
    </row>
    <row r="51" spans="1:23">
      <c r="A51" s="167">
        <v>7</v>
      </c>
      <c r="B51" s="168" t="s">
        <v>37</v>
      </c>
      <c r="C51" s="169">
        <v>171862</v>
      </c>
      <c r="D51" s="170">
        <v>130691616.55</v>
      </c>
      <c r="E51" s="168">
        <v>760.45</v>
      </c>
      <c r="F51" s="171">
        <v>618.91</v>
      </c>
      <c r="G51" s="169">
        <v>45265</v>
      </c>
      <c r="H51" s="170">
        <v>29930706.949999999</v>
      </c>
      <c r="I51" s="168">
        <v>661.23</v>
      </c>
      <c r="J51" s="171">
        <v>563.01</v>
      </c>
      <c r="K51" s="169">
        <v>10634</v>
      </c>
      <c r="L51" s="170">
        <v>5266984.5</v>
      </c>
      <c r="M51" s="168">
        <v>495.3</v>
      </c>
      <c r="N51" s="171">
        <v>455.85</v>
      </c>
      <c r="O51" s="169">
        <v>1869</v>
      </c>
      <c r="P51" s="170">
        <v>405361.21</v>
      </c>
      <c r="Q51" s="168">
        <v>216.89</v>
      </c>
      <c r="R51" s="171">
        <v>170.49</v>
      </c>
      <c r="S51" s="169">
        <v>229630</v>
      </c>
      <c r="T51" s="170">
        <v>166294669.21000001</v>
      </c>
      <c r="U51" s="170">
        <v>724.19</v>
      </c>
      <c r="V51" s="168">
        <v>588.1</v>
      </c>
      <c r="W51" s="32">
        <v>17.22</v>
      </c>
    </row>
    <row r="52" spans="1:23">
      <c r="A52" s="167">
        <v>8</v>
      </c>
      <c r="B52" s="168" t="s">
        <v>38</v>
      </c>
      <c r="C52" s="169">
        <v>136707</v>
      </c>
      <c r="D52" s="170">
        <v>93920055.230000004</v>
      </c>
      <c r="E52" s="168">
        <v>687.02</v>
      </c>
      <c r="F52" s="171">
        <v>555.76</v>
      </c>
      <c r="G52" s="169">
        <v>45389</v>
      </c>
      <c r="H52" s="170">
        <v>29466954.73</v>
      </c>
      <c r="I52" s="168">
        <v>649.21</v>
      </c>
      <c r="J52" s="171">
        <v>545.02</v>
      </c>
      <c r="K52" s="169">
        <v>9083</v>
      </c>
      <c r="L52" s="170">
        <v>4284167.5999999996</v>
      </c>
      <c r="M52" s="168">
        <v>471.67</v>
      </c>
      <c r="N52" s="171">
        <v>446.65</v>
      </c>
      <c r="O52" s="169">
        <v>1073</v>
      </c>
      <c r="P52" s="170">
        <v>152367.21</v>
      </c>
      <c r="Q52" s="168">
        <v>142</v>
      </c>
      <c r="R52" s="171">
        <v>119.07</v>
      </c>
      <c r="S52" s="169">
        <v>192252</v>
      </c>
      <c r="T52" s="170">
        <v>127823544.77</v>
      </c>
      <c r="U52" s="170">
        <v>664.87</v>
      </c>
      <c r="V52" s="168">
        <v>543.27</v>
      </c>
      <c r="W52" s="32">
        <v>14.42</v>
      </c>
    </row>
    <row r="53" spans="1:23">
      <c r="A53" s="167">
        <v>9</v>
      </c>
      <c r="B53" s="168" t="s">
        <v>39</v>
      </c>
      <c r="C53" s="169">
        <v>138824</v>
      </c>
      <c r="D53" s="170">
        <v>89593041.180000007</v>
      </c>
      <c r="E53" s="168">
        <v>645.37</v>
      </c>
      <c r="F53" s="171">
        <v>523.81000000000006</v>
      </c>
      <c r="G53" s="169">
        <v>57037</v>
      </c>
      <c r="H53" s="170">
        <v>36544329.469999999</v>
      </c>
      <c r="I53" s="168">
        <v>640.71</v>
      </c>
      <c r="J53" s="171">
        <v>533.23</v>
      </c>
      <c r="K53" s="169">
        <v>8105</v>
      </c>
      <c r="L53" s="170">
        <v>3729400.44</v>
      </c>
      <c r="M53" s="168">
        <v>460.14</v>
      </c>
      <c r="N53" s="171">
        <v>385.45</v>
      </c>
      <c r="O53" s="169">
        <v>919</v>
      </c>
      <c r="P53" s="170">
        <v>125572.1</v>
      </c>
      <c r="Q53" s="168">
        <v>136.63999999999999</v>
      </c>
      <c r="R53" s="171">
        <v>114.58</v>
      </c>
      <c r="S53" s="169">
        <v>204885</v>
      </c>
      <c r="T53" s="170">
        <v>129992343.19</v>
      </c>
      <c r="U53" s="170">
        <v>634.46</v>
      </c>
      <c r="V53" s="168">
        <v>518.27</v>
      </c>
      <c r="W53" s="32">
        <v>15.37</v>
      </c>
    </row>
    <row r="54" spans="1:23">
      <c r="A54" s="167">
        <v>10</v>
      </c>
      <c r="B54" s="168" t="s">
        <v>47</v>
      </c>
      <c r="C54" s="169">
        <v>85137</v>
      </c>
      <c r="D54" s="170">
        <v>51175812.640000001</v>
      </c>
      <c r="E54" s="168">
        <v>601.1</v>
      </c>
      <c r="F54" s="171">
        <v>442.74</v>
      </c>
      <c r="G54" s="169">
        <v>45350</v>
      </c>
      <c r="H54" s="170">
        <v>29097533.710000001</v>
      </c>
      <c r="I54" s="168">
        <v>641.62</v>
      </c>
      <c r="J54" s="171">
        <v>526.58000000000004</v>
      </c>
      <c r="K54" s="169">
        <v>4592</v>
      </c>
      <c r="L54" s="170">
        <v>2148443.7200000002</v>
      </c>
      <c r="M54" s="168">
        <v>467.87</v>
      </c>
      <c r="N54" s="171">
        <v>354.1</v>
      </c>
      <c r="O54" s="169">
        <v>469</v>
      </c>
      <c r="P54" s="170">
        <v>64412.6</v>
      </c>
      <c r="Q54" s="168">
        <v>137.34</v>
      </c>
      <c r="R54" s="171">
        <v>122.36</v>
      </c>
      <c r="S54" s="169">
        <v>135548</v>
      </c>
      <c r="T54" s="170">
        <v>82486202.670000002</v>
      </c>
      <c r="U54" s="170">
        <v>608.54</v>
      </c>
      <c r="V54" s="168">
        <v>455.48</v>
      </c>
      <c r="W54" s="32">
        <v>10.17</v>
      </c>
    </row>
    <row r="55" spans="1:23">
      <c r="A55" s="167">
        <v>11</v>
      </c>
      <c r="B55" s="168" t="s">
        <v>48</v>
      </c>
      <c r="C55" s="169">
        <v>33005</v>
      </c>
      <c r="D55" s="170">
        <v>19089266.390000001</v>
      </c>
      <c r="E55" s="168">
        <v>578.37</v>
      </c>
      <c r="F55" s="171">
        <v>364.34</v>
      </c>
      <c r="G55" s="169">
        <v>21537</v>
      </c>
      <c r="H55" s="170">
        <v>13914100.35</v>
      </c>
      <c r="I55" s="168">
        <v>646.05999999999995</v>
      </c>
      <c r="J55" s="171">
        <v>515.43000000000006</v>
      </c>
      <c r="K55" s="169">
        <v>2135</v>
      </c>
      <c r="L55" s="170">
        <v>1009888.94</v>
      </c>
      <c r="M55" s="168">
        <v>473.02</v>
      </c>
      <c r="N55" s="171">
        <v>338.4</v>
      </c>
      <c r="O55" s="169">
        <v>152</v>
      </c>
      <c r="P55" s="170">
        <v>20573.169999999998</v>
      </c>
      <c r="Q55" s="168">
        <v>135.35</v>
      </c>
      <c r="R55" s="171">
        <v>127.15</v>
      </c>
      <c r="S55" s="169">
        <v>56829</v>
      </c>
      <c r="T55" s="170">
        <v>34033828.850000001</v>
      </c>
      <c r="U55" s="170">
        <v>598.88</v>
      </c>
      <c r="V55" s="168">
        <v>428.03</v>
      </c>
      <c r="W55" s="32">
        <v>4.26</v>
      </c>
    </row>
    <row r="56" spans="1:23">
      <c r="A56" s="167">
        <v>12</v>
      </c>
      <c r="B56" s="168" t="s">
        <v>49</v>
      </c>
      <c r="C56" s="169">
        <v>6678</v>
      </c>
      <c r="D56" s="170">
        <v>3820704.63</v>
      </c>
      <c r="E56" s="168">
        <v>572.13</v>
      </c>
      <c r="F56" s="171">
        <v>338.4</v>
      </c>
      <c r="G56" s="169">
        <v>5641</v>
      </c>
      <c r="H56" s="170">
        <v>3614353.47</v>
      </c>
      <c r="I56" s="168">
        <v>640.73</v>
      </c>
      <c r="J56" s="171">
        <v>510.52000000000004</v>
      </c>
      <c r="K56" s="169">
        <v>703</v>
      </c>
      <c r="L56" s="170">
        <v>337039.35</v>
      </c>
      <c r="M56" s="168">
        <v>479.43</v>
      </c>
      <c r="N56" s="171">
        <v>338.4</v>
      </c>
      <c r="O56" s="169">
        <v>24</v>
      </c>
      <c r="P56" s="170">
        <v>3789.55</v>
      </c>
      <c r="Q56" s="168">
        <v>157.9</v>
      </c>
      <c r="R56" s="171">
        <v>151.94</v>
      </c>
      <c r="S56" s="169">
        <v>13046</v>
      </c>
      <c r="T56" s="170">
        <v>7775887</v>
      </c>
      <c r="U56" s="170">
        <v>596.04</v>
      </c>
      <c r="V56" s="168">
        <v>423.87</v>
      </c>
      <c r="W56" s="32">
        <v>0.98</v>
      </c>
    </row>
    <row r="57" spans="1:23" ht="15.75" thickBot="1">
      <c r="A57" s="172">
        <v>13</v>
      </c>
      <c r="B57" s="173" t="s">
        <v>32</v>
      </c>
      <c r="C57" s="174">
        <v>205</v>
      </c>
      <c r="D57" s="175">
        <v>172114.03</v>
      </c>
      <c r="E57" s="173">
        <v>839.58</v>
      </c>
      <c r="F57" s="176">
        <v>700.5</v>
      </c>
      <c r="G57" s="174">
        <v>35</v>
      </c>
      <c r="H57" s="175">
        <v>21781.43</v>
      </c>
      <c r="I57" s="173">
        <v>622.33000000000004</v>
      </c>
      <c r="J57" s="176">
        <v>541</v>
      </c>
      <c r="K57" s="174">
        <v>2</v>
      </c>
      <c r="L57" s="175">
        <v>2237.3200000000002</v>
      </c>
      <c r="M57" s="173">
        <v>1118.6600000000001</v>
      </c>
      <c r="N57" s="176">
        <v>1118.6600000000001</v>
      </c>
      <c r="O57" s="174">
        <v>0</v>
      </c>
      <c r="P57" s="175">
        <v>0</v>
      </c>
      <c r="Q57" s="173">
        <v>0</v>
      </c>
      <c r="R57" s="176" t="s">
        <v>251</v>
      </c>
      <c r="S57" s="174">
        <v>242</v>
      </c>
      <c r="T57" s="175">
        <v>196132.78</v>
      </c>
      <c r="U57" s="175">
        <v>810.47</v>
      </c>
      <c r="V57" s="173">
        <v>677.41</v>
      </c>
      <c r="W57" s="33">
        <v>0.02</v>
      </c>
    </row>
    <row r="58" spans="1:23" ht="16.5" thickBot="1">
      <c r="A58" s="34"/>
      <c r="B58" s="36" t="s">
        <v>410</v>
      </c>
      <c r="C58" s="37">
        <v>889198</v>
      </c>
      <c r="D58" s="38">
        <v>692230272.11000001</v>
      </c>
      <c r="E58" s="36">
        <v>778.49</v>
      </c>
      <c r="F58" s="39">
        <v>635.85</v>
      </c>
      <c r="G58" s="37">
        <v>356819</v>
      </c>
      <c r="H58" s="38">
        <v>215732137</v>
      </c>
      <c r="I58" s="36">
        <v>604.6</v>
      </c>
      <c r="J58" s="39">
        <v>520.29999999999995</v>
      </c>
      <c r="K58" s="37">
        <v>80065</v>
      </c>
      <c r="L58" s="38">
        <v>41499208.350000001</v>
      </c>
      <c r="M58" s="36">
        <v>518.32000000000005</v>
      </c>
      <c r="N58" s="39">
        <v>452.06</v>
      </c>
      <c r="O58" s="37">
        <v>7260</v>
      </c>
      <c r="P58" s="38">
        <v>1894431.31</v>
      </c>
      <c r="Q58" s="36">
        <v>260.94</v>
      </c>
      <c r="R58" s="39">
        <v>170.49</v>
      </c>
      <c r="S58" s="37">
        <v>1333342</v>
      </c>
      <c r="T58" s="38">
        <v>951356048.76999998</v>
      </c>
      <c r="U58" s="38">
        <v>713.51</v>
      </c>
      <c r="V58" s="36">
        <v>577.96</v>
      </c>
      <c r="W58" s="35">
        <v>100</v>
      </c>
    </row>
  </sheetData>
  <mergeCells count="26">
    <mergeCell ref="A1:Q1"/>
    <mergeCell ref="A2:W2"/>
    <mergeCell ref="O5:R5"/>
    <mergeCell ref="S5:W5"/>
    <mergeCell ref="A3:W3"/>
    <mergeCell ref="A5:A6"/>
    <mergeCell ref="B5:B6"/>
    <mergeCell ref="C5:F5"/>
    <mergeCell ref="G5:J5"/>
    <mergeCell ref="K5:N5"/>
    <mergeCell ref="A22:W22"/>
    <mergeCell ref="A24:A25"/>
    <mergeCell ref="B24:B25"/>
    <mergeCell ref="C24:F24"/>
    <mergeCell ref="G24:J24"/>
    <mergeCell ref="K24:N24"/>
    <mergeCell ref="O24:R24"/>
    <mergeCell ref="S24:W24"/>
    <mergeCell ref="A41:W41"/>
    <mergeCell ref="A43:A44"/>
    <mergeCell ref="B43:B44"/>
    <mergeCell ref="C43:F43"/>
    <mergeCell ref="G43:J43"/>
    <mergeCell ref="K43:N43"/>
    <mergeCell ref="O43:R43"/>
    <mergeCell ref="S43:W4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V11"/>
  <sheetViews>
    <sheetView workbookViewId="0">
      <selection activeCell="I21" sqref="I21"/>
    </sheetView>
  </sheetViews>
  <sheetFormatPr defaultRowHeight="15"/>
  <cols>
    <col min="1" max="1" width="4.5703125" style="18" customWidth="1"/>
    <col min="2" max="2" width="9" style="100" customWidth="1"/>
    <col min="3" max="3" width="21" style="100" customWidth="1"/>
    <col min="4" max="4" width="9.5703125" style="100" bestFit="1" customWidth="1"/>
    <col min="5" max="5" width="15.5703125" style="100" bestFit="1" customWidth="1"/>
    <col min="6" max="6" width="13" style="100" customWidth="1"/>
    <col min="7" max="7" width="9.140625" style="100" customWidth="1"/>
    <col min="8" max="8" width="14.28515625" style="100" customWidth="1"/>
    <col min="9" max="9" width="15.5703125" style="100" customWidth="1"/>
    <col min="10" max="10" width="9.5703125" style="100" bestFit="1" customWidth="1"/>
    <col min="11" max="11" width="14.140625" style="100" customWidth="1"/>
    <col min="12" max="12" width="13.7109375" style="100" customWidth="1"/>
    <col min="13" max="13" width="8.5703125" style="100" bestFit="1" customWidth="1"/>
    <col min="14" max="14" width="15" style="100" customWidth="1"/>
    <col min="15" max="15" width="14.5703125" style="100" customWidth="1"/>
    <col min="16" max="16" width="12.5703125" style="100" customWidth="1"/>
    <col min="17" max="17" width="17.28515625" style="100" customWidth="1"/>
    <col min="18" max="18" width="15.7109375" style="100" customWidth="1"/>
    <col min="19" max="19" width="15.140625" style="100" customWidth="1"/>
    <col min="20" max="16384" width="9.140625" style="100"/>
  </cols>
  <sheetData>
    <row r="1" spans="1:22" s="277" customFormat="1" ht="15" customHeight="1">
      <c r="A1" s="460" t="s">
        <v>823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2" spans="1:22" ht="15.75" thickBot="1"/>
    <row r="3" spans="1:22" s="383" customFormat="1" ht="23.25" customHeight="1" thickBot="1">
      <c r="A3" s="473" t="s">
        <v>9</v>
      </c>
      <c r="B3" s="473" t="s">
        <v>764</v>
      </c>
      <c r="C3" s="473" t="s">
        <v>241</v>
      </c>
      <c r="D3" s="475" t="s">
        <v>2</v>
      </c>
      <c r="E3" s="476"/>
      <c r="F3" s="477"/>
      <c r="G3" s="475" t="s">
        <v>3</v>
      </c>
      <c r="H3" s="476"/>
      <c r="I3" s="477"/>
      <c r="J3" s="475" t="s">
        <v>23</v>
      </c>
      <c r="K3" s="476"/>
      <c r="L3" s="477"/>
      <c r="M3" s="475" t="s">
        <v>4</v>
      </c>
      <c r="N3" s="476"/>
      <c r="O3" s="477"/>
      <c r="P3" s="471" t="s">
        <v>286</v>
      </c>
      <c r="Q3" s="471" t="s">
        <v>343</v>
      </c>
      <c r="R3" s="471" t="s">
        <v>344</v>
      </c>
      <c r="S3" s="471" t="s">
        <v>351</v>
      </c>
    </row>
    <row r="4" spans="1:22" s="383" customFormat="1" ht="52.5" customHeight="1" thickBot="1">
      <c r="A4" s="474"/>
      <c r="B4" s="474"/>
      <c r="C4" s="474"/>
      <c r="D4" s="196" t="s">
        <v>0</v>
      </c>
      <c r="E4" s="198" t="s">
        <v>349</v>
      </c>
      <c r="F4" s="199" t="s">
        <v>350</v>
      </c>
      <c r="G4" s="196" t="s">
        <v>0</v>
      </c>
      <c r="H4" s="198" t="s">
        <v>349</v>
      </c>
      <c r="I4" s="199" t="s">
        <v>350</v>
      </c>
      <c r="J4" s="196" t="s">
        <v>0</v>
      </c>
      <c r="K4" s="198" t="s">
        <v>349</v>
      </c>
      <c r="L4" s="199" t="s">
        <v>350</v>
      </c>
      <c r="M4" s="196" t="s">
        <v>0</v>
      </c>
      <c r="N4" s="198" t="s">
        <v>349</v>
      </c>
      <c r="O4" s="199" t="s">
        <v>350</v>
      </c>
      <c r="P4" s="472"/>
      <c r="Q4" s="472"/>
      <c r="R4" s="472"/>
      <c r="S4" s="472"/>
      <c r="U4" s="100"/>
      <c r="V4" s="100"/>
    </row>
    <row r="5" spans="1:22">
      <c r="A5" s="384">
        <v>1</v>
      </c>
      <c r="B5" s="385" t="s">
        <v>515</v>
      </c>
      <c r="C5" s="385" t="s">
        <v>293</v>
      </c>
      <c r="D5" s="386">
        <v>3532</v>
      </c>
      <c r="E5" s="387">
        <v>32375934.100000001</v>
      </c>
      <c r="F5" s="387">
        <v>2709078.33</v>
      </c>
      <c r="G5" s="386">
        <v>1601</v>
      </c>
      <c r="H5" s="387">
        <v>6249881.7599999998</v>
      </c>
      <c r="I5" s="387">
        <v>680368.69</v>
      </c>
      <c r="J5" s="386">
        <v>2229</v>
      </c>
      <c r="K5" s="387">
        <v>5035545.53</v>
      </c>
      <c r="L5" s="387">
        <v>1345046.8</v>
      </c>
      <c r="M5" s="386">
        <v>243</v>
      </c>
      <c r="N5" s="387">
        <v>1249760.29</v>
      </c>
      <c r="O5" s="387">
        <v>187600.35</v>
      </c>
      <c r="P5" s="388">
        <v>7605</v>
      </c>
      <c r="Q5" s="389">
        <v>44911121.68</v>
      </c>
      <c r="R5" s="389">
        <v>4922094.17</v>
      </c>
      <c r="S5" s="390">
        <v>647.22</v>
      </c>
      <c r="T5" s="336"/>
    </row>
    <row r="6" spans="1:22">
      <c r="A6" s="391">
        <v>2</v>
      </c>
      <c r="B6" s="289" t="s">
        <v>751</v>
      </c>
      <c r="C6" s="289" t="s">
        <v>411</v>
      </c>
      <c r="D6" s="56">
        <v>62</v>
      </c>
      <c r="E6" s="392">
        <v>649950.81000000006</v>
      </c>
      <c r="F6" s="392">
        <v>65049.87</v>
      </c>
      <c r="G6" s="56">
        <v>579</v>
      </c>
      <c r="H6" s="392">
        <v>2686391.85</v>
      </c>
      <c r="I6" s="392">
        <v>281118.51</v>
      </c>
      <c r="J6" s="56">
        <v>26</v>
      </c>
      <c r="K6" s="392">
        <v>279673.98</v>
      </c>
      <c r="L6" s="392">
        <v>21425.07</v>
      </c>
      <c r="M6" s="56" t="s">
        <v>251</v>
      </c>
      <c r="N6" s="392" t="s">
        <v>251</v>
      </c>
      <c r="O6" s="392" t="s">
        <v>251</v>
      </c>
      <c r="P6" s="393">
        <v>667</v>
      </c>
      <c r="Q6" s="394">
        <v>3616016.64</v>
      </c>
      <c r="R6" s="394">
        <v>367593.45</v>
      </c>
      <c r="S6" s="395">
        <v>551.11</v>
      </c>
      <c r="T6" s="336"/>
    </row>
    <row r="7" spans="1:22">
      <c r="A7" s="391">
        <v>3</v>
      </c>
      <c r="B7" s="289" t="s">
        <v>765</v>
      </c>
      <c r="C7" s="289" t="s">
        <v>358</v>
      </c>
      <c r="D7" s="56" t="s">
        <v>251</v>
      </c>
      <c r="E7" s="392" t="s">
        <v>251</v>
      </c>
      <c r="F7" s="392" t="s">
        <v>251</v>
      </c>
      <c r="G7" s="56" t="s">
        <v>251</v>
      </c>
      <c r="H7" s="392" t="s">
        <v>251</v>
      </c>
      <c r="I7" s="392" t="s">
        <v>251</v>
      </c>
      <c r="J7" s="56" t="s">
        <v>251</v>
      </c>
      <c r="K7" s="392" t="s">
        <v>251</v>
      </c>
      <c r="L7" s="392" t="s">
        <v>251</v>
      </c>
      <c r="M7" s="56">
        <v>242</v>
      </c>
      <c r="N7" s="392">
        <v>586946.30000000005</v>
      </c>
      <c r="O7" s="392">
        <v>58772.87</v>
      </c>
      <c r="P7" s="393">
        <v>242</v>
      </c>
      <c r="Q7" s="394">
        <v>586946.30000000005</v>
      </c>
      <c r="R7" s="394">
        <v>58772.87</v>
      </c>
      <c r="S7" s="395">
        <v>242.86</v>
      </c>
      <c r="T7" s="336"/>
    </row>
    <row r="8" spans="1:22">
      <c r="A8" s="391">
        <v>4</v>
      </c>
      <c r="B8" s="289" t="s">
        <v>748</v>
      </c>
      <c r="C8" s="289" t="s">
        <v>287</v>
      </c>
      <c r="D8" s="56">
        <v>3</v>
      </c>
      <c r="E8" s="392">
        <v>1350</v>
      </c>
      <c r="F8" s="392">
        <v>4141.51</v>
      </c>
      <c r="G8" s="56">
        <v>9</v>
      </c>
      <c r="H8" s="392">
        <v>20929.72</v>
      </c>
      <c r="I8" s="392">
        <v>8075.94</v>
      </c>
      <c r="J8" s="56" t="s">
        <v>251</v>
      </c>
      <c r="K8" s="392" t="s">
        <v>251</v>
      </c>
      <c r="L8" s="392" t="s">
        <v>251</v>
      </c>
      <c r="M8" s="56" t="s">
        <v>251</v>
      </c>
      <c r="N8" s="392" t="s">
        <v>251</v>
      </c>
      <c r="O8" s="392" t="s">
        <v>251</v>
      </c>
      <c r="P8" s="393">
        <v>12</v>
      </c>
      <c r="Q8" s="394">
        <v>22279.72</v>
      </c>
      <c r="R8" s="394">
        <v>12217.45</v>
      </c>
      <c r="S8" s="395">
        <v>1018.12</v>
      </c>
      <c r="T8" s="336"/>
    </row>
    <row r="9" spans="1:22">
      <c r="A9" s="391">
        <v>5</v>
      </c>
      <c r="B9" s="289" t="s">
        <v>712</v>
      </c>
      <c r="C9" s="289" t="s">
        <v>327</v>
      </c>
      <c r="D9" s="56">
        <v>2721</v>
      </c>
      <c r="E9" s="392">
        <v>14984378.08</v>
      </c>
      <c r="F9" s="392">
        <v>524223.94</v>
      </c>
      <c r="G9" s="56">
        <v>2229</v>
      </c>
      <c r="H9" s="392">
        <v>3296228.92</v>
      </c>
      <c r="I9" s="392">
        <v>310188.59999999998</v>
      </c>
      <c r="J9" s="56">
        <v>675</v>
      </c>
      <c r="K9" s="392">
        <v>223025.92000000001</v>
      </c>
      <c r="L9" s="392">
        <v>144175.32</v>
      </c>
      <c r="M9" s="56" t="s">
        <v>251</v>
      </c>
      <c r="N9" s="392" t="s">
        <v>251</v>
      </c>
      <c r="O9" s="392" t="s">
        <v>251</v>
      </c>
      <c r="P9" s="393">
        <v>5625</v>
      </c>
      <c r="Q9" s="394">
        <v>18503632.920000002</v>
      </c>
      <c r="R9" s="394">
        <v>978587.86</v>
      </c>
      <c r="S9" s="395">
        <v>173.97</v>
      </c>
      <c r="T9" s="336"/>
    </row>
    <row r="10" spans="1:22" ht="15.75" thickBot="1">
      <c r="A10" s="396">
        <v>6</v>
      </c>
      <c r="B10" s="397" t="s">
        <v>602</v>
      </c>
      <c r="C10" s="397" t="s">
        <v>285</v>
      </c>
      <c r="D10" s="398">
        <v>144</v>
      </c>
      <c r="E10" s="399">
        <v>93454.79</v>
      </c>
      <c r="F10" s="399">
        <v>21867.26</v>
      </c>
      <c r="G10" s="398">
        <v>340</v>
      </c>
      <c r="H10" s="399">
        <v>114886.84</v>
      </c>
      <c r="I10" s="399">
        <v>22784.25</v>
      </c>
      <c r="J10" s="398" t="s">
        <v>251</v>
      </c>
      <c r="K10" s="399" t="s">
        <v>251</v>
      </c>
      <c r="L10" s="399" t="s">
        <v>251</v>
      </c>
      <c r="M10" s="398" t="s">
        <v>251</v>
      </c>
      <c r="N10" s="399" t="s">
        <v>251</v>
      </c>
      <c r="O10" s="399" t="s">
        <v>251</v>
      </c>
      <c r="P10" s="400">
        <v>484</v>
      </c>
      <c r="Q10" s="401">
        <v>208341.63</v>
      </c>
      <c r="R10" s="401">
        <v>44651.51</v>
      </c>
      <c r="S10" s="402">
        <v>92.26</v>
      </c>
      <c r="T10" s="336"/>
    </row>
    <row r="11" spans="1:22"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3"/>
      <c r="O11" s="403"/>
      <c r="P11" s="99"/>
      <c r="Q11" s="404"/>
      <c r="R11" s="404"/>
      <c r="S11" s="101"/>
    </row>
  </sheetData>
  <mergeCells count="12">
    <mergeCell ref="R3:R4"/>
    <mergeCell ref="S3:S4"/>
    <mergeCell ref="A1:S1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8"/>
  <sheetViews>
    <sheetView workbookViewId="0">
      <selection activeCell="F21" sqref="F21"/>
    </sheetView>
  </sheetViews>
  <sheetFormatPr defaultRowHeight="15"/>
  <cols>
    <col min="1" max="1" width="4.7109375" style="18" customWidth="1"/>
    <col min="2" max="2" width="9.7109375" style="100" customWidth="1"/>
    <col min="3" max="3" width="19.140625" style="100" customWidth="1"/>
    <col min="4" max="4" width="16.28515625" style="100" customWidth="1"/>
    <col min="5" max="5" width="16.7109375" style="100" customWidth="1"/>
    <col min="6" max="6" width="12.7109375" style="101" customWidth="1"/>
    <col min="7" max="7" width="14.5703125" style="100" customWidth="1"/>
    <col min="8" max="8" width="11.7109375" style="100" customWidth="1"/>
    <col min="9" max="9" width="12.7109375" style="100" customWidth="1"/>
    <col min="10" max="10" width="12" style="100" customWidth="1"/>
    <col min="11" max="11" width="11.5703125" style="100" customWidth="1"/>
    <col min="12" max="12" width="15.85546875" style="100" customWidth="1"/>
    <col min="13" max="16384" width="9.140625" style="100"/>
  </cols>
  <sheetData>
    <row r="1" spans="1:12" s="12" customFormat="1" ht="15.75" customHeight="1">
      <c r="A1" s="460" t="s">
        <v>824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</row>
    <row r="2" spans="1:12" ht="15.75" customHeight="1" thickBot="1"/>
    <row r="3" spans="1:12" ht="15.75" thickBot="1">
      <c r="A3" s="499" t="s">
        <v>9</v>
      </c>
      <c r="B3" s="501" t="s">
        <v>764</v>
      </c>
      <c r="C3" s="503" t="s">
        <v>241</v>
      </c>
      <c r="D3" s="505" t="s">
        <v>2</v>
      </c>
      <c r="E3" s="506"/>
      <c r="F3" s="505" t="s">
        <v>3</v>
      </c>
      <c r="G3" s="506"/>
      <c r="H3" s="505" t="s">
        <v>23</v>
      </c>
      <c r="I3" s="506"/>
      <c r="J3" s="505" t="s">
        <v>4</v>
      </c>
      <c r="K3" s="506"/>
      <c r="L3" s="507" t="s">
        <v>286</v>
      </c>
    </row>
    <row r="4" spans="1:12" ht="15.75" thickBot="1">
      <c r="A4" s="500"/>
      <c r="B4" s="502"/>
      <c r="C4" s="504"/>
      <c r="D4" s="405" t="s">
        <v>0</v>
      </c>
      <c r="E4" s="406" t="s">
        <v>27</v>
      </c>
      <c r="F4" s="405" t="s">
        <v>0</v>
      </c>
      <c r="G4" s="406" t="s">
        <v>27</v>
      </c>
      <c r="H4" s="405" t="s">
        <v>0</v>
      </c>
      <c r="I4" s="406" t="s">
        <v>27</v>
      </c>
      <c r="J4" s="405" t="s">
        <v>0</v>
      </c>
      <c r="K4" s="406" t="s">
        <v>27</v>
      </c>
      <c r="L4" s="508"/>
    </row>
    <row r="5" spans="1:12">
      <c r="A5" s="407">
        <v>1</v>
      </c>
      <c r="B5" s="408" t="s">
        <v>515</v>
      </c>
      <c r="C5" s="409" t="s">
        <v>293</v>
      </c>
      <c r="D5" s="409" t="s">
        <v>251</v>
      </c>
      <c r="E5" s="409" t="s">
        <v>251</v>
      </c>
      <c r="F5" s="410">
        <v>34</v>
      </c>
      <c r="G5" s="411">
        <v>14479.5</v>
      </c>
      <c r="H5" s="408" t="s">
        <v>251</v>
      </c>
      <c r="I5" s="411" t="s">
        <v>251</v>
      </c>
      <c r="J5" s="409" t="s">
        <v>251</v>
      </c>
      <c r="K5" s="409" t="s">
        <v>251</v>
      </c>
      <c r="L5" s="412">
        <v>34</v>
      </c>
    </row>
    <row r="6" spans="1:12">
      <c r="A6" s="413">
        <v>2</v>
      </c>
      <c r="B6" s="414" t="s">
        <v>751</v>
      </c>
      <c r="C6" s="42" t="s">
        <v>411</v>
      </c>
      <c r="D6" s="42" t="s">
        <v>251</v>
      </c>
      <c r="E6" s="42" t="s">
        <v>251</v>
      </c>
      <c r="F6" s="351">
        <v>10</v>
      </c>
      <c r="G6" s="352">
        <v>3364.82</v>
      </c>
      <c r="H6" s="414" t="s">
        <v>251</v>
      </c>
      <c r="I6" s="352" t="s">
        <v>251</v>
      </c>
      <c r="J6" s="42" t="s">
        <v>251</v>
      </c>
      <c r="K6" s="42" t="s">
        <v>251</v>
      </c>
      <c r="L6" s="415">
        <v>10</v>
      </c>
    </row>
    <row r="7" spans="1:12">
      <c r="A7" s="413">
        <v>3</v>
      </c>
      <c r="B7" s="414" t="s">
        <v>712</v>
      </c>
      <c r="C7" s="42" t="s">
        <v>327</v>
      </c>
      <c r="D7" s="42" t="s">
        <v>251</v>
      </c>
      <c r="E7" s="42" t="s">
        <v>251</v>
      </c>
      <c r="F7" s="351">
        <v>6</v>
      </c>
      <c r="G7" s="352">
        <v>1050.1099999999999</v>
      </c>
      <c r="H7" s="414" t="s">
        <v>251</v>
      </c>
      <c r="I7" s="352" t="s">
        <v>251</v>
      </c>
      <c r="J7" s="42" t="s">
        <v>251</v>
      </c>
      <c r="K7" s="42" t="s">
        <v>251</v>
      </c>
      <c r="L7" s="415">
        <v>6</v>
      </c>
    </row>
    <row r="8" spans="1:12" ht="15.75" thickBot="1">
      <c r="A8" s="172">
        <v>4</v>
      </c>
      <c r="B8" s="215" t="s">
        <v>602</v>
      </c>
      <c r="C8" s="215" t="s">
        <v>285</v>
      </c>
      <c r="D8" s="215" t="s">
        <v>251</v>
      </c>
      <c r="E8" s="215" t="s">
        <v>251</v>
      </c>
      <c r="F8" s="220">
        <v>6</v>
      </c>
      <c r="G8" s="217">
        <v>388</v>
      </c>
      <c r="H8" s="215" t="s">
        <v>251</v>
      </c>
      <c r="I8" s="215" t="s">
        <v>251</v>
      </c>
      <c r="J8" s="215" t="s">
        <v>251</v>
      </c>
      <c r="K8" s="215" t="s">
        <v>251</v>
      </c>
      <c r="L8" s="416">
        <v>6</v>
      </c>
    </row>
  </sheetData>
  <mergeCells count="9">
    <mergeCell ref="A1:L1"/>
    <mergeCell ref="A3:A4"/>
    <mergeCell ref="B3:B4"/>
    <mergeCell ref="C3:C4"/>
    <mergeCell ref="D3:E3"/>
    <mergeCell ref="F3:G3"/>
    <mergeCell ref="H3:I3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3"/>
  <sheetViews>
    <sheetView tabSelected="1" workbookViewId="0">
      <selection activeCell="C25" sqref="C25"/>
    </sheetView>
  </sheetViews>
  <sheetFormatPr defaultRowHeight="15"/>
  <cols>
    <col min="1" max="1" width="4.7109375" style="17" customWidth="1"/>
    <col min="2" max="2" width="9.7109375" style="17" customWidth="1"/>
    <col min="3" max="3" width="22" style="17" bestFit="1" customWidth="1"/>
    <col min="4" max="4" width="11.28515625" style="417" customWidth="1"/>
    <col min="5" max="5" width="11.7109375" style="417" bestFit="1" customWidth="1"/>
    <col min="6" max="6" width="15.140625" style="418" customWidth="1"/>
    <col min="7" max="7" width="13.85546875" style="17" customWidth="1"/>
    <col min="8" max="12" width="11.28515625" style="17" customWidth="1"/>
    <col min="13" max="16384" width="9.140625" style="17"/>
  </cols>
  <sheetData>
    <row r="1" spans="1:12" ht="16.5" customHeight="1">
      <c r="A1" s="460" t="s">
        <v>825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</row>
    <row r="2" spans="1:12" ht="15.75" thickBot="1"/>
    <row r="3" spans="1:12" ht="22.5" customHeight="1" thickBot="1">
      <c r="A3" s="499" t="s">
        <v>9</v>
      </c>
      <c r="B3" s="501" t="s">
        <v>764</v>
      </c>
      <c r="C3" s="503" t="s">
        <v>241</v>
      </c>
      <c r="D3" s="505" t="s">
        <v>2</v>
      </c>
      <c r="E3" s="506"/>
      <c r="F3" s="505" t="s">
        <v>3</v>
      </c>
      <c r="G3" s="506"/>
      <c r="H3" s="505" t="s">
        <v>23</v>
      </c>
      <c r="I3" s="506"/>
      <c r="J3" s="505" t="s">
        <v>4</v>
      </c>
      <c r="K3" s="506"/>
      <c r="L3" s="507" t="s">
        <v>286</v>
      </c>
    </row>
    <row r="4" spans="1:12" ht="24" customHeight="1" thickBot="1">
      <c r="A4" s="500"/>
      <c r="B4" s="502"/>
      <c r="C4" s="504"/>
      <c r="D4" s="405" t="s">
        <v>0</v>
      </c>
      <c r="E4" s="406" t="s">
        <v>27</v>
      </c>
      <c r="F4" s="405" t="s">
        <v>0</v>
      </c>
      <c r="G4" s="406" t="s">
        <v>27</v>
      </c>
      <c r="H4" s="405" t="s">
        <v>0</v>
      </c>
      <c r="I4" s="406" t="s">
        <v>27</v>
      </c>
      <c r="J4" s="405" t="s">
        <v>0</v>
      </c>
      <c r="K4" s="406" t="s">
        <v>27</v>
      </c>
      <c r="L4" s="508"/>
    </row>
    <row r="5" spans="1:12">
      <c r="A5" s="419">
        <v>1</v>
      </c>
      <c r="B5" s="420" t="s">
        <v>515</v>
      </c>
      <c r="C5" s="421" t="s">
        <v>293</v>
      </c>
      <c r="D5" s="422">
        <v>3523</v>
      </c>
      <c r="E5" s="423">
        <v>1944045.62</v>
      </c>
      <c r="F5" s="424">
        <v>1246</v>
      </c>
      <c r="G5" s="423">
        <v>587197.24</v>
      </c>
      <c r="H5" s="422">
        <v>684</v>
      </c>
      <c r="I5" s="423">
        <v>408366.02</v>
      </c>
      <c r="J5" s="425">
        <v>30</v>
      </c>
      <c r="K5" s="425">
        <v>50065.25</v>
      </c>
      <c r="L5" s="426">
        <v>5483</v>
      </c>
    </row>
    <row r="6" spans="1:12">
      <c r="A6" s="427">
        <v>2</v>
      </c>
      <c r="B6" s="428" t="s">
        <v>751</v>
      </c>
      <c r="C6" s="429" t="s">
        <v>411</v>
      </c>
      <c r="D6" s="430">
        <v>408</v>
      </c>
      <c r="E6" s="431">
        <v>401655.29</v>
      </c>
      <c r="F6" s="432">
        <v>330</v>
      </c>
      <c r="G6" s="431">
        <v>203618.41</v>
      </c>
      <c r="H6" s="430">
        <v>53</v>
      </c>
      <c r="I6" s="431">
        <v>23939.57</v>
      </c>
      <c r="J6" s="433" t="s">
        <v>251</v>
      </c>
      <c r="K6" s="431" t="s">
        <v>251</v>
      </c>
      <c r="L6" s="434">
        <v>791</v>
      </c>
    </row>
    <row r="7" spans="1:12">
      <c r="A7" s="427">
        <v>3</v>
      </c>
      <c r="B7" s="428" t="s">
        <v>765</v>
      </c>
      <c r="C7" s="429" t="s">
        <v>358</v>
      </c>
      <c r="D7" s="430">
        <v>136</v>
      </c>
      <c r="E7" s="431">
        <v>45994.54</v>
      </c>
      <c r="F7" s="432" t="s">
        <v>251</v>
      </c>
      <c r="G7" s="431" t="s">
        <v>251</v>
      </c>
      <c r="H7" s="430" t="s">
        <v>251</v>
      </c>
      <c r="I7" s="431" t="s">
        <v>251</v>
      </c>
      <c r="J7" s="430">
        <v>25</v>
      </c>
      <c r="K7" s="431">
        <v>6562.64</v>
      </c>
      <c r="L7" s="434">
        <v>161</v>
      </c>
    </row>
    <row r="8" spans="1:12">
      <c r="A8" s="427">
        <v>4</v>
      </c>
      <c r="B8" s="428" t="s">
        <v>748</v>
      </c>
      <c r="C8" s="429" t="s">
        <v>287</v>
      </c>
      <c r="D8" s="430">
        <v>5</v>
      </c>
      <c r="E8" s="431">
        <v>4762.67</v>
      </c>
      <c r="F8" s="432" t="s">
        <v>251</v>
      </c>
      <c r="G8" s="431" t="s">
        <v>251</v>
      </c>
      <c r="H8" s="430" t="s">
        <v>251</v>
      </c>
      <c r="I8" s="431" t="s">
        <v>251</v>
      </c>
      <c r="J8" s="433" t="s">
        <v>251</v>
      </c>
      <c r="K8" s="431" t="s">
        <v>251</v>
      </c>
      <c r="L8" s="434">
        <v>5</v>
      </c>
    </row>
    <row r="9" spans="1:12">
      <c r="A9" s="427">
        <v>5</v>
      </c>
      <c r="B9" s="428" t="s">
        <v>747</v>
      </c>
      <c r="C9" s="429" t="s">
        <v>237</v>
      </c>
      <c r="D9" s="430" t="s">
        <v>251</v>
      </c>
      <c r="E9" s="431" t="s">
        <v>251</v>
      </c>
      <c r="F9" s="432">
        <v>1</v>
      </c>
      <c r="G9" s="431">
        <v>196.02</v>
      </c>
      <c r="H9" s="430" t="s">
        <v>251</v>
      </c>
      <c r="I9" s="431" t="s">
        <v>251</v>
      </c>
      <c r="J9" s="430" t="s">
        <v>251</v>
      </c>
      <c r="K9" s="431" t="s">
        <v>251</v>
      </c>
      <c r="L9" s="434">
        <v>1</v>
      </c>
    </row>
    <row r="10" spans="1:12">
      <c r="A10" s="427">
        <v>6</v>
      </c>
      <c r="B10" s="428" t="s">
        <v>712</v>
      </c>
      <c r="C10" s="429" t="s">
        <v>327</v>
      </c>
      <c r="D10" s="430">
        <v>1497</v>
      </c>
      <c r="E10" s="431">
        <v>245463.88</v>
      </c>
      <c r="F10" s="432">
        <v>675</v>
      </c>
      <c r="G10" s="431">
        <v>78511.27</v>
      </c>
      <c r="H10" s="430">
        <v>163</v>
      </c>
      <c r="I10" s="431">
        <v>23842.6</v>
      </c>
      <c r="J10" s="430" t="s">
        <v>251</v>
      </c>
      <c r="K10" s="431" t="s">
        <v>251</v>
      </c>
      <c r="L10" s="434">
        <v>2335</v>
      </c>
    </row>
    <row r="11" spans="1:12" ht="15.75" thickBot="1">
      <c r="A11" s="435">
        <v>7</v>
      </c>
      <c r="B11" s="436" t="s">
        <v>602</v>
      </c>
      <c r="C11" s="436" t="s">
        <v>285</v>
      </c>
      <c r="D11" s="437">
        <v>522</v>
      </c>
      <c r="E11" s="437">
        <v>43852.1</v>
      </c>
      <c r="F11" s="438">
        <v>272</v>
      </c>
      <c r="G11" s="436">
        <v>16864.22</v>
      </c>
      <c r="H11" s="436" t="s">
        <v>251</v>
      </c>
      <c r="I11" s="436" t="s">
        <v>251</v>
      </c>
      <c r="J11" s="436" t="s">
        <v>251</v>
      </c>
      <c r="K11" s="436" t="s">
        <v>251</v>
      </c>
      <c r="L11" s="439">
        <v>794</v>
      </c>
    </row>
    <row r="13" spans="1:12">
      <c r="L13" s="417"/>
    </row>
  </sheetData>
  <mergeCells count="9">
    <mergeCell ref="A1:L1"/>
    <mergeCell ref="A3:A4"/>
    <mergeCell ref="B3:B4"/>
    <mergeCell ref="C3:C4"/>
    <mergeCell ref="D3:E3"/>
    <mergeCell ref="F3:G3"/>
    <mergeCell ref="H3:I3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R10"/>
  <sheetViews>
    <sheetView topLeftCell="F1" workbookViewId="0">
      <selection activeCell="N10" sqref="N10"/>
    </sheetView>
  </sheetViews>
  <sheetFormatPr defaultRowHeight="15"/>
  <cols>
    <col min="1" max="1" width="4.5703125" style="100" customWidth="1"/>
    <col min="2" max="2" width="14.140625" style="100" customWidth="1"/>
    <col min="3" max="3" width="16.140625" style="100" customWidth="1"/>
    <col min="4" max="4" width="14.28515625" style="100" customWidth="1"/>
    <col min="5" max="5" width="14.5703125" style="100" bestFit="1" customWidth="1"/>
    <col min="6" max="6" width="14.42578125" style="100" customWidth="1"/>
    <col min="7" max="7" width="15" style="100" customWidth="1"/>
    <col min="8" max="8" width="14.28515625" style="100" customWidth="1"/>
    <col min="9" max="9" width="15.42578125" style="100" customWidth="1"/>
    <col min="10" max="10" width="15.140625" style="100" customWidth="1"/>
    <col min="11" max="11" width="16" style="100" customWidth="1"/>
    <col min="12" max="12" width="15.85546875" style="100" customWidth="1"/>
    <col min="13" max="13" width="15.140625" style="100" customWidth="1"/>
    <col min="14" max="14" width="12.85546875" style="100" customWidth="1"/>
    <col min="15" max="15" width="16" style="100" customWidth="1"/>
    <col min="16" max="16" width="13.5703125" style="100" customWidth="1"/>
    <col min="17" max="17" width="12.28515625" style="100" customWidth="1"/>
    <col min="18" max="16384" width="9.140625" style="100"/>
  </cols>
  <sheetData>
    <row r="1" spans="1:18" ht="18.75">
      <c r="A1" s="460" t="s">
        <v>392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</row>
    <row r="2" spans="1:18" ht="15.75">
      <c r="A2" s="462" t="s">
        <v>446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</row>
    <row r="3" spans="1:18" ht="15.75" thickBot="1"/>
    <row r="4" spans="1:18" ht="16.5" customHeight="1" thickBot="1">
      <c r="A4" s="473" t="s">
        <v>9</v>
      </c>
      <c r="B4" s="473" t="s">
        <v>241</v>
      </c>
      <c r="C4" s="475" t="s">
        <v>2</v>
      </c>
      <c r="D4" s="476"/>
      <c r="E4" s="477"/>
      <c r="F4" s="475" t="s">
        <v>3</v>
      </c>
      <c r="G4" s="476"/>
      <c r="H4" s="477"/>
      <c r="I4" s="475" t="s">
        <v>23</v>
      </c>
      <c r="J4" s="476"/>
      <c r="K4" s="477"/>
      <c r="L4" s="475" t="s">
        <v>4</v>
      </c>
      <c r="M4" s="476"/>
      <c r="N4" s="477"/>
      <c r="O4" s="471" t="s">
        <v>286</v>
      </c>
      <c r="P4" s="471" t="s">
        <v>343</v>
      </c>
      <c r="Q4" s="471" t="s">
        <v>344</v>
      </c>
      <c r="R4" s="471" t="s">
        <v>351</v>
      </c>
    </row>
    <row r="5" spans="1:18" ht="63.75" thickBot="1">
      <c r="A5" s="474"/>
      <c r="B5" s="474"/>
      <c r="C5" s="196" t="s">
        <v>0</v>
      </c>
      <c r="D5" s="198" t="s">
        <v>349</v>
      </c>
      <c r="E5" s="199" t="s">
        <v>350</v>
      </c>
      <c r="F5" s="196" t="s">
        <v>0</v>
      </c>
      <c r="G5" s="198" t="s">
        <v>349</v>
      </c>
      <c r="H5" s="199" t="s">
        <v>350</v>
      </c>
      <c r="I5" s="196" t="s">
        <v>0</v>
      </c>
      <c r="J5" s="198" t="s">
        <v>349</v>
      </c>
      <c r="K5" s="199" t="s">
        <v>350</v>
      </c>
      <c r="L5" s="196" t="s">
        <v>0</v>
      </c>
      <c r="M5" s="198" t="s">
        <v>349</v>
      </c>
      <c r="N5" s="199" t="s">
        <v>350</v>
      </c>
      <c r="O5" s="472"/>
      <c r="P5" s="472"/>
      <c r="Q5" s="472"/>
      <c r="R5" s="472"/>
    </row>
    <row r="6" spans="1:18">
      <c r="A6" s="255">
        <v>1</v>
      </c>
      <c r="B6" s="195" t="s">
        <v>293</v>
      </c>
      <c r="C6" s="178">
        <v>457</v>
      </c>
      <c r="D6" s="179">
        <v>1403488.85</v>
      </c>
      <c r="E6" s="179">
        <v>473099.91</v>
      </c>
      <c r="F6" s="178">
        <v>67</v>
      </c>
      <c r="G6" s="179">
        <v>57613.26</v>
      </c>
      <c r="H6" s="179">
        <v>35248.53</v>
      </c>
      <c r="I6" s="178">
        <v>1045</v>
      </c>
      <c r="J6" s="179">
        <v>348141.57</v>
      </c>
      <c r="K6" s="179">
        <v>576119.05000000005</v>
      </c>
      <c r="L6" s="178">
        <v>3</v>
      </c>
      <c r="M6" s="179">
        <v>7651.59</v>
      </c>
      <c r="N6" s="179">
        <v>1958.25</v>
      </c>
      <c r="O6" s="219">
        <v>1572</v>
      </c>
      <c r="P6" s="179">
        <v>1816895.27</v>
      </c>
      <c r="Q6" s="179">
        <v>1086425.74</v>
      </c>
      <c r="R6" s="180">
        <v>691.11</v>
      </c>
    </row>
    <row r="7" spans="1:18">
      <c r="A7" s="256">
        <v>2</v>
      </c>
      <c r="B7" s="55" t="s">
        <v>411</v>
      </c>
      <c r="C7" s="181">
        <v>36</v>
      </c>
      <c r="D7" s="102">
        <v>442032.6</v>
      </c>
      <c r="E7" s="102">
        <v>42634.62</v>
      </c>
      <c r="F7" s="181">
        <v>15</v>
      </c>
      <c r="G7" s="102">
        <v>35087.269999999997</v>
      </c>
      <c r="H7" s="102">
        <v>8964</v>
      </c>
      <c r="I7" s="181">
        <v>3</v>
      </c>
      <c r="J7" s="102">
        <v>112.23</v>
      </c>
      <c r="K7" s="181">
        <v>2929.26</v>
      </c>
      <c r="L7" s="181" t="s">
        <v>251</v>
      </c>
      <c r="M7" s="102" t="s">
        <v>251</v>
      </c>
      <c r="N7" s="181" t="s">
        <v>251</v>
      </c>
      <c r="O7" s="41">
        <v>54</v>
      </c>
      <c r="P7" s="102">
        <v>477232.1</v>
      </c>
      <c r="Q7" s="102">
        <v>54527.88</v>
      </c>
      <c r="R7" s="251">
        <v>1009.78</v>
      </c>
    </row>
    <row r="8" spans="1:18" ht="15.75" thickBot="1">
      <c r="A8" s="257">
        <v>3</v>
      </c>
      <c r="B8" s="215" t="s">
        <v>327</v>
      </c>
      <c r="C8" s="216">
        <v>699</v>
      </c>
      <c r="D8" s="217">
        <v>8823.7099999999991</v>
      </c>
      <c r="E8" s="217">
        <v>176629.41</v>
      </c>
      <c r="F8" s="216">
        <v>36</v>
      </c>
      <c r="G8" s="217">
        <v>730.06</v>
      </c>
      <c r="H8" s="217">
        <v>4864.75</v>
      </c>
      <c r="I8" s="216">
        <v>45</v>
      </c>
      <c r="J8" s="217">
        <v>6168.36</v>
      </c>
      <c r="K8" s="217">
        <v>12023.59</v>
      </c>
      <c r="L8" s="215" t="s">
        <v>251</v>
      </c>
      <c r="M8" s="215" t="s">
        <v>251</v>
      </c>
      <c r="N8" s="215" t="s">
        <v>251</v>
      </c>
      <c r="O8" s="220">
        <v>780</v>
      </c>
      <c r="P8" s="217">
        <v>15722.13</v>
      </c>
      <c r="Q8" s="217">
        <v>193517.75</v>
      </c>
      <c r="R8" s="218">
        <v>248.1</v>
      </c>
    </row>
    <row r="9" spans="1:18">
      <c r="B9" s="182" t="s">
        <v>5</v>
      </c>
      <c r="C9" s="197">
        <f>SUM(C6:C8)</f>
        <v>1192</v>
      </c>
      <c r="D9" s="197">
        <f t="shared" ref="D9:Q9" si="0">SUM(D6:D8)</f>
        <v>1854345.1600000001</v>
      </c>
      <c r="E9" s="197">
        <f t="shared" si="0"/>
        <v>692363.94</v>
      </c>
      <c r="F9" s="197">
        <f t="shared" si="0"/>
        <v>118</v>
      </c>
      <c r="G9" s="197">
        <f t="shared" si="0"/>
        <v>93430.59</v>
      </c>
      <c r="H9" s="197">
        <f t="shared" si="0"/>
        <v>49077.279999999999</v>
      </c>
      <c r="I9" s="197">
        <f t="shared" si="0"/>
        <v>1093</v>
      </c>
      <c r="J9" s="197">
        <f t="shared" si="0"/>
        <v>354422.16</v>
      </c>
      <c r="K9" s="197">
        <f t="shared" si="0"/>
        <v>591071.9</v>
      </c>
      <c r="L9" s="197">
        <f t="shared" si="0"/>
        <v>3</v>
      </c>
      <c r="M9" s="197">
        <f t="shared" si="0"/>
        <v>7651.59</v>
      </c>
      <c r="N9" s="197">
        <f t="shared" si="0"/>
        <v>1958.25</v>
      </c>
      <c r="O9" s="197">
        <f t="shared" si="0"/>
        <v>2406</v>
      </c>
      <c r="P9" s="197">
        <f t="shared" si="0"/>
        <v>2309849.5</v>
      </c>
      <c r="Q9" s="197">
        <f t="shared" si="0"/>
        <v>1334471.3699999999</v>
      </c>
      <c r="R9" s="197"/>
    </row>
    <row r="10" spans="1:18">
      <c r="C10" s="99"/>
      <c r="F10" s="99"/>
    </row>
  </sheetData>
  <mergeCells count="12">
    <mergeCell ref="R4:R5"/>
    <mergeCell ref="A1:R1"/>
    <mergeCell ref="A2:R2"/>
    <mergeCell ref="Q4:Q5"/>
    <mergeCell ref="A4:A5"/>
    <mergeCell ref="P4:P5"/>
    <mergeCell ref="O4:O5"/>
    <mergeCell ref="B4:B5"/>
    <mergeCell ref="C4:E4"/>
    <mergeCell ref="F4:H4"/>
    <mergeCell ref="I4:K4"/>
    <mergeCell ref="L4:N4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R8"/>
  <sheetViews>
    <sheetView topLeftCell="G1" workbookViewId="0">
      <selection activeCell="Q7" sqref="Q7"/>
    </sheetView>
  </sheetViews>
  <sheetFormatPr defaultRowHeight="15"/>
  <cols>
    <col min="1" max="1" width="4.140625" style="100" customWidth="1"/>
    <col min="2" max="2" width="16.28515625" style="100" customWidth="1"/>
    <col min="3" max="3" width="15.140625" style="100" customWidth="1"/>
    <col min="4" max="4" width="15.7109375" style="100" customWidth="1"/>
    <col min="5" max="5" width="16" style="100" customWidth="1"/>
    <col min="6" max="6" width="36.42578125" style="100" customWidth="1"/>
    <col min="7" max="7" width="14.5703125" style="100" customWidth="1"/>
    <col min="8" max="8" width="15.28515625" style="100" customWidth="1"/>
    <col min="9" max="9" width="15" style="100" customWidth="1"/>
    <col min="10" max="10" width="15.7109375" style="100" customWidth="1"/>
    <col min="11" max="11" width="16.42578125" style="100" customWidth="1"/>
    <col min="12" max="12" width="15.42578125" style="100" customWidth="1"/>
    <col min="13" max="13" width="18.28515625" style="100" customWidth="1"/>
    <col min="14" max="14" width="15.85546875" style="100" customWidth="1"/>
    <col min="15" max="15" width="14.7109375" style="100" customWidth="1"/>
    <col min="16" max="16" width="13.140625" style="100" customWidth="1"/>
    <col min="17" max="17" width="12.28515625" style="100" customWidth="1"/>
    <col min="18" max="18" width="21.5703125" style="100" customWidth="1"/>
    <col min="19" max="16384" width="9.140625" style="100"/>
  </cols>
  <sheetData>
    <row r="1" spans="1:18" ht="18.75">
      <c r="A1" s="460" t="s">
        <v>393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</row>
    <row r="2" spans="1:18" ht="15.75">
      <c r="A2" s="462" t="s">
        <v>447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</row>
    <row r="3" spans="1:18" ht="15.75" thickBot="1"/>
    <row r="4" spans="1:18" ht="16.5" thickBot="1">
      <c r="A4" s="473" t="s">
        <v>9</v>
      </c>
      <c r="B4" s="473" t="s">
        <v>241</v>
      </c>
      <c r="C4" s="475" t="s">
        <v>2</v>
      </c>
      <c r="D4" s="476"/>
      <c r="E4" s="477"/>
      <c r="F4" s="475" t="s">
        <v>3</v>
      </c>
      <c r="G4" s="476"/>
      <c r="H4" s="477"/>
      <c r="I4" s="475" t="s">
        <v>23</v>
      </c>
      <c r="J4" s="476"/>
      <c r="K4" s="477"/>
      <c r="L4" s="475" t="s">
        <v>4</v>
      </c>
      <c r="M4" s="476"/>
      <c r="N4" s="477"/>
      <c r="O4" s="471" t="s">
        <v>286</v>
      </c>
      <c r="P4" s="471" t="s">
        <v>343</v>
      </c>
      <c r="Q4" s="471" t="s">
        <v>344</v>
      </c>
      <c r="R4" s="471" t="s">
        <v>351</v>
      </c>
    </row>
    <row r="5" spans="1:18" ht="47.25">
      <c r="A5" s="474"/>
      <c r="B5" s="474"/>
      <c r="C5" s="196" t="s">
        <v>0</v>
      </c>
      <c r="D5" s="198" t="s">
        <v>349</v>
      </c>
      <c r="E5" s="199" t="s">
        <v>350</v>
      </c>
      <c r="F5" s="196" t="s">
        <v>0</v>
      </c>
      <c r="G5" s="198" t="s">
        <v>349</v>
      </c>
      <c r="H5" s="199" t="s">
        <v>350</v>
      </c>
      <c r="I5" s="196" t="s">
        <v>0</v>
      </c>
      <c r="J5" s="198" t="s">
        <v>349</v>
      </c>
      <c r="K5" s="199" t="s">
        <v>350</v>
      </c>
      <c r="L5" s="196" t="s">
        <v>0</v>
      </c>
      <c r="M5" s="198" t="s">
        <v>349</v>
      </c>
      <c r="N5" s="199" t="s">
        <v>350</v>
      </c>
      <c r="O5" s="472"/>
      <c r="P5" s="472"/>
      <c r="Q5" s="472"/>
      <c r="R5" s="472"/>
    </row>
    <row r="6" spans="1:18">
      <c r="A6" s="252">
        <v>1</v>
      </c>
      <c r="B6" s="55" t="s">
        <v>293</v>
      </c>
      <c r="C6" s="41">
        <v>936</v>
      </c>
      <c r="D6" s="102">
        <v>3014347.42</v>
      </c>
      <c r="E6" s="102">
        <v>525547.54</v>
      </c>
      <c r="F6" s="181">
        <v>1561</v>
      </c>
      <c r="G6" s="102">
        <v>2022908.84</v>
      </c>
      <c r="H6" s="102">
        <v>508123.73</v>
      </c>
      <c r="I6" s="181">
        <v>172</v>
      </c>
      <c r="J6" s="102">
        <v>356894.56</v>
      </c>
      <c r="K6" s="102">
        <v>66469.75</v>
      </c>
      <c r="L6" s="181" t="s">
        <v>251</v>
      </c>
      <c r="M6" s="102" t="s">
        <v>251</v>
      </c>
      <c r="N6" s="102" t="s">
        <v>251</v>
      </c>
      <c r="O6" s="41">
        <v>2669</v>
      </c>
      <c r="P6" s="102">
        <v>5394150.8200000003</v>
      </c>
      <c r="Q6" s="102">
        <v>1100141.02</v>
      </c>
      <c r="R6" s="102">
        <v>412.19</v>
      </c>
    </row>
    <row r="7" spans="1:18">
      <c r="A7" s="252">
        <v>2</v>
      </c>
      <c r="B7" s="55" t="s">
        <v>411</v>
      </c>
      <c r="C7" s="41">
        <v>50</v>
      </c>
      <c r="D7" s="102">
        <v>332157.96999999997</v>
      </c>
      <c r="E7" s="102">
        <v>55200.959999999999</v>
      </c>
      <c r="F7" s="181">
        <v>8</v>
      </c>
      <c r="G7" s="102">
        <v>13824</v>
      </c>
      <c r="H7" s="102">
        <v>1382.4</v>
      </c>
      <c r="I7" s="181">
        <v>6</v>
      </c>
      <c r="J7" s="102">
        <v>20375.71</v>
      </c>
      <c r="K7" s="102">
        <v>4715.32</v>
      </c>
      <c r="L7" s="181" t="s">
        <v>251</v>
      </c>
      <c r="M7" s="102" t="s">
        <v>251</v>
      </c>
      <c r="N7" s="102" t="s">
        <v>251</v>
      </c>
      <c r="O7" s="41">
        <v>64</v>
      </c>
      <c r="P7" s="102">
        <v>366357.68</v>
      </c>
      <c r="Q7" s="102">
        <v>61298.68</v>
      </c>
      <c r="R7" s="102">
        <v>957.79</v>
      </c>
    </row>
    <row r="8" spans="1:18">
      <c r="A8" s="55"/>
      <c r="B8" s="230" t="s">
        <v>5</v>
      </c>
      <c r="C8" s="182">
        <f>SUM(C6:C7)</f>
        <v>986</v>
      </c>
      <c r="D8" s="197">
        <f t="shared" ref="D8:Q8" si="0">SUM(D6:D7)</f>
        <v>3346505.3899999997</v>
      </c>
      <c r="E8" s="197">
        <f t="shared" si="0"/>
        <v>580748.5</v>
      </c>
      <c r="F8" s="182">
        <f t="shared" si="0"/>
        <v>1569</v>
      </c>
      <c r="G8" s="197">
        <f t="shared" si="0"/>
        <v>2036732.84</v>
      </c>
      <c r="H8" s="197">
        <f t="shared" si="0"/>
        <v>509506.13</v>
      </c>
      <c r="I8" s="182">
        <f t="shared" si="0"/>
        <v>178</v>
      </c>
      <c r="J8" s="197">
        <f t="shared" si="0"/>
        <v>377270.27</v>
      </c>
      <c r="K8" s="197">
        <f t="shared" si="0"/>
        <v>71185.070000000007</v>
      </c>
      <c r="L8" s="182">
        <f t="shared" si="0"/>
        <v>0</v>
      </c>
      <c r="M8" s="182">
        <f t="shared" si="0"/>
        <v>0</v>
      </c>
      <c r="N8" s="182">
        <f t="shared" si="0"/>
        <v>0</v>
      </c>
      <c r="O8" s="182">
        <f t="shared" si="0"/>
        <v>2733</v>
      </c>
      <c r="P8" s="197">
        <f t="shared" si="0"/>
        <v>5760508.5</v>
      </c>
      <c r="Q8" s="197">
        <f t="shared" si="0"/>
        <v>1161439.7</v>
      </c>
      <c r="R8" s="197"/>
    </row>
  </sheetData>
  <mergeCells count="12">
    <mergeCell ref="A1:R1"/>
    <mergeCell ref="A2:R2"/>
    <mergeCell ref="Q4:Q5"/>
    <mergeCell ref="A4:A5"/>
    <mergeCell ref="P4:P5"/>
    <mergeCell ref="O4:O5"/>
    <mergeCell ref="R4:R5"/>
    <mergeCell ref="B4:B5"/>
    <mergeCell ref="C4:E4"/>
    <mergeCell ref="F4:H4"/>
    <mergeCell ref="I4:K4"/>
    <mergeCell ref="L4:N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53"/>
  <sheetViews>
    <sheetView workbookViewId="0">
      <selection activeCell="E20" sqref="E20"/>
    </sheetView>
  </sheetViews>
  <sheetFormatPr defaultRowHeight="15"/>
  <cols>
    <col min="1" max="1" width="25" style="100" customWidth="1"/>
    <col min="2" max="3" width="12.28515625" style="99" customWidth="1"/>
    <col min="4" max="4" width="12.28515625" style="101" customWidth="1"/>
    <col min="5" max="5" width="11.7109375" style="99" customWidth="1"/>
    <col min="6" max="6" width="10.85546875" style="101" customWidth="1"/>
    <col min="7" max="7" width="12.28515625" style="101" customWidth="1"/>
    <col min="8" max="9" width="11.7109375" style="99" customWidth="1"/>
    <col min="10" max="10" width="11.85546875" style="101" customWidth="1"/>
    <col min="11" max="13" width="11.42578125" style="100" customWidth="1"/>
    <col min="14" max="16384" width="9.140625" style="100"/>
  </cols>
  <sheetData>
    <row r="1" spans="1:18" ht="18.75">
      <c r="A1" s="460" t="s">
        <v>394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189"/>
      <c r="O1" s="189"/>
      <c r="P1" s="189"/>
      <c r="Q1" s="189"/>
      <c r="R1" s="84"/>
    </row>
    <row r="2" spans="1:18" ht="15.75">
      <c r="A2" s="462" t="s">
        <v>448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</row>
    <row r="3" spans="1:18">
      <c r="A3" s="10"/>
    </row>
    <row r="4" spans="1:18" ht="15.75">
      <c r="A4" s="481" t="s">
        <v>10</v>
      </c>
      <c r="B4" s="478" t="s">
        <v>2</v>
      </c>
      <c r="C4" s="479"/>
      <c r="D4" s="480"/>
      <c r="E4" s="478" t="s">
        <v>3</v>
      </c>
      <c r="F4" s="480"/>
      <c r="G4" s="187"/>
      <c r="H4" s="478" t="s">
        <v>11</v>
      </c>
      <c r="I4" s="479"/>
      <c r="J4" s="480"/>
      <c r="K4" s="478" t="s">
        <v>12</v>
      </c>
      <c r="L4" s="479"/>
      <c r="M4" s="480"/>
    </row>
    <row r="5" spans="1:18" ht="15.75">
      <c r="A5" s="482"/>
      <c r="B5" s="187" t="s">
        <v>0</v>
      </c>
      <c r="C5" s="19" t="s">
        <v>13</v>
      </c>
      <c r="D5" s="19" t="s">
        <v>252</v>
      </c>
      <c r="E5" s="187" t="s">
        <v>0</v>
      </c>
      <c r="F5" s="19" t="s">
        <v>13</v>
      </c>
      <c r="G5" s="19" t="s">
        <v>252</v>
      </c>
      <c r="H5" s="187" t="s">
        <v>0</v>
      </c>
      <c r="I5" s="19" t="s">
        <v>13</v>
      </c>
      <c r="J5" s="19" t="s">
        <v>252</v>
      </c>
      <c r="K5" s="187" t="s">
        <v>0</v>
      </c>
      <c r="L5" s="19" t="s">
        <v>13</v>
      </c>
      <c r="M5" s="19" t="s">
        <v>252</v>
      </c>
    </row>
    <row r="6" spans="1:18">
      <c r="A6" s="1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02"/>
    </row>
    <row r="7" spans="1:18">
      <c r="A7" s="3" t="s">
        <v>255</v>
      </c>
      <c r="B7" s="6">
        <v>542086</v>
      </c>
      <c r="C7" s="14">
        <v>369.17</v>
      </c>
      <c r="D7" s="89">
        <v>409.17</v>
      </c>
      <c r="E7" s="56">
        <v>391035</v>
      </c>
      <c r="F7" s="89">
        <v>342.36</v>
      </c>
      <c r="G7" s="89">
        <v>370.82</v>
      </c>
      <c r="H7" s="56">
        <v>132759</v>
      </c>
      <c r="I7" s="89">
        <v>387.3</v>
      </c>
      <c r="J7" s="89">
        <v>380.59</v>
      </c>
      <c r="K7" s="56">
        <v>327</v>
      </c>
      <c r="L7" s="89">
        <v>392</v>
      </c>
      <c r="M7" s="89">
        <v>391.65</v>
      </c>
    </row>
    <row r="8" spans="1:18">
      <c r="A8" s="3" t="s">
        <v>256</v>
      </c>
      <c r="B8" s="6">
        <v>732699</v>
      </c>
      <c r="C8" s="14">
        <v>686.36</v>
      </c>
      <c r="D8" s="89">
        <v>643.02</v>
      </c>
      <c r="E8" s="56">
        <v>167372</v>
      </c>
      <c r="F8" s="89">
        <v>701.11</v>
      </c>
      <c r="G8" s="89">
        <v>680.79</v>
      </c>
      <c r="H8" s="56">
        <v>87120</v>
      </c>
      <c r="I8" s="89">
        <v>675.94</v>
      </c>
      <c r="J8" s="89">
        <v>659.87</v>
      </c>
      <c r="K8" s="56">
        <v>5347</v>
      </c>
      <c r="L8" s="89">
        <v>784.61</v>
      </c>
      <c r="M8" s="89">
        <v>783.3</v>
      </c>
    </row>
    <row r="9" spans="1:18">
      <c r="A9" s="3" t="s">
        <v>257</v>
      </c>
      <c r="B9" s="6">
        <v>536056</v>
      </c>
      <c r="C9" s="14">
        <v>1226.3499999999999</v>
      </c>
      <c r="D9" s="89">
        <v>1219.8</v>
      </c>
      <c r="E9" s="56">
        <v>35178</v>
      </c>
      <c r="F9" s="89">
        <v>1175.45</v>
      </c>
      <c r="G9" s="89">
        <v>1155.22</v>
      </c>
      <c r="H9" s="56">
        <v>20728</v>
      </c>
      <c r="I9" s="89">
        <v>1149.51</v>
      </c>
      <c r="J9" s="89">
        <v>1143.3</v>
      </c>
      <c r="K9" s="56">
        <v>4</v>
      </c>
      <c r="L9" s="89">
        <v>1392.37</v>
      </c>
      <c r="M9" s="89">
        <v>1454.7</v>
      </c>
    </row>
    <row r="10" spans="1:18">
      <c r="A10" s="3" t="s">
        <v>258</v>
      </c>
      <c r="B10" s="6">
        <v>95828</v>
      </c>
      <c r="C10" s="14">
        <v>1686.21</v>
      </c>
      <c r="D10" s="89">
        <v>1670.31</v>
      </c>
      <c r="E10" s="56">
        <v>1371</v>
      </c>
      <c r="F10" s="89">
        <v>1623.29</v>
      </c>
      <c r="G10" s="89">
        <v>1564.83</v>
      </c>
      <c r="H10" s="56">
        <v>2404</v>
      </c>
      <c r="I10" s="89">
        <v>1662.82</v>
      </c>
      <c r="J10" s="89">
        <v>1632.64</v>
      </c>
      <c r="K10" s="56">
        <v>0</v>
      </c>
      <c r="L10" s="89">
        <v>0</v>
      </c>
      <c r="M10" s="89" t="s">
        <v>251</v>
      </c>
    </row>
    <row r="11" spans="1:18">
      <c r="A11" s="3" t="s">
        <v>259</v>
      </c>
      <c r="B11" s="6">
        <v>9088</v>
      </c>
      <c r="C11" s="14">
        <v>2149.2600000000002</v>
      </c>
      <c r="D11" s="89">
        <v>2110.5700000000002</v>
      </c>
      <c r="E11" s="56">
        <v>254</v>
      </c>
      <c r="F11" s="89">
        <v>2212.19</v>
      </c>
      <c r="G11" s="89">
        <v>2201.0500000000002</v>
      </c>
      <c r="H11" s="56">
        <v>287</v>
      </c>
      <c r="I11" s="89">
        <v>2149.7600000000002</v>
      </c>
      <c r="J11" s="89">
        <v>2118.67</v>
      </c>
      <c r="K11" s="56">
        <v>0</v>
      </c>
      <c r="L11" s="89">
        <v>0</v>
      </c>
      <c r="M11" s="89" t="s">
        <v>251</v>
      </c>
    </row>
    <row r="12" spans="1:18">
      <c r="A12" s="3" t="s">
        <v>260</v>
      </c>
      <c r="B12" s="6">
        <v>2797</v>
      </c>
      <c r="C12" s="14">
        <v>3157.14</v>
      </c>
      <c r="D12" s="89">
        <v>2965.23</v>
      </c>
      <c r="E12" s="56">
        <v>267</v>
      </c>
      <c r="F12" s="89">
        <v>2872.28</v>
      </c>
      <c r="G12" s="89">
        <v>2774.43</v>
      </c>
      <c r="H12" s="56">
        <v>87</v>
      </c>
      <c r="I12" s="89">
        <v>3088.84</v>
      </c>
      <c r="J12" s="89">
        <v>2755.84</v>
      </c>
      <c r="K12" s="56">
        <v>0</v>
      </c>
      <c r="L12" s="89">
        <v>0</v>
      </c>
      <c r="M12" s="89" t="s">
        <v>251</v>
      </c>
    </row>
    <row r="13" spans="1:18" ht="15.75">
      <c r="A13" s="20" t="s">
        <v>15</v>
      </c>
      <c r="B13" s="13">
        <f>SUM(B7:B12)</f>
        <v>1918554</v>
      </c>
      <c r="C13" s="21"/>
      <c r="D13" s="21"/>
      <c r="E13" s="13">
        <f>SUM(E7:E12)</f>
        <v>595477</v>
      </c>
      <c r="F13" s="21"/>
      <c r="G13" s="21"/>
      <c r="H13" s="13">
        <f>SUM(H7:H12)</f>
        <v>243385</v>
      </c>
      <c r="I13" s="21"/>
      <c r="J13" s="21"/>
      <c r="K13" s="13">
        <f>SUM(K7:K12)</f>
        <v>5678</v>
      </c>
      <c r="L13" s="21"/>
      <c r="M13" s="21"/>
    </row>
    <row r="14" spans="1:18">
      <c r="A14" s="24" t="s">
        <v>16</v>
      </c>
      <c r="B14" s="7"/>
      <c r="C14" s="15"/>
      <c r="D14" s="15"/>
      <c r="E14" s="7"/>
      <c r="F14" s="15"/>
      <c r="G14" s="15"/>
      <c r="H14" s="7"/>
      <c r="I14" s="15"/>
      <c r="J14" s="15"/>
      <c r="K14" s="7"/>
      <c r="L14" s="15"/>
      <c r="M14" s="15"/>
    </row>
    <row r="15" spans="1:18">
      <c r="A15" s="3" t="s">
        <v>261</v>
      </c>
      <c r="B15" s="6">
        <v>59963</v>
      </c>
      <c r="C15" s="14">
        <v>76.38</v>
      </c>
      <c r="D15" s="14">
        <v>82.66</v>
      </c>
      <c r="E15" s="6">
        <v>119501</v>
      </c>
      <c r="F15" s="14">
        <v>71.78</v>
      </c>
      <c r="G15" s="14">
        <v>78.58</v>
      </c>
      <c r="H15" s="6">
        <v>15253</v>
      </c>
      <c r="I15" s="14">
        <v>72.040000000000006</v>
      </c>
      <c r="J15" s="14">
        <v>76.12</v>
      </c>
      <c r="K15" s="6">
        <v>0</v>
      </c>
      <c r="L15" s="14">
        <v>0</v>
      </c>
      <c r="M15" s="14" t="s">
        <v>251</v>
      </c>
    </row>
    <row r="16" spans="1:18">
      <c r="A16" s="3" t="s">
        <v>262</v>
      </c>
      <c r="B16" s="6">
        <v>520245</v>
      </c>
      <c r="C16" s="14">
        <v>158.99</v>
      </c>
      <c r="D16" s="14">
        <v>163.66</v>
      </c>
      <c r="E16" s="6">
        <v>125538</v>
      </c>
      <c r="F16" s="14">
        <v>144.66</v>
      </c>
      <c r="G16" s="14">
        <v>142.16</v>
      </c>
      <c r="H16" s="6">
        <v>43805</v>
      </c>
      <c r="I16" s="14">
        <v>147.13</v>
      </c>
      <c r="J16" s="14">
        <v>146.31</v>
      </c>
      <c r="K16" s="6">
        <v>0</v>
      </c>
      <c r="L16" s="14">
        <v>0</v>
      </c>
      <c r="M16" s="14" t="s">
        <v>251</v>
      </c>
    </row>
    <row r="17" spans="1:13">
      <c r="A17" s="3" t="s">
        <v>263</v>
      </c>
      <c r="B17" s="6">
        <v>275641</v>
      </c>
      <c r="C17" s="14">
        <v>229.26</v>
      </c>
      <c r="D17" s="14">
        <v>224.19</v>
      </c>
      <c r="E17" s="6">
        <v>15230</v>
      </c>
      <c r="F17" s="14">
        <v>228.85</v>
      </c>
      <c r="G17" s="14">
        <v>222.86</v>
      </c>
      <c r="H17" s="6">
        <v>9864</v>
      </c>
      <c r="I17" s="14">
        <v>231.51</v>
      </c>
      <c r="J17" s="14">
        <v>224.15</v>
      </c>
      <c r="K17" s="6">
        <v>0</v>
      </c>
      <c r="L17" s="14">
        <v>0</v>
      </c>
      <c r="M17" s="14" t="s">
        <v>251</v>
      </c>
    </row>
    <row r="18" spans="1:13">
      <c r="A18" s="3" t="s">
        <v>264</v>
      </c>
      <c r="B18" s="6">
        <v>38202</v>
      </c>
      <c r="C18" s="14">
        <v>342.32</v>
      </c>
      <c r="D18" s="14">
        <v>339.19</v>
      </c>
      <c r="E18" s="6">
        <v>1376</v>
      </c>
      <c r="F18" s="14">
        <v>340.22</v>
      </c>
      <c r="G18" s="14">
        <v>336.06</v>
      </c>
      <c r="H18" s="6">
        <v>1138</v>
      </c>
      <c r="I18" s="14">
        <v>340.21</v>
      </c>
      <c r="J18" s="14">
        <v>336.49</v>
      </c>
      <c r="K18" s="6">
        <v>0</v>
      </c>
      <c r="L18" s="14">
        <v>0</v>
      </c>
      <c r="M18" s="14" t="s">
        <v>251</v>
      </c>
    </row>
    <row r="19" spans="1:13">
      <c r="A19" s="3" t="s">
        <v>265</v>
      </c>
      <c r="B19" s="6">
        <v>10048</v>
      </c>
      <c r="C19" s="14">
        <v>433.49</v>
      </c>
      <c r="D19" s="14">
        <v>421.06</v>
      </c>
      <c r="E19" s="6">
        <v>389</v>
      </c>
      <c r="F19" s="14">
        <v>441.85</v>
      </c>
      <c r="G19" s="14">
        <v>438.25</v>
      </c>
      <c r="H19" s="6">
        <v>348</v>
      </c>
      <c r="I19" s="14">
        <v>442.55</v>
      </c>
      <c r="J19" s="14">
        <v>438.55</v>
      </c>
      <c r="K19" s="6">
        <v>0</v>
      </c>
      <c r="L19" s="14">
        <v>0</v>
      </c>
      <c r="M19" s="14" t="s">
        <v>251</v>
      </c>
    </row>
    <row r="20" spans="1:13">
      <c r="A20" s="23" t="s">
        <v>266</v>
      </c>
      <c r="B20" s="6">
        <v>7982</v>
      </c>
      <c r="C20" s="14">
        <v>626.92999999999995</v>
      </c>
      <c r="D20" s="14">
        <v>597.38</v>
      </c>
      <c r="E20" s="6">
        <v>294</v>
      </c>
      <c r="F20" s="14">
        <v>601.86</v>
      </c>
      <c r="G20" s="14">
        <v>574.88</v>
      </c>
      <c r="H20" s="6">
        <v>153</v>
      </c>
      <c r="I20" s="14">
        <v>589.44000000000005</v>
      </c>
      <c r="J20" s="14">
        <v>555.11</v>
      </c>
      <c r="K20" s="6">
        <v>0</v>
      </c>
      <c r="L20" s="14">
        <v>0</v>
      </c>
      <c r="M20" s="14" t="s">
        <v>251</v>
      </c>
    </row>
    <row r="21" spans="1:13">
      <c r="A21" s="3" t="s">
        <v>267</v>
      </c>
      <c r="B21" s="6">
        <v>136</v>
      </c>
      <c r="C21" s="14">
        <v>1136.57</v>
      </c>
      <c r="D21" s="14">
        <v>1120.6199999999999</v>
      </c>
      <c r="E21" s="6">
        <v>6</v>
      </c>
      <c r="F21" s="14">
        <v>1237.27</v>
      </c>
      <c r="G21" s="14">
        <v>1194.8</v>
      </c>
      <c r="H21" s="6">
        <v>1</v>
      </c>
      <c r="I21" s="14">
        <v>1057.67</v>
      </c>
      <c r="J21" s="14">
        <v>1057.67</v>
      </c>
      <c r="K21" s="6">
        <v>0</v>
      </c>
      <c r="L21" s="14">
        <v>0</v>
      </c>
      <c r="M21" s="14" t="s">
        <v>251</v>
      </c>
    </row>
    <row r="22" spans="1:13">
      <c r="A22" s="3" t="s">
        <v>268</v>
      </c>
      <c r="B22" s="6">
        <v>3</v>
      </c>
      <c r="C22" s="14">
        <v>1731.3</v>
      </c>
      <c r="D22" s="14">
        <v>1748.88</v>
      </c>
      <c r="E22" s="6">
        <v>0</v>
      </c>
      <c r="F22" s="14">
        <v>0</v>
      </c>
      <c r="G22" s="14" t="s">
        <v>251</v>
      </c>
      <c r="H22" s="6">
        <v>0</v>
      </c>
      <c r="I22" s="14">
        <v>0</v>
      </c>
      <c r="J22" s="14" t="s">
        <v>251</v>
      </c>
      <c r="K22" s="6">
        <v>0</v>
      </c>
      <c r="L22" s="14">
        <v>0</v>
      </c>
      <c r="M22" s="14" t="s">
        <v>251</v>
      </c>
    </row>
    <row r="23" spans="1:13">
      <c r="A23" s="3" t="s">
        <v>269</v>
      </c>
      <c r="B23" s="6">
        <v>0</v>
      </c>
      <c r="C23" s="14">
        <v>0</v>
      </c>
      <c r="D23" s="14" t="s">
        <v>251</v>
      </c>
      <c r="E23" s="6">
        <v>1</v>
      </c>
      <c r="F23" s="14">
        <v>2263.69</v>
      </c>
      <c r="G23" s="14">
        <v>2263.69</v>
      </c>
      <c r="H23" s="6">
        <v>0</v>
      </c>
      <c r="I23" s="14">
        <v>0</v>
      </c>
      <c r="J23" s="14" t="s">
        <v>251</v>
      </c>
      <c r="K23" s="6">
        <v>0</v>
      </c>
      <c r="L23" s="14">
        <v>0</v>
      </c>
      <c r="M23" s="14" t="s">
        <v>251</v>
      </c>
    </row>
    <row r="24" spans="1:13">
      <c r="A24" s="3" t="s">
        <v>260</v>
      </c>
      <c r="B24" s="6">
        <v>0</v>
      </c>
      <c r="C24" s="14">
        <v>0</v>
      </c>
      <c r="D24" s="14" t="s">
        <v>251</v>
      </c>
      <c r="E24" s="6">
        <v>0</v>
      </c>
      <c r="F24" s="14">
        <v>0</v>
      </c>
      <c r="G24" s="14" t="s">
        <v>251</v>
      </c>
      <c r="H24" s="6">
        <v>0</v>
      </c>
      <c r="I24" s="14">
        <v>0</v>
      </c>
      <c r="J24" s="14" t="s">
        <v>251</v>
      </c>
      <c r="K24" s="6">
        <v>0</v>
      </c>
      <c r="L24" s="14">
        <v>0</v>
      </c>
      <c r="M24" s="14" t="s">
        <v>251</v>
      </c>
    </row>
    <row r="25" spans="1:13" ht="15.75">
      <c r="A25" s="20" t="s">
        <v>17</v>
      </c>
      <c r="B25" s="13">
        <f>SUM(B15:B24)</f>
        <v>912220</v>
      </c>
      <c r="C25" s="21"/>
      <c r="D25" s="21"/>
      <c r="E25" s="13">
        <f>SUM(E15:E24)</f>
        <v>262335</v>
      </c>
      <c r="F25" s="21"/>
      <c r="G25" s="21"/>
      <c r="H25" s="13">
        <f>SUM(H15:H24)</f>
        <v>70562</v>
      </c>
      <c r="I25" s="21"/>
      <c r="J25" s="21"/>
      <c r="K25" s="13">
        <f>SUM(K15:K24)</f>
        <v>0</v>
      </c>
      <c r="L25" s="21"/>
      <c r="M25" s="21"/>
    </row>
    <row r="26" spans="1:13">
      <c r="A26" s="1" t="s">
        <v>253</v>
      </c>
      <c r="B26" s="7"/>
      <c r="C26" s="15"/>
      <c r="D26" s="15"/>
      <c r="E26" s="7"/>
      <c r="F26" s="15"/>
      <c r="G26" s="15"/>
      <c r="H26" s="7"/>
      <c r="I26" s="15"/>
      <c r="J26" s="15"/>
      <c r="K26" s="7"/>
      <c r="L26" s="15"/>
      <c r="M26" s="15"/>
    </row>
    <row r="27" spans="1:13">
      <c r="A27" s="3" t="s">
        <v>261</v>
      </c>
      <c r="B27" s="56">
        <v>179933</v>
      </c>
      <c r="C27" s="89">
        <v>72.31</v>
      </c>
      <c r="D27" s="89">
        <v>74.09</v>
      </c>
      <c r="E27" s="6">
        <v>54345</v>
      </c>
      <c r="F27" s="14">
        <v>46.92</v>
      </c>
      <c r="G27" s="14">
        <v>44.7</v>
      </c>
      <c r="H27" s="6">
        <v>2</v>
      </c>
      <c r="I27" s="14">
        <v>47.78</v>
      </c>
      <c r="J27" s="14">
        <v>47.78</v>
      </c>
      <c r="K27" s="56">
        <v>0</v>
      </c>
      <c r="L27" s="89">
        <v>0</v>
      </c>
      <c r="M27" s="89" t="s">
        <v>251</v>
      </c>
    </row>
    <row r="28" spans="1:13">
      <c r="A28" s="3" t="s">
        <v>262</v>
      </c>
      <c r="B28" s="56">
        <v>138059</v>
      </c>
      <c r="C28" s="89">
        <v>125.4</v>
      </c>
      <c r="D28" s="89">
        <v>117.76</v>
      </c>
      <c r="E28" s="6">
        <v>12326</v>
      </c>
      <c r="F28" s="14">
        <v>134.66999999999999</v>
      </c>
      <c r="G28" s="14">
        <v>126.98</v>
      </c>
      <c r="H28" s="6">
        <v>1</v>
      </c>
      <c r="I28" s="14">
        <v>156.78</v>
      </c>
      <c r="J28" s="14">
        <v>156.78</v>
      </c>
      <c r="K28" s="56">
        <v>0</v>
      </c>
      <c r="L28" s="89">
        <v>0</v>
      </c>
      <c r="M28" s="89" t="s">
        <v>251</v>
      </c>
    </row>
    <row r="29" spans="1:13">
      <c r="A29" s="3" t="s">
        <v>263</v>
      </c>
      <c r="B29" s="56">
        <v>17656</v>
      </c>
      <c r="C29" s="89">
        <v>244.54</v>
      </c>
      <c r="D29" s="89">
        <v>246.96</v>
      </c>
      <c r="E29" s="6">
        <v>1346</v>
      </c>
      <c r="F29" s="14">
        <v>245.25</v>
      </c>
      <c r="G29" s="14">
        <v>246.96</v>
      </c>
      <c r="H29" s="6">
        <v>12</v>
      </c>
      <c r="I29" s="14">
        <v>242.88</v>
      </c>
      <c r="J29" s="14">
        <v>247.93</v>
      </c>
      <c r="K29" s="56">
        <v>0</v>
      </c>
      <c r="L29" s="89">
        <v>0</v>
      </c>
      <c r="M29" s="89" t="s">
        <v>251</v>
      </c>
    </row>
    <row r="30" spans="1:13">
      <c r="A30" s="3" t="s">
        <v>264</v>
      </c>
      <c r="B30" s="56">
        <v>1670</v>
      </c>
      <c r="C30" s="89">
        <v>322.22000000000003</v>
      </c>
      <c r="D30" s="89">
        <v>309.20999999999998</v>
      </c>
      <c r="E30" s="6">
        <v>160</v>
      </c>
      <c r="F30" s="14">
        <v>317.27999999999997</v>
      </c>
      <c r="G30" s="14">
        <v>313.60000000000002</v>
      </c>
      <c r="H30" s="6">
        <v>5</v>
      </c>
      <c r="I30" s="14">
        <v>305.76</v>
      </c>
      <c r="J30" s="14">
        <v>303.8</v>
      </c>
      <c r="K30" s="56">
        <v>0</v>
      </c>
      <c r="L30" s="89">
        <v>0</v>
      </c>
      <c r="M30" s="89" t="s">
        <v>251</v>
      </c>
    </row>
    <row r="31" spans="1:13">
      <c r="A31" s="3" t="s">
        <v>265</v>
      </c>
      <c r="B31" s="56">
        <v>14</v>
      </c>
      <c r="C31" s="89">
        <v>434.39</v>
      </c>
      <c r="D31" s="89">
        <v>437.28</v>
      </c>
      <c r="E31" s="6">
        <v>2</v>
      </c>
      <c r="F31" s="14">
        <v>441.77</v>
      </c>
      <c r="G31" s="14">
        <v>441.77</v>
      </c>
      <c r="H31" s="6">
        <v>0</v>
      </c>
      <c r="I31" s="14">
        <v>0</v>
      </c>
      <c r="J31" s="14" t="s">
        <v>251</v>
      </c>
      <c r="K31" s="56">
        <v>0</v>
      </c>
      <c r="L31" s="89">
        <v>0</v>
      </c>
      <c r="M31" s="89" t="s">
        <v>251</v>
      </c>
    </row>
    <row r="32" spans="1:13">
      <c r="A32" s="23" t="s">
        <v>266</v>
      </c>
      <c r="B32" s="56">
        <v>7</v>
      </c>
      <c r="C32" s="89">
        <v>576.44000000000005</v>
      </c>
      <c r="D32" s="89">
        <v>565.41</v>
      </c>
      <c r="E32" s="6">
        <v>0</v>
      </c>
      <c r="F32" s="14">
        <v>0</v>
      </c>
      <c r="G32" s="14" t="s">
        <v>251</v>
      </c>
      <c r="H32" s="6">
        <v>0</v>
      </c>
      <c r="I32" s="14">
        <v>0</v>
      </c>
      <c r="J32" s="14" t="s">
        <v>251</v>
      </c>
      <c r="K32" s="56">
        <v>0</v>
      </c>
      <c r="L32" s="89">
        <v>0</v>
      </c>
      <c r="M32" s="89" t="s">
        <v>251</v>
      </c>
    </row>
    <row r="33" spans="1:13">
      <c r="A33" s="3" t="s">
        <v>267</v>
      </c>
      <c r="B33" s="56">
        <v>0</v>
      </c>
      <c r="C33" s="89">
        <v>0</v>
      </c>
      <c r="D33" s="89" t="s">
        <v>251</v>
      </c>
      <c r="E33" s="6">
        <v>0</v>
      </c>
      <c r="F33" s="14">
        <v>0</v>
      </c>
      <c r="G33" s="14" t="s">
        <v>251</v>
      </c>
      <c r="H33" s="6">
        <v>0</v>
      </c>
      <c r="I33" s="14">
        <v>0</v>
      </c>
      <c r="J33" s="14" t="s">
        <v>251</v>
      </c>
      <c r="K33" s="6">
        <v>0</v>
      </c>
      <c r="L33" s="14">
        <v>0</v>
      </c>
      <c r="M33" s="14" t="s">
        <v>251</v>
      </c>
    </row>
    <row r="34" spans="1:13">
      <c r="A34" s="3" t="s">
        <v>268</v>
      </c>
      <c r="B34" s="56">
        <v>0</v>
      </c>
      <c r="C34" s="89">
        <v>0</v>
      </c>
      <c r="D34" s="89" t="s">
        <v>251</v>
      </c>
      <c r="E34" s="6">
        <v>0</v>
      </c>
      <c r="F34" s="14">
        <v>0</v>
      </c>
      <c r="G34" s="14" t="s">
        <v>251</v>
      </c>
      <c r="H34" s="6">
        <v>0</v>
      </c>
      <c r="I34" s="14">
        <v>0</v>
      </c>
      <c r="J34" s="14" t="s">
        <v>251</v>
      </c>
      <c r="K34" s="6">
        <v>0</v>
      </c>
      <c r="L34" s="14">
        <v>0</v>
      </c>
      <c r="M34" s="14" t="s">
        <v>251</v>
      </c>
    </row>
    <row r="35" spans="1:13">
      <c r="A35" s="3" t="s">
        <v>269</v>
      </c>
      <c r="B35" s="56">
        <v>0</v>
      </c>
      <c r="C35" s="89">
        <v>0</v>
      </c>
      <c r="D35" s="89" t="s">
        <v>251</v>
      </c>
      <c r="E35" s="6">
        <v>0</v>
      </c>
      <c r="F35" s="14">
        <v>0</v>
      </c>
      <c r="G35" s="14" t="s">
        <v>251</v>
      </c>
      <c r="H35" s="6">
        <v>0</v>
      </c>
      <c r="I35" s="14">
        <v>0</v>
      </c>
      <c r="J35" s="14" t="s">
        <v>251</v>
      </c>
      <c r="K35" s="6">
        <v>0</v>
      </c>
      <c r="L35" s="14">
        <v>0</v>
      </c>
      <c r="M35" s="14" t="s">
        <v>251</v>
      </c>
    </row>
    <row r="36" spans="1:13">
      <c r="A36" s="3" t="s">
        <v>260</v>
      </c>
      <c r="B36" s="56">
        <v>0</v>
      </c>
      <c r="C36" s="89">
        <v>0</v>
      </c>
      <c r="D36" s="89" t="s">
        <v>251</v>
      </c>
      <c r="E36" s="6">
        <v>0</v>
      </c>
      <c r="F36" s="14">
        <v>0</v>
      </c>
      <c r="G36" s="14" t="s">
        <v>251</v>
      </c>
      <c r="H36" s="6">
        <v>0</v>
      </c>
      <c r="I36" s="14">
        <v>0</v>
      </c>
      <c r="J36" s="14" t="s">
        <v>251</v>
      </c>
      <c r="K36" s="6">
        <v>0</v>
      </c>
      <c r="L36" s="14">
        <v>0</v>
      </c>
      <c r="M36" s="14" t="s">
        <v>251</v>
      </c>
    </row>
    <row r="37" spans="1:13" ht="15.75">
      <c r="A37" s="20" t="s">
        <v>254</v>
      </c>
      <c r="B37" s="13">
        <f>SUM(B27:B36)</f>
        <v>337339</v>
      </c>
      <c r="C37" s="21"/>
      <c r="D37" s="21"/>
      <c r="E37" s="13">
        <f>SUM(E27:E36)</f>
        <v>68179</v>
      </c>
      <c r="F37" s="21"/>
      <c r="G37" s="21"/>
      <c r="H37" s="13">
        <f>SUM(H27:H36)</f>
        <v>20</v>
      </c>
      <c r="I37" s="21"/>
      <c r="J37" s="21"/>
      <c r="K37" s="13">
        <f>SUM(K27:K36)</f>
        <v>0</v>
      </c>
      <c r="L37" s="21"/>
      <c r="M37" s="21"/>
    </row>
    <row r="38" spans="1:13">
      <c r="A38" s="1" t="s">
        <v>359</v>
      </c>
      <c r="B38" s="8"/>
      <c r="C38" s="200"/>
      <c r="D38" s="15"/>
      <c r="E38" s="7"/>
      <c r="F38" s="15"/>
      <c r="G38" s="15"/>
      <c r="H38" s="7"/>
      <c r="I38" s="15"/>
      <c r="J38" s="15"/>
      <c r="K38" s="7"/>
      <c r="L38" s="15"/>
      <c r="M38" s="15"/>
    </row>
    <row r="39" spans="1:13">
      <c r="A39" s="3" t="s">
        <v>255</v>
      </c>
      <c r="B39" s="56">
        <v>23886</v>
      </c>
      <c r="C39" s="89">
        <v>360.09</v>
      </c>
      <c r="D39" s="89">
        <v>360</v>
      </c>
      <c r="E39" s="6">
        <v>0</v>
      </c>
      <c r="F39" s="14">
        <v>0</v>
      </c>
      <c r="G39" s="14" t="s">
        <v>251</v>
      </c>
      <c r="H39" s="6">
        <v>0</v>
      </c>
      <c r="I39" s="14">
        <v>0</v>
      </c>
      <c r="J39" s="14" t="s">
        <v>251</v>
      </c>
      <c r="K39" s="56">
        <v>10194</v>
      </c>
      <c r="L39" s="14">
        <v>189.54</v>
      </c>
      <c r="M39" s="14">
        <v>154.29</v>
      </c>
    </row>
    <row r="40" spans="1:13">
      <c r="A40" s="3" t="s">
        <v>256</v>
      </c>
      <c r="B40" s="56">
        <v>0</v>
      </c>
      <c r="C40" s="89">
        <v>0</v>
      </c>
      <c r="D40" s="89" t="s">
        <v>251</v>
      </c>
      <c r="E40" s="201">
        <v>0</v>
      </c>
      <c r="F40" s="4">
        <v>0</v>
      </c>
      <c r="G40" s="4" t="s">
        <v>251</v>
      </c>
      <c r="H40" s="201">
        <v>0</v>
      </c>
      <c r="I40" s="4">
        <v>0</v>
      </c>
      <c r="J40" s="4" t="s">
        <v>251</v>
      </c>
      <c r="K40" s="201">
        <v>0</v>
      </c>
      <c r="L40" s="4">
        <v>0</v>
      </c>
      <c r="M40" s="4" t="s">
        <v>251</v>
      </c>
    </row>
    <row r="41" spans="1:13">
      <c r="A41" s="3" t="s">
        <v>257</v>
      </c>
      <c r="B41" s="56">
        <v>0</v>
      </c>
      <c r="C41" s="89">
        <v>0</v>
      </c>
      <c r="D41" s="89" t="s">
        <v>251</v>
      </c>
      <c r="E41" s="201">
        <v>0</v>
      </c>
      <c r="F41" s="4">
        <v>0</v>
      </c>
      <c r="G41" s="4" t="s">
        <v>251</v>
      </c>
      <c r="H41" s="201">
        <v>0</v>
      </c>
      <c r="I41" s="4">
        <v>0</v>
      </c>
      <c r="J41" s="4" t="s">
        <v>251</v>
      </c>
      <c r="K41" s="201">
        <v>0</v>
      </c>
      <c r="L41" s="4">
        <v>0</v>
      </c>
      <c r="M41" s="4" t="s">
        <v>251</v>
      </c>
    </row>
    <row r="42" spans="1:13">
      <c r="A42" s="3" t="s">
        <v>258</v>
      </c>
      <c r="B42" s="56">
        <v>0</v>
      </c>
      <c r="C42" s="89">
        <v>0</v>
      </c>
      <c r="D42" s="89" t="s">
        <v>251</v>
      </c>
      <c r="E42" s="201">
        <v>0</v>
      </c>
      <c r="F42" s="4">
        <v>0</v>
      </c>
      <c r="G42" s="4" t="s">
        <v>251</v>
      </c>
      <c r="H42" s="201">
        <v>0</v>
      </c>
      <c r="I42" s="4">
        <v>0</v>
      </c>
      <c r="J42" s="4" t="s">
        <v>251</v>
      </c>
      <c r="K42" s="201">
        <v>0</v>
      </c>
      <c r="L42" s="4">
        <v>0</v>
      </c>
      <c r="M42" s="4" t="s">
        <v>251</v>
      </c>
    </row>
    <row r="43" spans="1:13">
      <c r="A43" s="3" t="s">
        <v>259</v>
      </c>
      <c r="B43" s="56">
        <v>0</v>
      </c>
      <c r="C43" s="89">
        <v>0</v>
      </c>
      <c r="D43" s="89" t="s">
        <v>251</v>
      </c>
      <c r="E43" s="201">
        <v>0</v>
      </c>
      <c r="F43" s="4">
        <v>0</v>
      </c>
      <c r="G43" s="4" t="s">
        <v>251</v>
      </c>
      <c r="H43" s="201">
        <v>0</v>
      </c>
      <c r="I43" s="4">
        <v>0</v>
      </c>
      <c r="J43" s="4" t="s">
        <v>251</v>
      </c>
      <c r="K43" s="201">
        <v>0</v>
      </c>
      <c r="L43" s="4">
        <v>0</v>
      </c>
      <c r="M43" s="4" t="s">
        <v>251</v>
      </c>
    </row>
    <row r="44" spans="1:13">
      <c r="A44" s="3" t="s">
        <v>260</v>
      </c>
      <c r="B44" s="56">
        <v>0</v>
      </c>
      <c r="C44" s="89">
        <v>0</v>
      </c>
      <c r="D44" s="89" t="s">
        <v>251</v>
      </c>
      <c r="E44" s="201">
        <v>0</v>
      </c>
      <c r="F44" s="4">
        <v>0</v>
      </c>
      <c r="G44" s="4" t="s">
        <v>251</v>
      </c>
      <c r="H44" s="201">
        <v>0</v>
      </c>
      <c r="I44" s="4">
        <v>0</v>
      </c>
      <c r="J44" s="4" t="s">
        <v>251</v>
      </c>
      <c r="K44" s="201">
        <v>0</v>
      </c>
      <c r="L44" s="4">
        <v>0</v>
      </c>
      <c r="M44" s="4" t="s">
        <v>251</v>
      </c>
    </row>
    <row r="45" spans="1:13" ht="15.75">
      <c r="A45" s="20" t="s">
        <v>365</v>
      </c>
      <c r="B45" s="22">
        <f>SUM(B39:B44)</f>
        <v>23886</v>
      </c>
      <c r="C45" s="202"/>
      <c r="D45" s="21"/>
      <c r="E45" s="13">
        <f>SUM(E39:E44)</f>
        <v>0</v>
      </c>
      <c r="F45" s="21"/>
      <c r="G45" s="21"/>
      <c r="H45" s="13">
        <f>SUM(H39:H44)</f>
        <v>0</v>
      </c>
      <c r="I45" s="21"/>
      <c r="J45" s="21"/>
      <c r="K45" s="13">
        <f>SUM(K39:K44)</f>
        <v>10194</v>
      </c>
      <c r="L45" s="21"/>
      <c r="M45" s="21"/>
    </row>
    <row r="46" spans="1:13">
      <c r="A46" s="1" t="s">
        <v>432</v>
      </c>
      <c r="B46" s="8"/>
      <c r="C46" s="200"/>
      <c r="D46" s="15"/>
      <c r="E46" s="7"/>
      <c r="F46" s="15"/>
      <c r="G46" s="15"/>
      <c r="H46" s="7"/>
      <c r="I46" s="15"/>
      <c r="J46" s="15"/>
      <c r="K46" s="7"/>
      <c r="L46" s="15"/>
      <c r="M46" s="15"/>
    </row>
    <row r="47" spans="1:13">
      <c r="A47" s="3" t="s">
        <v>255</v>
      </c>
      <c r="B47" s="56">
        <v>0</v>
      </c>
      <c r="C47" s="89">
        <v>0</v>
      </c>
      <c r="D47" s="89" t="s">
        <v>251</v>
      </c>
      <c r="E47" s="6">
        <v>0</v>
      </c>
      <c r="F47" s="14">
        <v>0</v>
      </c>
      <c r="G47" s="14" t="s">
        <v>251</v>
      </c>
      <c r="H47" s="6">
        <v>0</v>
      </c>
      <c r="I47" s="14">
        <v>0</v>
      </c>
      <c r="J47" s="14" t="s">
        <v>251</v>
      </c>
      <c r="K47" s="6">
        <v>0</v>
      </c>
      <c r="L47" s="14">
        <v>0</v>
      </c>
      <c r="M47" s="14" t="s">
        <v>251</v>
      </c>
    </row>
    <row r="48" spans="1:13">
      <c r="A48" s="3" t="s">
        <v>256</v>
      </c>
      <c r="B48" s="56">
        <v>0</v>
      </c>
      <c r="C48" s="89">
        <v>0</v>
      </c>
      <c r="D48" s="89" t="s">
        <v>251</v>
      </c>
      <c r="E48" s="201">
        <v>0</v>
      </c>
      <c r="F48" s="4">
        <v>0</v>
      </c>
      <c r="G48" s="4" t="s">
        <v>251</v>
      </c>
      <c r="H48" s="201">
        <v>0</v>
      </c>
      <c r="I48" s="4">
        <v>0</v>
      </c>
      <c r="J48" s="4" t="s">
        <v>251</v>
      </c>
      <c r="K48" s="201">
        <v>0</v>
      </c>
      <c r="L48" s="4">
        <v>0</v>
      </c>
      <c r="M48" s="4" t="s">
        <v>251</v>
      </c>
    </row>
    <row r="49" spans="1:13">
      <c r="A49" s="3" t="s">
        <v>257</v>
      </c>
      <c r="B49" s="56">
        <v>0</v>
      </c>
      <c r="C49" s="89">
        <v>0</v>
      </c>
      <c r="D49" s="89" t="s">
        <v>251</v>
      </c>
      <c r="E49" s="201">
        <v>0</v>
      </c>
      <c r="F49" s="4">
        <v>0</v>
      </c>
      <c r="G49" s="4" t="s">
        <v>251</v>
      </c>
      <c r="H49" s="201">
        <v>0</v>
      </c>
      <c r="I49" s="4">
        <v>0</v>
      </c>
      <c r="J49" s="4" t="s">
        <v>251</v>
      </c>
      <c r="K49" s="201">
        <v>0</v>
      </c>
      <c r="L49" s="4">
        <v>0</v>
      </c>
      <c r="M49" s="4" t="s">
        <v>251</v>
      </c>
    </row>
    <row r="50" spans="1:13">
      <c r="A50" s="3" t="s">
        <v>258</v>
      </c>
      <c r="B50" s="56">
        <v>0</v>
      </c>
      <c r="C50" s="89">
        <v>0</v>
      </c>
      <c r="D50" s="89" t="s">
        <v>251</v>
      </c>
      <c r="E50" s="201">
        <v>0</v>
      </c>
      <c r="F50" s="4">
        <v>0</v>
      </c>
      <c r="G50" s="4" t="s">
        <v>251</v>
      </c>
      <c r="H50" s="201">
        <v>0</v>
      </c>
      <c r="I50" s="4">
        <v>0</v>
      </c>
      <c r="J50" s="4" t="s">
        <v>251</v>
      </c>
      <c r="K50" s="201">
        <v>0</v>
      </c>
      <c r="L50" s="4">
        <v>0</v>
      </c>
      <c r="M50" s="4" t="s">
        <v>251</v>
      </c>
    </row>
    <row r="51" spans="1:13">
      <c r="A51" s="3" t="s">
        <v>259</v>
      </c>
      <c r="B51" s="56">
        <v>0</v>
      </c>
      <c r="C51" s="89">
        <v>0</v>
      </c>
      <c r="D51" s="89" t="s">
        <v>251</v>
      </c>
      <c r="E51" s="201">
        <v>0</v>
      </c>
      <c r="F51" s="4">
        <v>0</v>
      </c>
      <c r="G51" s="4" t="s">
        <v>251</v>
      </c>
      <c r="H51" s="201">
        <v>0</v>
      </c>
      <c r="I51" s="4">
        <v>0</v>
      </c>
      <c r="J51" s="4" t="s">
        <v>251</v>
      </c>
      <c r="K51" s="201">
        <v>0</v>
      </c>
      <c r="L51" s="4">
        <v>0</v>
      </c>
      <c r="M51" s="4" t="s">
        <v>251</v>
      </c>
    </row>
    <row r="52" spans="1:13">
      <c r="A52" s="3" t="s">
        <v>260</v>
      </c>
      <c r="B52" s="56">
        <v>0</v>
      </c>
      <c r="C52" s="89">
        <v>0</v>
      </c>
      <c r="D52" s="89" t="s">
        <v>251</v>
      </c>
      <c r="E52" s="201">
        <v>0</v>
      </c>
      <c r="F52" s="4">
        <v>0</v>
      </c>
      <c r="G52" s="4" t="s">
        <v>251</v>
      </c>
      <c r="H52" s="201">
        <v>0</v>
      </c>
      <c r="I52" s="4">
        <v>0</v>
      </c>
      <c r="J52" s="4" t="s">
        <v>251</v>
      </c>
      <c r="K52" s="201">
        <v>0</v>
      </c>
      <c r="L52" s="4">
        <v>0</v>
      </c>
      <c r="M52" s="4" t="s">
        <v>251</v>
      </c>
    </row>
    <row r="53" spans="1:13" ht="15.75">
      <c r="A53" s="20" t="s">
        <v>433</v>
      </c>
      <c r="B53" s="22">
        <f>SUM(B47:B52)</f>
        <v>0</v>
      </c>
      <c r="C53" s="202"/>
      <c r="D53" s="21"/>
      <c r="E53" s="13">
        <f>SUM(E47:E52)</f>
        <v>0</v>
      </c>
      <c r="F53" s="21"/>
      <c r="G53" s="21"/>
      <c r="H53" s="13">
        <f>SUM(H47:H52)</f>
        <v>0</v>
      </c>
      <c r="I53" s="21"/>
      <c r="J53" s="21"/>
      <c r="K53" s="13">
        <f>SUM(K47:K52)</f>
        <v>0</v>
      </c>
      <c r="L53" s="21"/>
      <c r="M53" s="21"/>
    </row>
  </sheetData>
  <mergeCells count="7">
    <mergeCell ref="A2:M2"/>
    <mergeCell ref="A1:M1"/>
    <mergeCell ref="K4:M4"/>
    <mergeCell ref="H4:J4"/>
    <mergeCell ref="E4:F4"/>
    <mergeCell ref="B4:D4"/>
    <mergeCell ref="A4:A5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Q38"/>
  <sheetViews>
    <sheetView workbookViewId="0">
      <selection activeCell="A24" sqref="A24:O24"/>
    </sheetView>
  </sheetViews>
  <sheetFormatPr defaultRowHeight="15"/>
  <cols>
    <col min="1" max="1" width="23.140625" style="100" customWidth="1"/>
    <col min="2" max="2" width="10.28515625" style="100" customWidth="1"/>
    <col min="3" max="3" width="16.5703125" style="100" customWidth="1"/>
    <col min="4" max="4" width="10.7109375" style="100" customWidth="1"/>
    <col min="5" max="5" width="9.5703125" style="100" customWidth="1"/>
    <col min="6" max="6" width="17" style="100" customWidth="1"/>
    <col min="7" max="7" width="9.7109375" style="100" customWidth="1"/>
    <col min="8" max="8" width="10.5703125" style="100" customWidth="1"/>
    <col min="9" max="9" width="15.7109375" style="100" customWidth="1"/>
    <col min="10" max="10" width="9.42578125" style="100" customWidth="1"/>
    <col min="11" max="11" width="10.28515625" style="100" customWidth="1"/>
    <col min="12" max="12" width="15.42578125" style="100" customWidth="1"/>
    <col min="13" max="13" width="9.5703125" style="100" customWidth="1"/>
    <col min="14" max="14" width="13.28515625" style="100" customWidth="1"/>
    <col min="15" max="15" width="17.5703125" style="100" customWidth="1"/>
    <col min="16" max="18" width="9.140625" style="100"/>
    <col min="19" max="19" width="5.5703125" style="100" bestFit="1" customWidth="1"/>
    <col min="20" max="16384" width="9.140625" style="100"/>
  </cols>
  <sheetData>
    <row r="1" spans="1:17" ht="18.75">
      <c r="A1" s="460" t="s">
        <v>395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189"/>
      <c r="Q1" s="189"/>
    </row>
    <row r="2" spans="1:17" ht="15.75">
      <c r="A2" s="487"/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</row>
    <row r="3" spans="1:17" ht="16.5" thickBot="1">
      <c r="A3" s="227"/>
      <c r="B3" s="227"/>
      <c r="C3" s="227"/>
      <c r="D3" s="227"/>
      <c r="E3" s="227"/>
      <c r="F3" s="227"/>
      <c r="G3" s="227"/>
      <c r="H3" s="227"/>
      <c r="I3" s="227"/>
      <c r="J3" s="84"/>
      <c r="K3" s="84"/>
      <c r="L3" s="84"/>
      <c r="M3" s="84"/>
      <c r="N3" s="84"/>
      <c r="O3" s="84"/>
    </row>
    <row r="4" spans="1:17" ht="15.75">
      <c r="A4" s="485" t="s">
        <v>336</v>
      </c>
      <c r="B4" s="483" t="s">
        <v>2</v>
      </c>
      <c r="C4" s="483"/>
      <c r="D4" s="483"/>
      <c r="E4" s="483" t="s">
        <v>3</v>
      </c>
      <c r="F4" s="483"/>
      <c r="G4" s="483"/>
      <c r="H4" s="483" t="s">
        <v>11</v>
      </c>
      <c r="I4" s="483"/>
      <c r="J4" s="483"/>
      <c r="K4" s="483" t="s">
        <v>12</v>
      </c>
      <c r="L4" s="483"/>
      <c r="M4" s="483"/>
      <c r="N4" s="483" t="s">
        <v>334</v>
      </c>
      <c r="O4" s="484"/>
    </row>
    <row r="5" spans="1:17" ht="32.25" thickBot="1">
      <c r="A5" s="486"/>
      <c r="B5" s="90" t="s">
        <v>0</v>
      </c>
      <c r="C5" s="249" t="s">
        <v>1</v>
      </c>
      <c r="D5" s="91" t="s">
        <v>13</v>
      </c>
      <c r="E5" s="90" t="s">
        <v>0</v>
      </c>
      <c r="F5" s="249" t="s">
        <v>1</v>
      </c>
      <c r="G5" s="91" t="s">
        <v>13</v>
      </c>
      <c r="H5" s="90" t="s">
        <v>0</v>
      </c>
      <c r="I5" s="249" t="s">
        <v>1</v>
      </c>
      <c r="J5" s="91" t="s">
        <v>13</v>
      </c>
      <c r="K5" s="90" t="s">
        <v>0</v>
      </c>
      <c r="L5" s="249" t="s">
        <v>1</v>
      </c>
      <c r="M5" s="91" t="s">
        <v>13</v>
      </c>
      <c r="N5" s="57" t="s">
        <v>286</v>
      </c>
      <c r="O5" s="92" t="s">
        <v>333</v>
      </c>
    </row>
    <row r="6" spans="1:17">
      <c r="A6" s="183" t="s">
        <v>293</v>
      </c>
      <c r="B6" s="61">
        <v>1575817</v>
      </c>
      <c r="C6" s="62">
        <v>1151428375.9100001</v>
      </c>
      <c r="D6" s="63">
        <v>730.69</v>
      </c>
      <c r="E6" s="61">
        <v>486813</v>
      </c>
      <c r="F6" s="62">
        <v>226298070.02000001</v>
      </c>
      <c r="G6" s="63">
        <v>464.86</v>
      </c>
      <c r="H6" s="61">
        <v>230553</v>
      </c>
      <c r="I6" s="62">
        <v>127634859.63</v>
      </c>
      <c r="J6" s="63">
        <v>553.6</v>
      </c>
      <c r="K6" s="61">
        <v>5676</v>
      </c>
      <c r="L6" s="62">
        <v>4327536.2699999996</v>
      </c>
      <c r="M6" s="63">
        <v>762.43</v>
      </c>
      <c r="N6" s="64">
        <v>2298859</v>
      </c>
      <c r="O6" s="65">
        <v>1509688841.8299999</v>
      </c>
    </row>
    <row r="7" spans="1:17">
      <c r="A7" s="184" t="s">
        <v>411</v>
      </c>
      <c r="B7" s="69">
        <v>338775</v>
      </c>
      <c r="C7" s="68">
        <v>393794271.66000003</v>
      </c>
      <c r="D7" s="68">
        <v>1162.4100000000001</v>
      </c>
      <c r="E7" s="69">
        <v>107483</v>
      </c>
      <c r="F7" s="68">
        <v>68916596.129999995</v>
      </c>
      <c r="G7" s="67">
        <v>641.19000000000005</v>
      </c>
      <c r="H7" s="69">
        <v>12690</v>
      </c>
      <c r="I7" s="68">
        <v>11227876.439999999</v>
      </c>
      <c r="J7" s="67">
        <v>884.78</v>
      </c>
      <c r="K7" s="70"/>
      <c r="L7" s="70"/>
      <c r="M7" s="70"/>
      <c r="N7" s="71">
        <v>458948</v>
      </c>
      <c r="O7" s="72">
        <v>473938744.23000002</v>
      </c>
    </row>
    <row r="8" spans="1:17">
      <c r="A8" s="184" t="s">
        <v>358</v>
      </c>
      <c r="B8" s="69">
        <v>23886</v>
      </c>
      <c r="C8" s="68">
        <v>8601154.4600000009</v>
      </c>
      <c r="D8" s="67">
        <v>360.09</v>
      </c>
      <c r="E8" s="69"/>
      <c r="F8" s="68"/>
      <c r="G8" s="67"/>
      <c r="H8" s="67"/>
      <c r="I8" s="68"/>
      <c r="J8" s="68"/>
      <c r="K8" s="69">
        <v>10194</v>
      </c>
      <c r="L8" s="68">
        <v>1932166.74</v>
      </c>
      <c r="M8" s="67">
        <v>189.54</v>
      </c>
      <c r="N8" s="71">
        <v>34080</v>
      </c>
      <c r="O8" s="72">
        <v>10533321.199999999</v>
      </c>
    </row>
    <row r="9" spans="1:17">
      <c r="A9" s="185" t="s">
        <v>287</v>
      </c>
      <c r="B9" s="69">
        <v>3241</v>
      </c>
      <c r="C9" s="68">
        <v>4759518.04</v>
      </c>
      <c r="D9" s="68">
        <v>1468.53</v>
      </c>
      <c r="E9" s="69">
        <v>1129</v>
      </c>
      <c r="F9" s="68">
        <v>879325.47</v>
      </c>
      <c r="G9" s="67">
        <v>778.85</v>
      </c>
      <c r="H9" s="67">
        <v>142</v>
      </c>
      <c r="I9" s="68">
        <v>153151.1</v>
      </c>
      <c r="J9" s="68">
        <v>1078.53</v>
      </c>
      <c r="K9" s="69"/>
      <c r="L9" s="68"/>
      <c r="M9" s="67"/>
      <c r="N9" s="71">
        <v>4512</v>
      </c>
      <c r="O9" s="72">
        <v>5791994.6100000003</v>
      </c>
    </row>
    <row r="10" spans="1:17">
      <c r="A10" s="184" t="s">
        <v>235</v>
      </c>
      <c r="B10" s="67">
        <v>5</v>
      </c>
      <c r="C10" s="68">
        <v>5874.88</v>
      </c>
      <c r="D10" s="68">
        <v>1174.98</v>
      </c>
      <c r="E10" s="67"/>
      <c r="F10" s="68"/>
      <c r="G10" s="67"/>
      <c r="H10" s="70"/>
      <c r="I10" s="70"/>
      <c r="J10" s="70"/>
      <c r="K10" s="67">
        <v>2</v>
      </c>
      <c r="L10" s="68">
        <v>1551.55</v>
      </c>
      <c r="M10" s="67">
        <v>775.78</v>
      </c>
      <c r="N10" s="73">
        <v>7</v>
      </c>
      <c r="O10" s="72">
        <v>7426.43</v>
      </c>
    </row>
    <row r="11" spans="1:17">
      <c r="A11" s="184" t="s">
        <v>236</v>
      </c>
      <c r="B11" s="67">
        <v>82</v>
      </c>
      <c r="C11" s="68">
        <v>84205.89</v>
      </c>
      <c r="D11" s="68">
        <v>1026.9000000000001</v>
      </c>
      <c r="E11" s="67">
        <v>47</v>
      </c>
      <c r="F11" s="68">
        <v>29388.22</v>
      </c>
      <c r="G11" s="67">
        <v>625.28</v>
      </c>
      <c r="H11" s="70"/>
      <c r="I11" s="70"/>
      <c r="J11" s="70"/>
      <c r="K11" s="67"/>
      <c r="L11" s="68"/>
      <c r="M11" s="67"/>
      <c r="N11" s="73">
        <v>129</v>
      </c>
      <c r="O11" s="72">
        <v>113594.11</v>
      </c>
    </row>
    <row r="12" spans="1:17" ht="15.75" thickBot="1">
      <c r="A12" s="186" t="s">
        <v>327</v>
      </c>
      <c r="B12" s="74">
        <v>634</v>
      </c>
      <c r="C12" s="75">
        <v>289957.52</v>
      </c>
      <c r="D12" s="74">
        <v>457.35</v>
      </c>
      <c r="E12" s="74">
        <v>5</v>
      </c>
      <c r="F12" s="75">
        <v>4285.97</v>
      </c>
      <c r="G12" s="74">
        <v>857.19</v>
      </c>
      <c r="H12" s="76"/>
      <c r="I12" s="76"/>
      <c r="J12" s="76"/>
      <c r="K12" s="76"/>
      <c r="L12" s="76"/>
      <c r="M12" s="76"/>
      <c r="N12" s="77">
        <v>639</v>
      </c>
      <c r="O12" s="78">
        <v>294243.49</v>
      </c>
    </row>
    <row r="13" spans="1:17">
      <c r="A13" s="84"/>
      <c r="B13" s="85"/>
      <c r="C13" s="86"/>
      <c r="D13" s="84"/>
      <c r="E13" s="85"/>
      <c r="F13" s="86"/>
      <c r="G13" s="84"/>
      <c r="H13" s="85"/>
      <c r="I13" s="86"/>
      <c r="J13" s="84"/>
      <c r="K13" s="86"/>
      <c r="L13" s="86"/>
      <c r="M13" s="84"/>
      <c r="N13" s="85"/>
      <c r="O13" s="86"/>
    </row>
    <row r="14" spans="1:17" ht="15.75">
      <c r="A14" s="487" t="s">
        <v>449</v>
      </c>
      <c r="B14" s="487"/>
      <c r="C14" s="487"/>
      <c r="D14" s="487"/>
      <c r="E14" s="487"/>
      <c r="F14" s="487"/>
      <c r="G14" s="487"/>
      <c r="H14" s="487"/>
      <c r="I14" s="487"/>
      <c r="J14" s="487"/>
      <c r="K14" s="487"/>
      <c r="L14" s="487"/>
      <c r="M14" s="487"/>
      <c r="N14" s="487"/>
      <c r="O14" s="487"/>
    </row>
    <row r="15" spans="1:17" ht="16.5" thickBot="1">
      <c r="A15" s="250"/>
      <c r="B15" s="250"/>
      <c r="C15" s="250"/>
      <c r="D15" s="250"/>
      <c r="E15" s="250"/>
      <c r="F15" s="250"/>
      <c r="G15" s="250"/>
      <c r="H15" s="250"/>
      <c r="I15" s="250"/>
      <c r="J15" s="84"/>
      <c r="K15" s="84"/>
      <c r="L15" s="84"/>
      <c r="M15" s="84"/>
      <c r="N15" s="84"/>
      <c r="O15" s="84"/>
    </row>
    <row r="16" spans="1:17" ht="15.75">
      <c r="A16" s="485" t="s">
        <v>336</v>
      </c>
      <c r="B16" s="483" t="s">
        <v>2</v>
      </c>
      <c r="C16" s="483"/>
      <c r="D16" s="483"/>
      <c r="E16" s="483" t="s">
        <v>3</v>
      </c>
      <c r="F16" s="483"/>
      <c r="G16" s="483"/>
      <c r="H16" s="483" t="s">
        <v>11</v>
      </c>
      <c r="I16" s="483"/>
      <c r="J16" s="483"/>
      <c r="K16" s="483" t="s">
        <v>12</v>
      </c>
      <c r="L16" s="483"/>
      <c r="M16" s="483"/>
      <c r="N16" s="483" t="s">
        <v>334</v>
      </c>
      <c r="O16" s="484"/>
    </row>
    <row r="17" spans="1:15" ht="32.25" thickBot="1">
      <c r="A17" s="486"/>
      <c r="B17" s="90" t="s">
        <v>0</v>
      </c>
      <c r="C17" s="249" t="s">
        <v>1</v>
      </c>
      <c r="D17" s="91" t="s">
        <v>13</v>
      </c>
      <c r="E17" s="90" t="s">
        <v>0</v>
      </c>
      <c r="F17" s="249" t="s">
        <v>1</v>
      </c>
      <c r="G17" s="91" t="s">
        <v>13</v>
      </c>
      <c r="H17" s="90" t="s">
        <v>0</v>
      </c>
      <c r="I17" s="249" t="s">
        <v>1</v>
      </c>
      <c r="J17" s="91" t="s">
        <v>13</v>
      </c>
      <c r="K17" s="90" t="s">
        <v>0</v>
      </c>
      <c r="L17" s="249" t="s">
        <v>1</v>
      </c>
      <c r="M17" s="91" t="s">
        <v>13</v>
      </c>
      <c r="N17" s="57" t="s">
        <v>286</v>
      </c>
      <c r="O17" s="92" t="s">
        <v>333</v>
      </c>
    </row>
    <row r="18" spans="1:15">
      <c r="A18" s="231" t="s">
        <v>327</v>
      </c>
      <c r="B18" s="61">
        <v>906824</v>
      </c>
      <c r="C18" s="62">
        <v>170170898.47999999</v>
      </c>
      <c r="D18" s="63">
        <v>187.66</v>
      </c>
      <c r="E18" s="61">
        <v>262228</v>
      </c>
      <c r="F18" s="62">
        <v>31033631.879999999</v>
      </c>
      <c r="G18" s="63">
        <v>118.35</v>
      </c>
      <c r="H18" s="61">
        <v>70533</v>
      </c>
      <c r="I18" s="62">
        <v>10454454.529999999</v>
      </c>
      <c r="J18" s="63">
        <v>148.22</v>
      </c>
      <c r="K18" s="79"/>
      <c r="L18" s="79"/>
      <c r="M18" s="79"/>
      <c r="N18" s="64">
        <v>1239585</v>
      </c>
      <c r="O18" s="65">
        <v>211658984.88999999</v>
      </c>
    </row>
    <row r="19" spans="1:15">
      <c r="A19" s="66" t="s">
        <v>345</v>
      </c>
      <c r="B19" s="69">
        <v>3702</v>
      </c>
      <c r="C19" s="68">
        <v>2073397.35</v>
      </c>
      <c r="D19" s="67">
        <v>560.07000000000005</v>
      </c>
      <c r="E19" s="67">
        <v>86</v>
      </c>
      <c r="F19" s="68">
        <v>11808.17</v>
      </c>
      <c r="G19" s="67">
        <v>137.30000000000001</v>
      </c>
      <c r="H19" s="67">
        <v>23</v>
      </c>
      <c r="I19" s="68">
        <v>4205.5</v>
      </c>
      <c r="J19" s="67">
        <v>182.85</v>
      </c>
      <c r="K19" s="70"/>
      <c r="L19" s="70"/>
      <c r="M19" s="70"/>
      <c r="N19" s="71">
        <v>3811</v>
      </c>
      <c r="O19" s="72">
        <v>2089411.02</v>
      </c>
    </row>
    <row r="20" spans="1:15">
      <c r="A20" s="66" t="s">
        <v>193</v>
      </c>
      <c r="B20" s="69">
        <v>1376</v>
      </c>
      <c r="C20" s="68">
        <v>720757.93</v>
      </c>
      <c r="D20" s="67">
        <v>523.80999999999995</v>
      </c>
      <c r="E20" s="70"/>
      <c r="F20" s="70"/>
      <c r="G20" s="70"/>
      <c r="H20" s="70"/>
      <c r="I20" s="70"/>
      <c r="J20" s="70"/>
      <c r="K20" s="70"/>
      <c r="L20" s="70"/>
      <c r="M20" s="70"/>
      <c r="N20" s="71">
        <v>1376</v>
      </c>
      <c r="O20" s="72">
        <v>720757.93</v>
      </c>
    </row>
    <row r="21" spans="1:15">
      <c r="A21" s="66" t="s">
        <v>246</v>
      </c>
      <c r="B21" s="67">
        <v>305</v>
      </c>
      <c r="C21" s="68">
        <v>112952.21</v>
      </c>
      <c r="D21" s="67">
        <v>370.34</v>
      </c>
      <c r="E21" s="67">
        <v>18</v>
      </c>
      <c r="F21" s="68">
        <v>3317.41</v>
      </c>
      <c r="G21" s="67">
        <v>184.3</v>
      </c>
      <c r="H21" s="67">
        <v>6</v>
      </c>
      <c r="I21" s="68">
        <v>1069.6500000000001</v>
      </c>
      <c r="J21" s="67">
        <v>178.28</v>
      </c>
      <c r="K21" s="70"/>
      <c r="L21" s="70"/>
      <c r="M21" s="70"/>
      <c r="N21" s="73">
        <v>329</v>
      </c>
      <c r="O21" s="72">
        <v>117339.27</v>
      </c>
    </row>
    <row r="22" spans="1:15" ht="15.75" thickBot="1">
      <c r="A22" s="253" t="s">
        <v>237</v>
      </c>
      <c r="B22" s="74">
        <v>13</v>
      </c>
      <c r="C22" s="75">
        <v>6293.19</v>
      </c>
      <c r="D22" s="74">
        <v>484.09</v>
      </c>
      <c r="E22" s="74">
        <v>3</v>
      </c>
      <c r="F22" s="75">
        <v>1141.6099999999999</v>
      </c>
      <c r="G22" s="74">
        <v>380.54</v>
      </c>
      <c r="H22" s="74"/>
      <c r="I22" s="74"/>
      <c r="J22" s="74"/>
      <c r="K22" s="76"/>
      <c r="L22" s="76"/>
      <c r="M22" s="76"/>
      <c r="N22" s="77">
        <v>16</v>
      </c>
      <c r="O22" s="78">
        <v>7434.8</v>
      </c>
    </row>
    <row r="23" spans="1:15">
      <c r="A23" s="87"/>
      <c r="B23" s="88"/>
      <c r="C23" s="93"/>
      <c r="D23" s="87"/>
      <c r="E23" s="88"/>
      <c r="F23" s="93"/>
      <c r="G23" s="87"/>
      <c r="H23" s="88"/>
      <c r="I23" s="93"/>
      <c r="J23" s="87"/>
      <c r="K23" s="87"/>
      <c r="L23" s="87"/>
      <c r="M23" s="87"/>
      <c r="N23" s="88"/>
      <c r="O23" s="86"/>
    </row>
    <row r="24" spans="1:15" ht="15.75">
      <c r="A24" s="487" t="s">
        <v>450</v>
      </c>
      <c r="B24" s="487"/>
      <c r="C24" s="487"/>
      <c r="D24" s="487"/>
      <c r="E24" s="487"/>
      <c r="F24" s="487"/>
      <c r="G24" s="487"/>
      <c r="H24" s="487"/>
      <c r="I24" s="487"/>
      <c r="J24" s="487"/>
      <c r="K24" s="487"/>
      <c r="L24" s="487"/>
      <c r="M24" s="487"/>
      <c r="N24" s="487"/>
      <c r="O24" s="487"/>
    </row>
    <row r="25" spans="1:15" ht="16.5" thickBot="1">
      <c r="A25" s="250"/>
      <c r="B25" s="250"/>
      <c r="C25" s="250"/>
      <c r="D25" s="250"/>
      <c r="E25" s="250"/>
      <c r="F25" s="250"/>
      <c r="G25" s="250"/>
      <c r="H25" s="250"/>
      <c r="I25" s="250"/>
      <c r="J25" s="84"/>
      <c r="K25" s="84"/>
      <c r="L25" s="84"/>
      <c r="M25" s="84"/>
      <c r="N25" s="84"/>
      <c r="O25" s="84"/>
    </row>
    <row r="26" spans="1:15" ht="15.75">
      <c r="A26" s="485" t="s">
        <v>336</v>
      </c>
      <c r="B26" s="483" t="s">
        <v>2</v>
      </c>
      <c r="C26" s="483"/>
      <c r="D26" s="483"/>
      <c r="E26" s="483" t="s">
        <v>3</v>
      </c>
      <c r="F26" s="483"/>
      <c r="G26" s="483"/>
      <c r="H26" s="483" t="s">
        <v>11</v>
      </c>
      <c r="I26" s="483"/>
      <c r="J26" s="483"/>
      <c r="K26" s="483" t="s">
        <v>12</v>
      </c>
      <c r="L26" s="483"/>
      <c r="M26" s="483"/>
      <c r="N26" s="483" t="s">
        <v>334</v>
      </c>
      <c r="O26" s="484"/>
    </row>
    <row r="27" spans="1:15" ht="32.25" thickBot="1">
      <c r="A27" s="486"/>
      <c r="B27" s="90" t="s">
        <v>0</v>
      </c>
      <c r="C27" s="249" t="s">
        <v>1</v>
      </c>
      <c r="D27" s="91" t="s">
        <v>13</v>
      </c>
      <c r="E27" s="90" t="s">
        <v>0</v>
      </c>
      <c r="F27" s="249" t="s">
        <v>1</v>
      </c>
      <c r="G27" s="91" t="s">
        <v>13</v>
      </c>
      <c r="H27" s="90" t="s">
        <v>0</v>
      </c>
      <c r="I27" s="249" t="s">
        <v>1</v>
      </c>
      <c r="J27" s="91" t="s">
        <v>13</v>
      </c>
      <c r="K27" s="90" t="s">
        <v>0</v>
      </c>
      <c r="L27" s="249" t="s">
        <v>1</v>
      </c>
      <c r="M27" s="91" t="s">
        <v>13</v>
      </c>
      <c r="N27" s="57" t="s">
        <v>286</v>
      </c>
      <c r="O27" s="92" t="s">
        <v>333</v>
      </c>
    </row>
    <row r="28" spans="1:15" ht="15.75" thickBot="1">
      <c r="A28" s="80" t="s">
        <v>285</v>
      </c>
      <c r="B28" s="94">
        <v>337339</v>
      </c>
      <c r="C28" s="95">
        <v>35190284.140000001</v>
      </c>
      <c r="D28" s="96">
        <v>840.79</v>
      </c>
      <c r="E28" s="94">
        <v>68179</v>
      </c>
      <c r="F28" s="95">
        <v>4591695.21</v>
      </c>
      <c r="G28" s="96">
        <v>591.74</v>
      </c>
      <c r="H28" s="96">
        <v>20</v>
      </c>
      <c r="I28" s="95">
        <v>4695.63</v>
      </c>
      <c r="J28" s="96">
        <v>234.78</v>
      </c>
      <c r="K28" s="81"/>
      <c r="L28" s="81"/>
      <c r="M28" s="81"/>
      <c r="N28" s="97">
        <v>405538</v>
      </c>
      <c r="O28" s="98">
        <v>39786674.979999997</v>
      </c>
    </row>
    <row r="37" spans="2:2">
      <c r="B37" s="258"/>
    </row>
    <row r="38" spans="2:2">
      <c r="B38" s="258"/>
    </row>
  </sheetData>
  <mergeCells count="22">
    <mergeCell ref="A1:O1"/>
    <mergeCell ref="A24:O24"/>
    <mergeCell ref="A26:A27"/>
    <mergeCell ref="B26:D26"/>
    <mergeCell ref="E26:G26"/>
    <mergeCell ref="H26:J26"/>
    <mergeCell ref="K26:M26"/>
    <mergeCell ref="N26:O26"/>
    <mergeCell ref="A2:O2"/>
    <mergeCell ref="A4:A5"/>
    <mergeCell ref="B4:D4"/>
    <mergeCell ref="E4:G4"/>
    <mergeCell ref="H4:J4"/>
    <mergeCell ref="K4:M4"/>
    <mergeCell ref="N4:O4"/>
    <mergeCell ref="A14:O14"/>
    <mergeCell ref="N16:O16"/>
    <mergeCell ref="A16:A17"/>
    <mergeCell ref="B16:D16"/>
    <mergeCell ref="E16:G16"/>
    <mergeCell ref="H16:J16"/>
    <mergeCell ref="K16:M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O96"/>
  <sheetViews>
    <sheetView zoomScaleNormal="100" workbookViewId="0">
      <selection activeCell="C89" sqref="C89"/>
    </sheetView>
  </sheetViews>
  <sheetFormatPr defaultRowHeight="15"/>
  <cols>
    <col min="1" max="1" width="23.5703125" style="100" bestFit="1" customWidth="1"/>
    <col min="2" max="2" width="11.140625" style="100" customWidth="1"/>
    <col min="3" max="3" width="11.7109375" style="100" customWidth="1"/>
    <col min="4" max="5" width="11.5703125" style="100" customWidth="1"/>
    <col min="6" max="6" width="10.85546875" style="100" customWidth="1"/>
    <col min="7" max="7" width="11.42578125" style="100" customWidth="1"/>
    <col min="8" max="8" width="35.42578125" style="100" customWidth="1"/>
    <col min="9" max="9" width="24.28515625" style="2" customWidth="1"/>
    <col min="10" max="10" width="25.140625" style="100" customWidth="1"/>
    <col min="11" max="12" width="9.140625" style="100" customWidth="1"/>
    <col min="13" max="16384" width="9.140625" style="100"/>
  </cols>
  <sheetData>
    <row r="1" spans="1:15" s="11" customFormat="1" ht="18.75">
      <c r="A1" s="460" t="s">
        <v>434</v>
      </c>
      <c r="B1" s="460"/>
      <c r="C1" s="460"/>
      <c r="D1" s="460"/>
      <c r="E1" s="460"/>
      <c r="F1" s="460"/>
      <c r="G1" s="460"/>
      <c r="H1" s="460"/>
      <c r="I1" s="460"/>
      <c r="J1" s="460"/>
      <c r="K1" s="189"/>
      <c r="L1" s="189"/>
      <c r="M1" s="189"/>
      <c r="N1" s="189"/>
      <c r="O1" s="189"/>
    </row>
    <row r="3" spans="1:15" s="44" customFormat="1" ht="87" customHeight="1">
      <c r="A3" s="228" t="s">
        <v>22</v>
      </c>
      <c r="B3" s="228" t="s">
        <v>2</v>
      </c>
      <c r="C3" s="228" t="s">
        <v>3</v>
      </c>
      <c r="D3" s="228" t="s">
        <v>23</v>
      </c>
      <c r="E3" s="30" t="s">
        <v>25</v>
      </c>
      <c r="F3" s="30" t="s">
        <v>26</v>
      </c>
      <c r="G3" s="228" t="s">
        <v>24</v>
      </c>
      <c r="H3" s="40" t="s">
        <v>329</v>
      </c>
      <c r="I3" s="40" t="s">
        <v>328</v>
      </c>
      <c r="J3" s="40" t="s">
        <v>292</v>
      </c>
    </row>
    <row r="4" spans="1:15">
      <c r="A4" s="104" t="s">
        <v>337</v>
      </c>
      <c r="B4" s="41">
        <v>358</v>
      </c>
      <c r="C4" s="41">
        <v>14666</v>
      </c>
      <c r="D4" s="41">
        <v>4540</v>
      </c>
      <c r="E4" s="41">
        <v>0</v>
      </c>
      <c r="F4" s="41">
        <v>0</v>
      </c>
      <c r="G4" s="41">
        <v>19564</v>
      </c>
      <c r="H4" s="27">
        <v>8217387.4900000002</v>
      </c>
      <c r="I4" s="27">
        <v>2177.35</v>
      </c>
      <c r="J4" s="27">
        <v>425589.29</v>
      </c>
    </row>
    <row r="5" spans="1:15">
      <c r="A5" s="104" t="s">
        <v>332</v>
      </c>
      <c r="B5" s="41">
        <v>338417</v>
      </c>
      <c r="C5" s="41">
        <v>92817</v>
      </c>
      <c r="D5" s="41">
        <v>8150</v>
      </c>
      <c r="E5" s="41">
        <v>0</v>
      </c>
      <c r="F5" s="41">
        <v>0</v>
      </c>
      <c r="G5" s="41">
        <v>439384</v>
      </c>
      <c r="H5" s="27">
        <v>465721356.74000001</v>
      </c>
      <c r="I5" s="27">
        <v>4494471.51</v>
      </c>
      <c r="J5" s="27">
        <v>23053555.449999999</v>
      </c>
    </row>
    <row r="6" spans="1:15">
      <c r="A6" s="55" t="s">
        <v>194</v>
      </c>
      <c r="B6" s="41">
        <v>545312</v>
      </c>
      <c r="C6" s="41">
        <v>197031</v>
      </c>
      <c r="D6" s="41">
        <v>85144</v>
      </c>
      <c r="E6" s="41">
        <v>0</v>
      </c>
      <c r="F6" s="41">
        <v>0</v>
      </c>
      <c r="G6" s="41">
        <v>827487</v>
      </c>
      <c r="H6" s="27">
        <v>512951698.13</v>
      </c>
      <c r="I6" s="27">
        <v>1469083.27</v>
      </c>
      <c r="J6" s="27">
        <v>29345997.550000001</v>
      </c>
    </row>
    <row r="7" spans="1:15">
      <c r="A7" s="55" t="s">
        <v>195</v>
      </c>
      <c r="B7" s="41">
        <v>328</v>
      </c>
      <c r="C7" s="41">
        <v>80</v>
      </c>
      <c r="D7" s="41">
        <v>2</v>
      </c>
      <c r="E7" s="41">
        <v>0</v>
      </c>
      <c r="F7" s="41">
        <v>0</v>
      </c>
      <c r="G7" s="41">
        <v>410</v>
      </c>
      <c r="H7" s="27">
        <v>343621.68</v>
      </c>
      <c r="I7" s="27">
        <v>2912.93</v>
      </c>
      <c r="J7" s="27">
        <v>21801.32</v>
      </c>
    </row>
    <row r="8" spans="1:15">
      <c r="A8" s="55" t="s">
        <v>196</v>
      </c>
      <c r="B8" s="41">
        <v>9451</v>
      </c>
      <c r="C8" s="41">
        <v>2170</v>
      </c>
      <c r="D8" s="41">
        <v>765</v>
      </c>
      <c r="E8" s="41">
        <v>0</v>
      </c>
      <c r="F8" s="41">
        <v>0</v>
      </c>
      <c r="G8" s="41">
        <v>12386</v>
      </c>
      <c r="H8" s="27">
        <v>10327919.689999999</v>
      </c>
      <c r="I8" s="27">
        <v>44129.46</v>
      </c>
      <c r="J8" s="27">
        <v>646231.75</v>
      </c>
    </row>
    <row r="9" spans="1:15">
      <c r="A9" s="55" t="s">
        <v>197</v>
      </c>
      <c r="B9" s="41">
        <v>1180</v>
      </c>
      <c r="C9" s="41">
        <v>502</v>
      </c>
      <c r="D9" s="41">
        <v>152</v>
      </c>
      <c r="E9" s="41">
        <v>0</v>
      </c>
      <c r="F9" s="41">
        <v>0</v>
      </c>
      <c r="G9" s="41">
        <v>1834</v>
      </c>
      <c r="H9" s="27">
        <v>2600867.5299999998</v>
      </c>
      <c r="I9" s="27">
        <v>209637.83</v>
      </c>
      <c r="J9" s="27">
        <v>174646.04</v>
      </c>
    </row>
    <row r="10" spans="1:15">
      <c r="A10" s="55" t="s">
        <v>300</v>
      </c>
      <c r="B10" s="41">
        <v>1343</v>
      </c>
      <c r="C10" s="41">
        <v>162</v>
      </c>
      <c r="D10" s="41">
        <v>38</v>
      </c>
      <c r="E10" s="41">
        <v>10</v>
      </c>
      <c r="F10" s="41">
        <v>0</v>
      </c>
      <c r="G10" s="41">
        <v>1553</v>
      </c>
      <c r="H10" s="27">
        <v>1935303.6</v>
      </c>
      <c r="I10" s="27">
        <v>39481.49</v>
      </c>
      <c r="J10" s="27">
        <v>100498.02</v>
      </c>
    </row>
    <row r="11" spans="1:15">
      <c r="A11" s="55" t="s">
        <v>198</v>
      </c>
      <c r="B11" s="41">
        <v>12419</v>
      </c>
      <c r="C11" s="41">
        <v>2194</v>
      </c>
      <c r="D11" s="41">
        <v>316</v>
      </c>
      <c r="E11" s="41">
        <v>0</v>
      </c>
      <c r="F11" s="41">
        <v>0</v>
      </c>
      <c r="G11" s="41">
        <v>14929</v>
      </c>
      <c r="H11" s="27">
        <v>16956512.079999998</v>
      </c>
      <c r="I11" s="27">
        <v>382884.99</v>
      </c>
      <c r="J11" s="27">
        <v>866118.74</v>
      </c>
    </row>
    <row r="12" spans="1:15">
      <c r="A12" s="55" t="s">
        <v>199</v>
      </c>
      <c r="B12" s="41">
        <v>3241</v>
      </c>
      <c r="C12" s="41">
        <v>1129</v>
      </c>
      <c r="D12" s="41">
        <v>142</v>
      </c>
      <c r="E12" s="41">
        <v>0</v>
      </c>
      <c r="F12" s="41">
        <v>0</v>
      </c>
      <c r="G12" s="41">
        <v>4512</v>
      </c>
      <c r="H12" s="27">
        <v>5791994.6100000003</v>
      </c>
      <c r="I12" s="27">
        <v>418686.78</v>
      </c>
      <c r="J12" s="27">
        <v>339786.11</v>
      </c>
    </row>
    <row r="13" spans="1:15">
      <c r="A13" s="55" t="s">
        <v>200</v>
      </c>
      <c r="B13" s="41">
        <v>5369</v>
      </c>
      <c r="C13" s="41">
        <v>1646</v>
      </c>
      <c r="D13" s="41">
        <v>152</v>
      </c>
      <c r="E13" s="41">
        <v>58</v>
      </c>
      <c r="F13" s="41">
        <v>0</v>
      </c>
      <c r="G13" s="41">
        <v>7225</v>
      </c>
      <c r="H13" s="27">
        <v>8136084.5899999999</v>
      </c>
      <c r="I13" s="27">
        <v>177060.67</v>
      </c>
      <c r="J13" s="27">
        <v>451391.21</v>
      </c>
    </row>
    <row r="14" spans="1:15">
      <c r="A14" s="55" t="s">
        <v>201</v>
      </c>
      <c r="B14" s="41">
        <v>2387</v>
      </c>
      <c r="C14" s="41">
        <v>402</v>
      </c>
      <c r="D14" s="41">
        <v>118</v>
      </c>
      <c r="E14" s="41">
        <v>0</v>
      </c>
      <c r="F14" s="41">
        <v>0</v>
      </c>
      <c r="G14" s="41">
        <v>2907</v>
      </c>
      <c r="H14" s="27">
        <v>3560634.37</v>
      </c>
      <c r="I14" s="27">
        <v>142694.65</v>
      </c>
      <c r="J14" s="27">
        <v>226246.65</v>
      </c>
    </row>
    <row r="15" spans="1:15">
      <c r="A15" s="55" t="s">
        <v>202</v>
      </c>
      <c r="B15" s="41">
        <v>606</v>
      </c>
      <c r="C15" s="41">
        <v>146</v>
      </c>
      <c r="D15" s="41">
        <v>2</v>
      </c>
      <c r="E15" s="41">
        <v>5</v>
      </c>
      <c r="F15" s="41">
        <v>0</v>
      </c>
      <c r="G15" s="41">
        <v>759</v>
      </c>
      <c r="H15" s="27">
        <v>884720.98</v>
      </c>
      <c r="I15" s="27">
        <v>24777.57</v>
      </c>
      <c r="J15" s="27">
        <v>46185.64</v>
      </c>
    </row>
    <row r="16" spans="1:15">
      <c r="A16" s="55" t="s">
        <v>203</v>
      </c>
      <c r="B16" s="41">
        <v>42904</v>
      </c>
      <c r="C16" s="41">
        <v>9393</v>
      </c>
      <c r="D16" s="41">
        <v>1278</v>
      </c>
      <c r="E16" s="41">
        <v>355</v>
      </c>
      <c r="F16" s="41">
        <v>0</v>
      </c>
      <c r="G16" s="41">
        <v>53930</v>
      </c>
      <c r="H16" s="27">
        <v>68247833.329999998</v>
      </c>
      <c r="I16" s="27">
        <v>1536849.98</v>
      </c>
      <c r="J16" s="27">
        <v>3554302.62</v>
      </c>
    </row>
    <row r="17" spans="1:10">
      <c r="A17" s="55" t="s">
        <v>204</v>
      </c>
      <c r="B17" s="41">
        <v>193877</v>
      </c>
      <c r="C17" s="41">
        <v>103831</v>
      </c>
      <c r="D17" s="41">
        <v>27814</v>
      </c>
      <c r="E17" s="41">
        <v>3346</v>
      </c>
      <c r="F17" s="41">
        <v>0</v>
      </c>
      <c r="G17" s="41">
        <v>328868</v>
      </c>
      <c r="H17" s="27">
        <v>245516059.86000001</v>
      </c>
      <c r="I17" s="27">
        <v>195794.37</v>
      </c>
      <c r="J17" s="27">
        <v>11902731.640000001</v>
      </c>
    </row>
    <row r="18" spans="1:10">
      <c r="A18" s="55" t="s">
        <v>205</v>
      </c>
      <c r="B18" s="41">
        <v>838</v>
      </c>
      <c r="C18" s="41">
        <v>3956</v>
      </c>
      <c r="D18" s="41">
        <v>171</v>
      </c>
      <c r="E18" s="41">
        <v>0</v>
      </c>
      <c r="F18" s="41">
        <v>0</v>
      </c>
      <c r="G18" s="41">
        <v>4965</v>
      </c>
      <c r="H18" s="27">
        <v>2538797.34</v>
      </c>
      <c r="I18" s="27">
        <v>16705.41</v>
      </c>
      <c r="J18" s="27">
        <v>168737.21</v>
      </c>
    </row>
    <row r="19" spans="1:10">
      <c r="A19" s="55" t="s">
        <v>224</v>
      </c>
      <c r="B19" s="41">
        <v>1413</v>
      </c>
      <c r="C19" s="41">
        <v>553</v>
      </c>
      <c r="D19" s="41">
        <v>59</v>
      </c>
      <c r="E19" s="41">
        <v>6</v>
      </c>
      <c r="F19" s="41">
        <v>0</v>
      </c>
      <c r="G19" s="41">
        <v>2031</v>
      </c>
      <c r="H19" s="27">
        <v>1374522.38</v>
      </c>
      <c r="I19" s="27">
        <v>12075.86</v>
      </c>
      <c r="J19" s="27">
        <v>77143.56</v>
      </c>
    </row>
    <row r="20" spans="1:10">
      <c r="A20" s="55" t="s">
        <v>225</v>
      </c>
      <c r="B20" s="41">
        <v>14706</v>
      </c>
      <c r="C20" s="41">
        <v>5796</v>
      </c>
      <c r="D20" s="41">
        <v>700</v>
      </c>
      <c r="E20" s="41">
        <v>0</v>
      </c>
      <c r="F20" s="41">
        <v>0</v>
      </c>
      <c r="G20" s="41">
        <v>21202</v>
      </c>
      <c r="H20" s="27">
        <v>14317537.189999999</v>
      </c>
      <c r="I20" s="27">
        <v>254014.73</v>
      </c>
      <c r="J20" s="27">
        <v>771534.65</v>
      </c>
    </row>
    <row r="21" spans="1:10">
      <c r="A21" s="55" t="s">
        <v>206</v>
      </c>
      <c r="B21" s="41">
        <v>16378</v>
      </c>
      <c r="C21" s="41">
        <v>7558</v>
      </c>
      <c r="D21" s="41">
        <v>372</v>
      </c>
      <c r="E21" s="41">
        <v>159</v>
      </c>
      <c r="F21" s="41">
        <v>0</v>
      </c>
      <c r="G21" s="41">
        <v>24467</v>
      </c>
      <c r="H21" s="27">
        <v>25983909.289999999</v>
      </c>
      <c r="I21" s="27">
        <v>1383594.88</v>
      </c>
      <c r="J21" s="27">
        <v>1449411.19</v>
      </c>
    </row>
    <row r="22" spans="1:10">
      <c r="A22" s="55" t="s">
        <v>207</v>
      </c>
      <c r="B22" s="41">
        <v>20184</v>
      </c>
      <c r="C22" s="41">
        <v>6339</v>
      </c>
      <c r="D22" s="41">
        <v>1211</v>
      </c>
      <c r="E22" s="41">
        <v>0</v>
      </c>
      <c r="F22" s="41">
        <v>0</v>
      </c>
      <c r="G22" s="41">
        <v>27734</v>
      </c>
      <c r="H22" s="27">
        <v>32149338.030000001</v>
      </c>
      <c r="I22" s="27">
        <v>622575.81000000006</v>
      </c>
      <c r="J22" s="27">
        <v>1564303.92</v>
      </c>
    </row>
    <row r="23" spans="1:10">
      <c r="A23" s="55" t="s">
        <v>226</v>
      </c>
      <c r="B23" s="41">
        <v>2513</v>
      </c>
      <c r="C23" s="41">
        <v>632</v>
      </c>
      <c r="D23" s="41">
        <v>225</v>
      </c>
      <c r="E23" s="41">
        <v>0</v>
      </c>
      <c r="F23" s="41">
        <v>0</v>
      </c>
      <c r="G23" s="41">
        <v>3370</v>
      </c>
      <c r="H23" s="27">
        <v>4207891.0199999996</v>
      </c>
      <c r="I23" s="27">
        <v>218627.61</v>
      </c>
      <c r="J23" s="27">
        <v>27387.55</v>
      </c>
    </row>
    <row r="24" spans="1:10">
      <c r="A24" s="55" t="s">
        <v>227</v>
      </c>
      <c r="B24" s="41">
        <v>495</v>
      </c>
      <c r="C24" s="41">
        <v>164</v>
      </c>
      <c r="D24" s="41">
        <v>52</v>
      </c>
      <c r="E24" s="41">
        <v>0</v>
      </c>
      <c r="F24" s="41">
        <v>0</v>
      </c>
      <c r="G24" s="41">
        <v>711</v>
      </c>
      <c r="H24" s="27">
        <v>594946.4</v>
      </c>
      <c r="I24" s="27">
        <v>3666.86</v>
      </c>
      <c r="J24" s="27">
        <v>28942.87</v>
      </c>
    </row>
    <row r="25" spans="1:10">
      <c r="A25" s="55" t="s">
        <v>228</v>
      </c>
      <c r="B25" s="41">
        <v>611</v>
      </c>
      <c r="C25" s="41">
        <v>305</v>
      </c>
      <c r="D25" s="41">
        <v>46</v>
      </c>
      <c r="E25" s="41">
        <v>0</v>
      </c>
      <c r="F25" s="41">
        <v>0</v>
      </c>
      <c r="G25" s="41">
        <v>962</v>
      </c>
      <c r="H25" s="27">
        <v>991718.51</v>
      </c>
      <c r="I25" s="27">
        <v>864.22</v>
      </c>
      <c r="J25" s="27">
        <v>43672.17</v>
      </c>
    </row>
    <row r="26" spans="1:10">
      <c r="A26" s="55" t="s">
        <v>229</v>
      </c>
      <c r="B26" s="41">
        <v>51</v>
      </c>
      <c r="C26" s="41">
        <v>25</v>
      </c>
      <c r="D26" s="41">
        <v>7</v>
      </c>
      <c r="E26" s="41">
        <v>0</v>
      </c>
      <c r="F26" s="41">
        <v>0</v>
      </c>
      <c r="G26" s="41">
        <v>83</v>
      </c>
      <c r="H26" s="27">
        <v>88300.73</v>
      </c>
      <c r="I26" s="27">
        <v>194.72</v>
      </c>
      <c r="J26" s="27">
        <v>3859.11</v>
      </c>
    </row>
    <row r="27" spans="1:10">
      <c r="A27" s="55" t="s">
        <v>230</v>
      </c>
      <c r="B27" s="41">
        <v>958</v>
      </c>
      <c r="C27" s="41">
        <v>306</v>
      </c>
      <c r="D27" s="41">
        <v>62</v>
      </c>
      <c r="E27" s="41">
        <v>0</v>
      </c>
      <c r="F27" s="41">
        <v>0</v>
      </c>
      <c r="G27" s="41">
        <v>1326</v>
      </c>
      <c r="H27" s="27">
        <v>1443316.53</v>
      </c>
      <c r="I27" s="27">
        <v>10280.34</v>
      </c>
      <c r="J27" s="27">
        <v>58939.9</v>
      </c>
    </row>
    <row r="28" spans="1:10" s="9" customFormat="1">
      <c r="A28" s="28" t="s">
        <v>231</v>
      </c>
      <c r="B28" s="41">
        <v>24891</v>
      </c>
      <c r="C28" s="41">
        <v>7921</v>
      </c>
      <c r="D28" s="41">
        <v>813</v>
      </c>
      <c r="E28" s="41">
        <v>0</v>
      </c>
      <c r="F28" s="41">
        <v>0</v>
      </c>
      <c r="G28" s="41">
        <v>33625</v>
      </c>
      <c r="H28" s="27">
        <v>48320377.140000001</v>
      </c>
      <c r="I28" s="27">
        <v>1830414</v>
      </c>
      <c r="J28" s="27">
        <v>2700999.3</v>
      </c>
    </row>
    <row r="29" spans="1:10">
      <c r="A29" s="104" t="s">
        <v>363</v>
      </c>
      <c r="B29" s="41">
        <v>446912</v>
      </c>
      <c r="C29" s="41">
        <v>0</v>
      </c>
      <c r="D29" s="41">
        <v>86007</v>
      </c>
      <c r="E29" s="41">
        <v>0</v>
      </c>
      <c r="F29" s="41">
        <v>0</v>
      </c>
      <c r="G29" s="41">
        <v>532919</v>
      </c>
      <c r="H29" s="27">
        <v>239644557.44</v>
      </c>
      <c r="I29" s="27">
        <v>11180.89</v>
      </c>
      <c r="J29" s="27">
        <v>14230059.4</v>
      </c>
    </row>
    <row r="30" spans="1:10">
      <c r="A30" s="55" t="s">
        <v>232</v>
      </c>
      <c r="B30" s="41">
        <v>38</v>
      </c>
      <c r="C30" s="41">
        <v>31</v>
      </c>
      <c r="D30" s="41">
        <v>7</v>
      </c>
      <c r="E30" s="41">
        <v>0</v>
      </c>
      <c r="F30" s="41">
        <v>0</v>
      </c>
      <c r="G30" s="41">
        <v>76</v>
      </c>
      <c r="H30" s="27">
        <v>65641.56</v>
      </c>
      <c r="I30" s="27">
        <v>179.08</v>
      </c>
      <c r="J30" s="27">
        <v>3309.39</v>
      </c>
    </row>
    <row r="31" spans="1:10">
      <c r="A31" s="55" t="s">
        <v>233</v>
      </c>
      <c r="B31" s="41">
        <v>33</v>
      </c>
      <c r="C31" s="41">
        <v>10</v>
      </c>
      <c r="D31" s="41">
        <v>0</v>
      </c>
      <c r="E31" s="41">
        <v>0</v>
      </c>
      <c r="F31" s="41">
        <v>0</v>
      </c>
      <c r="G31" s="41">
        <v>43</v>
      </c>
      <c r="H31" s="27">
        <v>47692.2</v>
      </c>
      <c r="I31" s="27">
        <v>145.26</v>
      </c>
      <c r="J31" s="27">
        <v>2221.7199999999998</v>
      </c>
    </row>
    <row r="32" spans="1:10">
      <c r="A32" s="55" t="s">
        <v>301</v>
      </c>
      <c r="B32" s="41">
        <v>18</v>
      </c>
      <c r="C32" s="41">
        <v>5</v>
      </c>
      <c r="D32" s="41">
        <v>0</v>
      </c>
      <c r="E32" s="41">
        <v>0</v>
      </c>
      <c r="F32" s="41">
        <v>0</v>
      </c>
      <c r="G32" s="41">
        <v>23</v>
      </c>
      <c r="H32" s="27">
        <v>22435.82</v>
      </c>
      <c r="I32" s="27">
        <v>352.39</v>
      </c>
      <c r="J32" s="27">
        <v>1450.41</v>
      </c>
    </row>
    <row r="33" spans="1:10">
      <c r="A33" s="55" t="s">
        <v>208</v>
      </c>
      <c r="B33" s="41">
        <v>5</v>
      </c>
      <c r="C33" s="41">
        <v>0</v>
      </c>
      <c r="D33" s="41">
        <v>0</v>
      </c>
      <c r="E33" s="41">
        <v>2</v>
      </c>
      <c r="F33" s="41">
        <v>0</v>
      </c>
      <c r="G33" s="41">
        <v>7</v>
      </c>
      <c r="H33" s="27">
        <v>7426.43</v>
      </c>
      <c r="I33" s="27">
        <v>382.7</v>
      </c>
      <c r="J33" s="27">
        <v>466.58</v>
      </c>
    </row>
    <row r="34" spans="1:10">
      <c r="A34" s="55" t="s">
        <v>209</v>
      </c>
      <c r="B34" s="41">
        <v>110963</v>
      </c>
      <c r="C34" s="41">
        <v>43655</v>
      </c>
      <c r="D34" s="41">
        <v>12329</v>
      </c>
      <c r="E34" s="41">
        <v>392</v>
      </c>
      <c r="F34" s="41">
        <v>0</v>
      </c>
      <c r="G34" s="41">
        <v>167339</v>
      </c>
      <c r="H34" s="27">
        <v>115898401.62</v>
      </c>
      <c r="I34" s="27">
        <v>152520.48000000001</v>
      </c>
      <c r="J34" s="27">
        <v>6498570.1900000004</v>
      </c>
    </row>
    <row r="35" spans="1:10">
      <c r="A35" s="55" t="s">
        <v>340</v>
      </c>
      <c r="B35" s="41">
        <v>75452</v>
      </c>
      <c r="C35" s="41">
        <v>59424</v>
      </c>
      <c r="D35" s="41">
        <v>9382</v>
      </c>
      <c r="E35" s="41">
        <v>1345</v>
      </c>
      <c r="F35" s="41">
        <v>0</v>
      </c>
      <c r="G35" s="41">
        <v>145603</v>
      </c>
      <c r="H35" s="27">
        <v>85765198.969999999</v>
      </c>
      <c r="I35" s="27">
        <v>843726.23</v>
      </c>
      <c r="J35" s="27">
        <v>5083258.92</v>
      </c>
    </row>
    <row r="36" spans="1:10">
      <c r="A36" s="104" t="s">
        <v>360</v>
      </c>
      <c r="B36" s="41">
        <v>0</v>
      </c>
      <c r="C36" s="41">
        <v>10986</v>
      </c>
      <c r="D36" s="41">
        <v>0</v>
      </c>
      <c r="E36" s="41">
        <v>0</v>
      </c>
      <c r="F36" s="41">
        <v>0</v>
      </c>
      <c r="G36" s="41">
        <v>10986</v>
      </c>
      <c r="H36" s="27">
        <v>1959014.62</v>
      </c>
      <c r="I36" s="27">
        <v>0</v>
      </c>
      <c r="J36" s="27">
        <v>117537.65</v>
      </c>
    </row>
    <row r="37" spans="1:10">
      <c r="A37" s="104" t="s">
        <v>361</v>
      </c>
      <c r="B37" s="41">
        <v>502</v>
      </c>
      <c r="C37" s="41">
        <v>66</v>
      </c>
      <c r="D37" s="41">
        <v>6</v>
      </c>
      <c r="E37" s="41">
        <v>0</v>
      </c>
      <c r="F37" s="41">
        <v>0</v>
      </c>
      <c r="G37" s="41">
        <v>574</v>
      </c>
      <c r="H37" s="27">
        <v>778708.75</v>
      </c>
      <c r="I37" s="27">
        <v>49246.46</v>
      </c>
      <c r="J37" s="27">
        <v>48408.97</v>
      </c>
    </row>
    <row r="38" spans="1:10">
      <c r="A38" s="104" t="s">
        <v>362</v>
      </c>
      <c r="B38" s="41">
        <v>0</v>
      </c>
      <c r="C38" s="41">
        <v>771</v>
      </c>
      <c r="D38" s="41">
        <v>0</v>
      </c>
      <c r="E38" s="41">
        <v>0</v>
      </c>
      <c r="F38" s="41">
        <v>0</v>
      </c>
      <c r="G38" s="41">
        <v>771</v>
      </c>
      <c r="H38" s="27">
        <v>252048.41</v>
      </c>
      <c r="I38" s="27">
        <v>200.81</v>
      </c>
      <c r="J38" s="27">
        <v>15110.75</v>
      </c>
    </row>
    <row r="39" spans="1:10">
      <c r="A39" s="55" t="s">
        <v>364</v>
      </c>
      <c r="B39" s="41">
        <v>23886</v>
      </c>
      <c r="C39" s="41">
        <v>0</v>
      </c>
      <c r="D39" s="41">
        <v>0</v>
      </c>
      <c r="E39" s="41">
        <v>10194</v>
      </c>
      <c r="F39" s="41">
        <v>0</v>
      </c>
      <c r="G39" s="41">
        <v>34080</v>
      </c>
      <c r="H39" s="27">
        <v>10533321.199999999</v>
      </c>
      <c r="I39" s="27">
        <v>0</v>
      </c>
      <c r="J39" s="27">
        <v>516069.8</v>
      </c>
    </row>
    <row r="40" spans="1:10">
      <c r="A40" s="55" t="s">
        <v>302</v>
      </c>
      <c r="B40" s="41">
        <v>4385</v>
      </c>
      <c r="C40" s="41">
        <v>1077</v>
      </c>
      <c r="D40" s="41">
        <v>354</v>
      </c>
      <c r="E40" s="41">
        <v>0</v>
      </c>
      <c r="F40" s="41">
        <v>0</v>
      </c>
      <c r="G40" s="41">
        <v>5816</v>
      </c>
      <c r="H40" s="27">
        <v>1816799.06</v>
      </c>
      <c r="I40" s="27">
        <v>57171.03</v>
      </c>
      <c r="J40" s="27">
        <v>105569.19</v>
      </c>
    </row>
    <row r="41" spans="1:10">
      <c r="A41" s="55" t="s">
        <v>303</v>
      </c>
      <c r="B41" s="41">
        <v>25394</v>
      </c>
      <c r="C41" s="41">
        <v>7143</v>
      </c>
      <c r="D41" s="41">
        <v>3019</v>
      </c>
      <c r="E41" s="41">
        <v>0</v>
      </c>
      <c r="F41" s="41">
        <v>0</v>
      </c>
      <c r="G41" s="41">
        <v>35556</v>
      </c>
      <c r="H41" s="27">
        <v>7540832.3399999999</v>
      </c>
      <c r="I41" s="27">
        <v>34911</v>
      </c>
      <c r="J41" s="27">
        <v>450378.21</v>
      </c>
    </row>
    <row r="42" spans="1:10">
      <c r="A42" s="55" t="s">
        <v>304</v>
      </c>
      <c r="B42" s="41">
        <v>3068</v>
      </c>
      <c r="C42" s="41">
        <v>1189</v>
      </c>
      <c r="D42" s="41">
        <v>339</v>
      </c>
      <c r="E42" s="41">
        <v>0</v>
      </c>
      <c r="F42" s="41">
        <v>0</v>
      </c>
      <c r="G42" s="41">
        <v>4596</v>
      </c>
      <c r="H42" s="27">
        <v>798876.07</v>
      </c>
      <c r="I42" s="27">
        <v>2249.7399999999998</v>
      </c>
      <c r="J42" s="27">
        <v>47800.800000000003</v>
      </c>
    </row>
    <row r="43" spans="1:10">
      <c r="A43" s="55" t="s">
        <v>305</v>
      </c>
      <c r="B43" s="41">
        <v>2037</v>
      </c>
      <c r="C43" s="41">
        <v>684</v>
      </c>
      <c r="D43" s="41">
        <v>46</v>
      </c>
      <c r="E43" s="41">
        <v>0</v>
      </c>
      <c r="F43" s="41">
        <v>0</v>
      </c>
      <c r="G43" s="41">
        <v>2767</v>
      </c>
      <c r="H43" s="27">
        <v>515786.35</v>
      </c>
      <c r="I43" s="27">
        <v>2128.87</v>
      </c>
      <c r="J43" s="27">
        <v>30819.81</v>
      </c>
    </row>
    <row r="44" spans="1:10">
      <c r="A44" s="55" t="s">
        <v>306</v>
      </c>
      <c r="B44" s="41">
        <v>23556</v>
      </c>
      <c r="C44" s="41">
        <v>4423</v>
      </c>
      <c r="D44" s="41">
        <v>260</v>
      </c>
      <c r="E44" s="41">
        <v>0</v>
      </c>
      <c r="F44" s="41">
        <v>0</v>
      </c>
      <c r="G44" s="41">
        <v>28239</v>
      </c>
      <c r="H44" s="27">
        <v>7018242.9199999999</v>
      </c>
      <c r="I44" s="27">
        <v>83713.91</v>
      </c>
      <c r="J44" s="27">
        <v>416299.84</v>
      </c>
    </row>
    <row r="45" spans="1:10">
      <c r="A45" s="55" t="s">
        <v>307</v>
      </c>
      <c r="B45" s="41">
        <v>25415</v>
      </c>
      <c r="C45" s="41">
        <v>6015</v>
      </c>
      <c r="D45" s="41">
        <v>279</v>
      </c>
      <c r="E45" s="41">
        <v>0</v>
      </c>
      <c r="F45" s="41">
        <v>0</v>
      </c>
      <c r="G45" s="41">
        <v>31709</v>
      </c>
      <c r="H45" s="27">
        <v>6306556.8799999999</v>
      </c>
      <c r="I45" s="27">
        <v>3226.45</v>
      </c>
      <c r="J45" s="27">
        <v>378206.21</v>
      </c>
    </row>
    <row r="46" spans="1:10">
      <c r="A46" s="55" t="s">
        <v>294</v>
      </c>
      <c r="B46" s="41">
        <v>4042</v>
      </c>
      <c r="C46" s="41">
        <v>711</v>
      </c>
      <c r="D46" s="41">
        <v>68</v>
      </c>
      <c r="E46" s="41">
        <v>0</v>
      </c>
      <c r="F46" s="41">
        <v>0</v>
      </c>
      <c r="G46" s="41">
        <v>4821</v>
      </c>
      <c r="H46" s="27">
        <v>1657657.46</v>
      </c>
      <c r="I46" s="27">
        <v>64786.21</v>
      </c>
      <c r="J46" s="27">
        <v>95520.639999999999</v>
      </c>
    </row>
    <row r="47" spans="1:10">
      <c r="A47" s="55" t="s">
        <v>308</v>
      </c>
      <c r="B47" s="41">
        <v>2197</v>
      </c>
      <c r="C47" s="41">
        <v>914</v>
      </c>
      <c r="D47" s="41">
        <v>394</v>
      </c>
      <c r="E47" s="41">
        <v>0</v>
      </c>
      <c r="F47" s="41">
        <v>0</v>
      </c>
      <c r="G47" s="41">
        <v>3505</v>
      </c>
      <c r="H47" s="27">
        <v>408311.7</v>
      </c>
      <c r="I47" s="27">
        <v>367.29</v>
      </c>
      <c r="J47" s="27">
        <v>24476.14</v>
      </c>
    </row>
    <row r="48" spans="1:10">
      <c r="A48" s="55" t="s">
        <v>309</v>
      </c>
      <c r="B48" s="41">
        <v>974</v>
      </c>
      <c r="C48" s="41">
        <v>507</v>
      </c>
      <c r="D48" s="41">
        <v>0</v>
      </c>
      <c r="E48" s="41">
        <v>0</v>
      </c>
      <c r="F48" s="41">
        <v>0</v>
      </c>
      <c r="G48" s="41">
        <v>1481</v>
      </c>
      <c r="H48" s="27">
        <v>509068.79999999999</v>
      </c>
      <c r="I48" s="27">
        <v>17284.91</v>
      </c>
      <c r="J48" s="27">
        <v>29485.45</v>
      </c>
    </row>
    <row r="49" spans="1:10">
      <c r="A49" s="55" t="s">
        <v>310</v>
      </c>
      <c r="B49" s="41">
        <v>198001</v>
      </c>
      <c r="C49" s="41">
        <v>25365</v>
      </c>
      <c r="D49" s="41">
        <v>1372</v>
      </c>
      <c r="E49" s="41">
        <v>0</v>
      </c>
      <c r="F49" s="41">
        <v>0</v>
      </c>
      <c r="G49" s="41">
        <v>224738</v>
      </c>
      <c r="H49" s="27">
        <v>40418926.359999999</v>
      </c>
      <c r="I49" s="27">
        <v>9262.7900000000009</v>
      </c>
      <c r="J49" s="27">
        <v>2424664.4700000002</v>
      </c>
    </row>
    <row r="50" spans="1:10">
      <c r="A50" s="55" t="s">
        <v>311</v>
      </c>
      <c r="B50" s="41">
        <v>11877</v>
      </c>
      <c r="C50" s="41">
        <v>3188</v>
      </c>
      <c r="D50" s="41">
        <v>0</v>
      </c>
      <c r="E50" s="41">
        <v>0</v>
      </c>
      <c r="F50" s="41">
        <v>0</v>
      </c>
      <c r="G50" s="41">
        <v>15065</v>
      </c>
      <c r="H50" s="27">
        <v>1070965.8700000001</v>
      </c>
      <c r="I50" s="27">
        <v>20.12</v>
      </c>
      <c r="J50" s="27">
        <v>64262.05</v>
      </c>
    </row>
    <row r="51" spans="1:10">
      <c r="A51" s="55" t="s">
        <v>312</v>
      </c>
      <c r="B51" s="41">
        <v>5609</v>
      </c>
      <c r="C51" s="41">
        <v>1131</v>
      </c>
      <c r="D51" s="41">
        <v>68</v>
      </c>
      <c r="E51" s="41">
        <v>0</v>
      </c>
      <c r="F51" s="41">
        <v>0</v>
      </c>
      <c r="G51" s="41">
        <v>6808</v>
      </c>
      <c r="H51" s="27">
        <v>673404.12</v>
      </c>
      <c r="I51" s="27">
        <v>65.13</v>
      </c>
      <c r="J51" s="27">
        <v>40397.14</v>
      </c>
    </row>
    <row r="52" spans="1:10">
      <c r="A52" s="55" t="s">
        <v>313</v>
      </c>
      <c r="B52" s="41">
        <v>25534</v>
      </c>
      <c r="C52" s="41">
        <v>9069</v>
      </c>
      <c r="D52" s="41">
        <v>827</v>
      </c>
      <c r="E52" s="41">
        <v>0</v>
      </c>
      <c r="F52" s="41">
        <v>0</v>
      </c>
      <c r="G52" s="41">
        <v>35430</v>
      </c>
      <c r="H52" s="27">
        <v>3626259.51</v>
      </c>
      <c r="I52" s="27">
        <v>0</v>
      </c>
      <c r="J52" s="27">
        <v>217570.63</v>
      </c>
    </row>
    <row r="53" spans="1:10">
      <c r="A53" s="55" t="s">
        <v>314</v>
      </c>
      <c r="B53" s="41">
        <v>1417</v>
      </c>
      <c r="C53" s="41">
        <v>226</v>
      </c>
      <c r="D53" s="41">
        <v>22</v>
      </c>
      <c r="E53" s="41">
        <v>0</v>
      </c>
      <c r="F53" s="41">
        <v>0</v>
      </c>
      <c r="G53" s="41">
        <v>1665</v>
      </c>
      <c r="H53" s="27">
        <v>363265.54</v>
      </c>
      <c r="I53" s="27">
        <v>3337.44</v>
      </c>
      <c r="J53" s="27">
        <v>21595.91</v>
      </c>
    </row>
    <row r="54" spans="1:10">
      <c r="A54" s="55" t="s">
        <v>348</v>
      </c>
      <c r="B54" s="41">
        <v>6560</v>
      </c>
      <c r="C54" s="41">
        <v>86</v>
      </c>
      <c r="D54" s="41">
        <v>23</v>
      </c>
      <c r="E54" s="41">
        <v>0</v>
      </c>
      <c r="F54" s="41">
        <v>0</v>
      </c>
      <c r="G54" s="41">
        <v>6669</v>
      </c>
      <c r="H54" s="27">
        <v>3901140.81</v>
      </c>
      <c r="I54" s="27">
        <v>170570.91</v>
      </c>
      <c r="J54" s="27">
        <v>218083.24</v>
      </c>
    </row>
    <row r="55" spans="1:10">
      <c r="A55" s="55" t="s">
        <v>210</v>
      </c>
      <c r="B55" s="41">
        <v>2752</v>
      </c>
      <c r="C55" s="41">
        <v>0</v>
      </c>
      <c r="D55" s="41">
        <v>0</v>
      </c>
      <c r="E55" s="41">
        <v>0</v>
      </c>
      <c r="F55" s="41">
        <v>0</v>
      </c>
      <c r="G55" s="41">
        <v>2752</v>
      </c>
      <c r="H55" s="27">
        <v>1441515.86</v>
      </c>
      <c r="I55" s="27">
        <v>54266.84</v>
      </c>
      <c r="J55" s="27">
        <v>83044.77</v>
      </c>
    </row>
    <row r="56" spans="1:10">
      <c r="A56" s="55" t="s">
        <v>315</v>
      </c>
      <c r="B56" s="41">
        <v>4435</v>
      </c>
      <c r="C56" s="41">
        <v>791</v>
      </c>
      <c r="D56" s="41">
        <v>102</v>
      </c>
      <c r="E56" s="41">
        <v>0</v>
      </c>
      <c r="F56" s="41">
        <v>0</v>
      </c>
      <c r="G56" s="41">
        <v>5328</v>
      </c>
      <c r="H56" s="27">
        <v>2492465.41</v>
      </c>
      <c r="I56" s="27">
        <v>159019.26</v>
      </c>
      <c r="J56" s="27">
        <v>140007.67000000001</v>
      </c>
    </row>
    <row r="57" spans="1:10">
      <c r="A57" s="55" t="s">
        <v>316</v>
      </c>
      <c r="B57" s="41">
        <v>6670</v>
      </c>
      <c r="C57" s="41">
        <v>3147</v>
      </c>
      <c r="D57" s="41">
        <v>357</v>
      </c>
      <c r="E57" s="41">
        <v>0</v>
      </c>
      <c r="F57" s="41">
        <v>0</v>
      </c>
      <c r="G57" s="41">
        <v>10174</v>
      </c>
      <c r="H57" s="27">
        <v>2199318.7799999998</v>
      </c>
      <c r="I57" s="27">
        <v>15367.83</v>
      </c>
      <c r="J57" s="27">
        <v>126009.01</v>
      </c>
    </row>
    <row r="58" spans="1:10">
      <c r="A58" s="55" t="s">
        <v>317</v>
      </c>
      <c r="B58" s="41">
        <v>375500</v>
      </c>
      <c r="C58" s="41">
        <v>125624</v>
      </c>
      <c r="D58" s="41">
        <v>52092</v>
      </c>
      <c r="E58" s="41">
        <v>0</v>
      </c>
      <c r="F58" s="41">
        <v>0</v>
      </c>
      <c r="G58" s="41">
        <v>553216</v>
      </c>
      <c r="H58" s="27">
        <v>83916739.310000002</v>
      </c>
      <c r="I58" s="27">
        <v>16214.75</v>
      </c>
      <c r="J58" s="27">
        <v>5029107.3499999996</v>
      </c>
    </row>
    <row r="59" spans="1:10">
      <c r="A59" s="55" t="s">
        <v>318</v>
      </c>
      <c r="B59" s="41">
        <v>32089</v>
      </c>
      <c r="C59" s="41">
        <v>6257</v>
      </c>
      <c r="D59" s="41">
        <v>205</v>
      </c>
      <c r="E59" s="41">
        <v>0</v>
      </c>
      <c r="F59" s="41">
        <v>0</v>
      </c>
      <c r="G59" s="41">
        <v>38551</v>
      </c>
      <c r="H59" s="27">
        <v>8682607.0399999991</v>
      </c>
      <c r="I59" s="27">
        <v>53614.77</v>
      </c>
      <c r="J59" s="27">
        <v>517737.87</v>
      </c>
    </row>
    <row r="60" spans="1:10">
      <c r="A60" s="55" t="s">
        <v>319</v>
      </c>
      <c r="B60" s="41">
        <v>472</v>
      </c>
      <c r="C60" s="41">
        <v>46</v>
      </c>
      <c r="D60" s="41">
        <v>1</v>
      </c>
      <c r="E60" s="41">
        <v>0</v>
      </c>
      <c r="F60" s="41">
        <v>0</v>
      </c>
      <c r="G60" s="41">
        <v>519</v>
      </c>
      <c r="H60" s="27">
        <v>112134.87</v>
      </c>
      <c r="I60" s="27">
        <v>1013.43</v>
      </c>
      <c r="J60" s="27">
        <v>6667.26</v>
      </c>
    </row>
    <row r="61" spans="1:10">
      <c r="A61" s="55" t="s">
        <v>320</v>
      </c>
      <c r="B61" s="41">
        <v>811</v>
      </c>
      <c r="C61" s="41">
        <v>240</v>
      </c>
      <c r="D61" s="41">
        <v>33</v>
      </c>
      <c r="E61" s="41">
        <v>0</v>
      </c>
      <c r="F61" s="41">
        <v>0</v>
      </c>
      <c r="G61" s="41">
        <v>1084</v>
      </c>
      <c r="H61" s="27">
        <v>194595.09</v>
      </c>
      <c r="I61" s="27">
        <v>828.04</v>
      </c>
      <c r="J61" s="27">
        <v>11625.72</v>
      </c>
    </row>
    <row r="62" spans="1:10">
      <c r="A62" s="55" t="s">
        <v>234</v>
      </c>
      <c r="B62" s="41">
        <v>13</v>
      </c>
      <c r="C62" s="41">
        <v>7</v>
      </c>
      <c r="D62" s="41">
        <v>0</v>
      </c>
      <c r="E62" s="41">
        <v>0</v>
      </c>
      <c r="F62" s="41">
        <v>0</v>
      </c>
      <c r="G62" s="41">
        <v>20</v>
      </c>
      <c r="H62" s="27">
        <v>42068.639999999999</v>
      </c>
      <c r="I62" s="27">
        <v>2185.81</v>
      </c>
      <c r="J62" s="27">
        <v>1355.99</v>
      </c>
    </row>
    <row r="63" spans="1:10">
      <c r="A63" s="55" t="s">
        <v>250</v>
      </c>
      <c r="B63" s="41">
        <v>451</v>
      </c>
      <c r="C63" s="41">
        <v>18</v>
      </c>
      <c r="D63" s="41">
        <v>6</v>
      </c>
      <c r="E63" s="41">
        <v>0</v>
      </c>
      <c r="F63" s="41">
        <v>0</v>
      </c>
      <c r="G63" s="41">
        <v>475</v>
      </c>
      <c r="H63" s="27">
        <v>179315.03</v>
      </c>
      <c r="I63" s="27">
        <v>5858.31</v>
      </c>
      <c r="J63" s="27">
        <v>11432.09</v>
      </c>
    </row>
    <row r="64" spans="1:10">
      <c r="A64" s="55" t="s">
        <v>211</v>
      </c>
      <c r="B64" s="41">
        <v>589</v>
      </c>
      <c r="C64" s="41">
        <v>162</v>
      </c>
      <c r="D64" s="41">
        <v>3</v>
      </c>
      <c r="E64" s="41">
        <v>0</v>
      </c>
      <c r="F64" s="41">
        <v>0</v>
      </c>
      <c r="G64" s="41">
        <v>754</v>
      </c>
      <c r="H64" s="27">
        <v>232188.94</v>
      </c>
      <c r="I64" s="27">
        <v>6587.61</v>
      </c>
      <c r="J64" s="27">
        <v>13536.26</v>
      </c>
    </row>
    <row r="65" spans="1:10">
      <c r="A65" s="55" t="s">
        <v>295</v>
      </c>
      <c r="B65" s="41">
        <v>6982</v>
      </c>
      <c r="C65" s="41">
        <v>1761</v>
      </c>
      <c r="D65" s="41">
        <v>613</v>
      </c>
      <c r="E65" s="41">
        <v>0</v>
      </c>
      <c r="F65" s="41">
        <v>0</v>
      </c>
      <c r="G65" s="41">
        <v>9356</v>
      </c>
      <c r="H65" s="27">
        <v>1468241.62</v>
      </c>
      <c r="I65" s="27">
        <v>0</v>
      </c>
      <c r="J65" s="27">
        <v>88097.48</v>
      </c>
    </row>
    <row r="66" spans="1:10">
      <c r="A66" s="55" t="s">
        <v>321</v>
      </c>
      <c r="B66" s="41">
        <v>4278</v>
      </c>
      <c r="C66" s="41">
        <v>606</v>
      </c>
      <c r="D66" s="41">
        <v>67</v>
      </c>
      <c r="E66" s="41">
        <v>0</v>
      </c>
      <c r="F66" s="41">
        <v>0</v>
      </c>
      <c r="G66" s="41">
        <v>4951</v>
      </c>
      <c r="H66" s="27">
        <v>1922596.67</v>
      </c>
      <c r="I66" s="27">
        <v>82301.509999999995</v>
      </c>
      <c r="J66" s="27">
        <v>110418.44</v>
      </c>
    </row>
    <row r="67" spans="1:10">
      <c r="A67" s="55" t="s">
        <v>296</v>
      </c>
      <c r="B67" s="41">
        <v>23213</v>
      </c>
      <c r="C67" s="41">
        <v>7069</v>
      </c>
      <c r="D67" s="41">
        <v>701</v>
      </c>
      <c r="E67" s="41">
        <v>0</v>
      </c>
      <c r="F67" s="41">
        <v>0</v>
      </c>
      <c r="G67" s="41">
        <v>30983</v>
      </c>
      <c r="H67" s="27">
        <v>8587608.6500000004</v>
      </c>
      <c r="I67" s="27">
        <v>168404.31</v>
      </c>
      <c r="J67" s="27">
        <v>505154.84</v>
      </c>
    </row>
    <row r="68" spans="1:10">
      <c r="A68" s="55" t="s">
        <v>297</v>
      </c>
      <c r="B68" s="41">
        <v>22669</v>
      </c>
      <c r="C68" s="41">
        <v>3540</v>
      </c>
      <c r="D68" s="41">
        <v>419</v>
      </c>
      <c r="E68" s="41">
        <v>0</v>
      </c>
      <c r="F68" s="41">
        <v>0</v>
      </c>
      <c r="G68" s="41">
        <v>26628</v>
      </c>
      <c r="H68" s="27">
        <v>5828590.9699999997</v>
      </c>
      <c r="I68" s="27">
        <v>75330.45</v>
      </c>
      <c r="J68" s="27">
        <v>345201.01</v>
      </c>
    </row>
    <row r="69" spans="1:10">
      <c r="A69" s="55" t="s">
        <v>212</v>
      </c>
      <c r="B69" s="41">
        <v>7148</v>
      </c>
      <c r="C69" s="41">
        <v>2143</v>
      </c>
      <c r="D69" s="41">
        <v>276</v>
      </c>
      <c r="E69" s="41">
        <v>0</v>
      </c>
      <c r="F69" s="41">
        <v>0</v>
      </c>
      <c r="G69" s="41">
        <v>9567</v>
      </c>
      <c r="H69" s="27">
        <v>1378403.74</v>
      </c>
      <c r="I69" s="27">
        <v>2449.21</v>
      </c>
      <c r="J69" s="27">
        <v>82565.36</v>
      </c>
    </row>
    <row r="70" spans="1:10">
      <c r="A70" s="55" t="s">
        <v>322</v>
      </c>
      <c r="B70" s="41">
        <v>461</v>
      </c>
      <c r="C70" s="41">
        <v>189</v>
      </c>
      <c r="D70" s="41">
        <v>43</v>
      </c>
      <c r="E70" s="41">
        <v>0</v>
      </c>
      <c r="F70" s="41">
        <v>0</v>
      </c>
      <c r="G70" s="41">
        <v>693</v>
      </c>
      <c r="H70" s="27">
        <v>149057.69</v>
      </c>
      <c r="I70" s="27">
        <v>2281.2399999999998</v>
      </c>
      <c r="J70" s="27">
        <v>8806.7199999999993</v>
      </c>
    </row>
    <row r="71" spans="1:10">
      <c r="A71" s="55" t="s">
        <v>323</v>
      </c>
      <c r="B71" s="41">
        <v>1438</v>
      </c>
      <c r="C71" s="41">
        <v>354</v>
      </c>
      <c r="D71" s="41">
        <v>12</v>
      </c>
      <c r="E71" s="41">
        <v>0</v>
      </c>
      <c r="F71" s="41">
        <v>0</v>
      </c>
      <c r="G71" s="41">
        <v>1804</v>
      </c>
      <c r="H71" s="27">
        <v>522354.9</v>
      </c>
      <c r="I71" s="27">
        <v>15926.47</v>
      </c>
      <c r="J71" s="27">
        <v>30386.14</v>
      </c>
    </row>
    <row r="72" spans="1:10">
      <c r="A72" s="55" t="s">
        <v>213</v>
      </c>
      <c r="B72" s="41">
        <v>85430</v>
      </c>
      <c r="C72" s="41">
        <v>48039</v>
      </c>
      <c r="D72" s="41">
        <v>8378</v>
      </c>
      <c r="E72" s="41">
        <v>0</v>
      </c>
      <c r="F72" s="41">
        <v>0</v>
      </c>
      <c r="G72" s="41">
        <v>141847</v>
      </c>
      <c r="H72" s="27">
        <v>21184861.079999998</v>
      </c>
      <c r="I72" s="27">
        <v>38012.65</v>
      </c>
      <c r="J72" s="27">
        <v>1268454.58</v>
      </c>
    </row>
    <row r="73" spans="1:10">
      <c r="A73" s="55" t="s">
        <v>324</v>
      </c>
      <c r="B73" s="41">
        <v>186</v>
      </c>
      <c r="C73" s="41">
        <v>185</v>
      </c>
      <c r="D73" s="41">
        <v>117</v>
      </c>
      <c r="E73" s="41">
        <v>0</v>
      </c>
      <c r="F73" s="41">
        <v>0</v>
      </c>
      <c r="G73" s="41">
        <v>488</v>
      </c>
      <c r="H73" s="27">
        <v>31659.66</v>
      </c>
      <c r="I73" s="27">
        <v>111.37</v>
      </c>
      <c r="J73" s="27">
        <v>1892.82</v>
      </c>
    </row>
    <row r="74" spans="1:10">
      <c r="A74" s="55" t="s">
        <v>214</v>
      </c>
      <c r="B74" s="41">
        <v>13</v>
      </c>
      <c r="C74" s="41">
        <v>3</v>
      </c>
      <c r="D74" s="41">
        <v>0</v>
      </c>
      <c r="E74" s="41">
        <v>0</v>
      </c>
      <c r="F74" s="41">
        <v>0</v>
      </c>
      <c r="G74" s="41">
        <v>16</v>
      </c>
      <c r="H74" s="27">
        <v>7434.8</v>
      </c>
      <c r="I74" s="27">
        <v>579.15</v>
      </c>
      <c r="J74" s="27">
        <v>0</v>
      </c>
    </row>
    <row r="75" spans="1:10">
      <c r="A75" s="55" t="s">
        <v>354</v>
      </c>
      <c r="B75" s="41">
        <v>862</v>
      </c>
      <c r="C75" s="41">
        <v>221</v>
      </c>
      <c r="D75" s="41">
        <v>0</v>
      </c>
      <c r="E75" s="41">
        <v>0</v>
      </c>
      <c r="F75" s="41">
        <v>0</v>
      </c>
      <c r="G75" s="41">
        <v>1083</v>
      </c>
      <c r="H75" s="27">
        <v>20090.830000000002</v>
      </c>
      <c r="I75" s="27">
        <v>0</v>
      </c>
      <c r="J75" s="27">
        <v>1205.54</v>
      </c>
    </row>
    <row r="76" spans="1:10">
      <c r="A76" s="55" t="s">
        <v>215</v>
      </c>
      <c r="B76" s="41">
        <v>85</v>
      </c>
      <c r="C76" s="41">
        <v>3</v>
      </c>
      <c r="D76" s="41">
        <v>4</v>
      </c>
      <c r="E76" s="41">
        <v>0</v>
      </c>
      <c r="F76" s="41">
        <v>0</v>
      </c>
      <c r="G76" s="41">
        <v>92</v>
      </c>
      <c r="H76" s="27">
        <v>85625.06</v>
      </c>
      <c r="I76" s="27">
        <v>763.23</v>
      </c>
      <c r="J76" s="27">
        <v>4543</v>
      </c>
    </row>
    <row r="77" spans="1:10">
      <c r="A77" s="55" t="s">
        <v>325</v>
      </c>
      <c r="B77" s="41">
        <v>701</v>
      </c>
      <c r="C77" s="41">
        <v>212</v>
      </c>
      <c r="D77" s="41">
        <v>66</v>
      </c>
      <c r="E77" s="41">
        <v>0</v>
      </c>
      <c r="F77" s="41">
        <v>0</v>
      </c>
      <c r="G77" s="41">
        <v>979</v>
      </c>
      <c r="H77" s="27">
        <v>282324.33</v>
      </c>
      <c r="I77" s="27">
        <v>13771.04</v>
      </c>
      <c r="J77" s="27">
        <v>16113.11</v>
      </c>
    </row>
    <row r="78" spans="1:10">
      <c r="A78" s="55" t="s">
        <v>216</v>
      </c>
      <c r="B78" s="41">
        <v>38824</v>
      </c>
      <c r="C78" s="41">
        <v>20720</v>
      </c>
      <c r="D78" s="41">
        <v>3319</v>
      </c>
      <c r="E78" s="41">
        <v>0</v>
      </c>
      <c r="F78" s="41">
        <v>0</v>
      </c>
      <c r="G78" s="41">
        <v>62863</v>
      </c>
      <c r="H78" s="27">
        <v>58676338.030000001</v>
      </c>
      <c r="I78" s="27">
        <v>2042325.45</v>
      </c>
      <c r="J78" s="27">
        <v>3808812.24</v>
      </c>
    </row>
    <row r="79" spans="1:10">
      <c r="A79" s="55" t="s">
        <v>217</v>
      </c>
      <c r="B79" s="41">
        <v>45073</v>
      </c>
      <c r="C79" s="41">
        <v>18393</v>
      </c>
      <c r="D79" s="41">
        <v>0</v>
      </c>
      <c r="E79" s="41">
        <v>0</v>
      </c>
      <c r="F79" s="41">
        <v>0</v>
      </c>
      <c r="G79" s="41">
        <v>63466</v>
      </c>
      <c r="H79" s="27">
        <v>6591316.6799999997</v>
      </c>
      <c r="I79" s="27">
        <v>0</v>
      </c>
      <c r="J79" s="27">
        <v>145047.72</v>
      </c>
    </row>
    <row r="80" spans="1:10">
      <c r="A80" s="55" t="s">
        <v>218</v>
      </c>
      <c r="B80" s="41">
        <v>12557</v>
      </c>
      <c r="C80" s="41">
        <v>2930</v>
      </c>
      <c r="D80" s="41">
        <v>0</v>
      </c>
      <c r="E80" s="41">
        <v>0</v>
      </c>
      <c r="F80" s="41">
        <v>0</v>
      </c>
      <c r="G80" s="41">
        <v>15487</v>
      </c>
      <c r="H80" s="27">
        <v>2709575.47</v>
      </c>
      <c r="I80" s="27">
        <v>0</v>
      </c>
      <c r="J80" s="27">
        <v>0</v>
      </c>
    </row>
    <row r="81" spans="1:10">
      <c r="A81" s="55" t="s">
        <v>219</v>
      </c>
      <c r="B81" s="41">
        <v>12111</v>
      </c>
      <c r="C81" s="41">
        <v>2651</v>
      </c>
      <c r="D81" s="41">
        <v>20</v>
      </c>
      <c r="E81" s="41">
        <v>0</v>
      </c>
      <c r="F81" s="41">
        <v>0</v>
      </c>
      <c r="G81" s="41">
        <v>14782</v>
      </c>
      <c r="H81" s="27">
        <v>3474003.14</v>
      </c>
      <c r="I81" s="27">
        <v>0</v>
      </c>
      <c r="J81" s="27">
        <v>84544.22</v>
      </c>
    </row>
    <row r="82" spans="1:10">
      <c r="A82" s="55" t="s">
        <v>220</v>
      </c>
      <c r="B82" s="41">
        <v>236574</v>
      </c>
      <c r="C82" s="41">
        <v>34918</v>
      </c>
      <c r="D82" s="41">
        <v>0</v>
      </c>
      <c r="E82" s="41">
        <v>0</v>
      </c>
      <c r="F82" s="41">
        <v>0</v>
      </c>
      <c r="G82" s="41">
        <v>271492</v>
      </c>
      <c r="H82" s="27">
        <v>22888204.899999999</v>
      </c>
      <c r="I82" s="27">
        <v>753.62</v>
      </c>
      <c r="J82" s="27">
        <v>0</v>
      </c>
    </row>
    <row r="83" spans="1:10">
      <c r="A83" s="55" t="s">
        <v>221</v>
      </c>
      <c r="B83" s="41">
        <v>82</v>
      </c>
      <c r="C83" s="41">
        <v>47</v>
      </c>
      <c r="D83" s="41">
        <v>0</v>
      </c>
      <c r="E83" s="41">
        <v>0</v>
      </c>
      <c r="F83" s="41">
        <v>0</v>
      </c>
      <c r="G83" s="41">
        <v>129</v>
      </c>
      <c r="H83" s="27">
        <v>113594.11</v>
      </c>
      <c r="I83" s="27">
        <v>850.31</v>
      </c>
      <c r="J83" s="27">
        <v>6050.86</v>
      </c>
    </row>
    <row r="84" spans="1:10">
      <c r="A84" s="55" t="s">
        <v>352</v>
      </c>
      <c r="B84" s="41">
        <v>401</v>
      </c>
      <c r="C84" s="41">
        <v>28</v>
      </c>
      <c r="D84" s="41">
        <v>0</v>
      </c>
      <c r="E84" s="41">
        <v>0</v>
      </c>
      <c r="F84" s="41">
        <v>0</v>
      </c>
      <c r="G84" s="41">
        <v>429</v>
      </c>
      <c r="H84" s="27">
        <v>407172.65</v>
      </c>
      <c r="I84" s="27">
        <v>3866.92</v>
      </c>
      <c r="J84" s="27">
        <v>23637.24</v>
      </c>
    </row>
    <row r="85" spans="1:10">
      <c r="A85" s="55" t="s">
        <v>222</v>
      </c>
      <c r="B85" s="41">
        <v>12557</v>
      </c>
      <c r="C85" s="41">
        <v>2930</v>
      </c>
      <c r="D85" s="41">
        <v>0</v>
      </c>
      <c r="E85" s="41">
        <v>0</v>
      </c>
      <c r="F85" s="41">
        <v>0</v>
      </c>
      <c r="G85" s="41">
        <v>15487</v>
      </c>
      <c r="H85" s="27">
        <v>1136545.24</v>
      </c>
      <c r="I85" s="27">
        <v>0</v>
      </c>
      <c r="J85" s="27">
        <v>0</v>
      </c>
    </row>
    <row r="86" spans="1:10">
      <c r="A86" s="55" t="s">
        <v>223</v>
      </c>
      <c r="B86" s="41">
        <v>18467</v>
      </c>
      <c r="C86" s="41">
        <v>6357</v>
      </c>
      <c r="D86" s="41">
        <v>0</v>
      </c>
      <c r="E86" s="41">
        <v>0</v>
      </c>
      <c r="F86" s="41">
        <v>0</v>
      </c>
      <c r="G86" s="41">
        <v>24824</v>
      </c>
      <c r="H86" s="27">
        <v>2987029.55</v>
      </c>
      <c r="I86" s="27">
        <v>0</v>
      </c>
      <c r="J86" s="27">
        <v>0</v>
      </c>
    </row>
    <row r="87" spans="1:10" ht="15.75">
      <c r="A87" s="222" t="s">
        <v>326</v>
      </c>
      <c r="B87" s="46">
        <f t="shared" ref="B87:H87" si="0">SUM(B4:B86)</f>
        <v>3191999</v>
      </c>
      <c r="C87" s="46">
        <f t="shared" si="0"/>
        <v>925991</v>
      </c>
      <c r="D87" s="46">
        <f t="shared" si="0"/>
        <v>313967</v>
      </c>
      <c r="E87" s="46">
        <f t="shared" si="0"/>
        <v>15872</v>
      </c>
      <c r="F87" s="46">
        <f t="shared" si="0"/>
        <v>0</v>
      </c>
      <c r="G87" s="46">
        <f t="shared" si="0"/>
        <v>4447829</v>
      </c>
      <c r="H87" s="29">
        <f t="shared" si="0"/>
        <v>2254748768.79</v>
      </c>
      <c r="I87" s="29" t="s">
        <v>356</v>
      </c>
      <c r="J87" s="29" t="s">
        <v>357</v>
      </c>
    </row>
    <row r="91" spans="1:10">
      <c r="B91" s="99"/>
    </row>
    <row r="92" spans="1:10">
      <c r="C92" s="99"/>
    </row>
    <row r="94" spans="1:10">
      <c r="C94" s="99"/>
    </row>
    <row r="96" spans="1:10">
      <c r="I96" s="100" t="s">
        <v>356</v>
      </c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H87"/>
  <sheetViews>
    <sheetView workbookViewId="0">
      <selection activeCell="D27" sqref="D27"/>
    </sheetView>
  </sheetViews>
  <sheetFormatPr defaultRowHeight="15"/>
  <cols>
    <col min="1" max="1" width="22.140625" style="17" customWidth="1"/>
    <col min="2" max="2" width="10" style="17" customWidth="1"/>
    <col min="3" max="3" width="10.140625" style="17" customWidth="1"/>
    <col min="4" max="4" width="11.7109375" style="17" customWidth="1"/>
    <col min="5" max="5" width="12.140625" style="17" customWidth="1"/>
    <col min="6" max="6" width="12" style="17" customWidth="1"/>
    <col min="7" max="7" width="9.42578125" style="17" customWidth="1"/>
    <col min="8" max="8" width="19.5703125" style="17" customWidth="1"/>
    <col min="9" max="16384" width="9.140625" style="17"/>
  </cols>
  <sheetData>
    <row r="1" spans="1:8" ht="21.75" customHeight="1">
      <c r="A1" s="488" t="s">
        <v>400</v>
      </c>
      <c r="B1" s="488"/>
      <c r="C1" s="488"/>
      <c r="D1" s="488"/>
      <c r="E1" s="488"/>
      <c r="F1" s="488"/>
      <c r="G1" s="488"/>
      <c r="H1" s="488"/>
    </row>
    <row r="3" spans="1:8" s="44" customFormat="1" ht="63">
      <c r="A3" s="106" t="s">
        <v>396</v>
      </c>
      <c r="B3" s="107" t="s">
        <v>397</v>
      </c>
      <c r="C3" s="107" t="s">
        <v>2</v>
      </c>
      <c r="D3" s="107" t="s">
        <v>3</v>
      </c>
      <c r="E3" s="107" t="s">
        <v>23</v>
      </c>
      <c r="F3" s="107" t="s">
        <v>398</v>
      </c>
      <c r="G3" s="107" t="s">
        <v>334</v>
      </c>
      <c r="H3" s="107" t="s">
        <v>399</v>
      </c>
    </row>
    <row r="4" spans="1:8">
      <c r="A4" s="25" t="s">
        <v>293</v>
      </c>
      <c r="B4" s="25" t="s">
        <v>30</v>
      </c>
      <c r="C4" s="26">
        <v>0</v>
      </c>
      <c r="D4" s="26">
        <v>246</v>
      </c>
      <c r="E4" s="26">
        <v>29</v>
      </c>
      <c r="F4" s="26">
        <v>13</v>
      </c>
      <c r="G4" s="26">
        <v>288</v>
      </c>
      <c r="H4" s="42">
        <v>355.9</v>
      </c>
    </row>
    <row r="5" spans="1:8">
      <c r="A5" s="25" t="s">
        <v>293</v>
      </c>
      <c r="B5" s="25" t="s">
        <v>31</v>
      </c>
      <c r="C5" s="26">
        <v>13</v>
      </c>
      <c r="D5" s="26">
        <v>149</v>
      </c>
      <c r="E5" s="26">
        <v>520</v>
      </c>
      <c r="F5" s="26">
        <v>25</v>
      </c>
      <c r="G5" s="26">
        <v>707</v>
      </c>
      <c r="H5" s="42">
        <v>510.51</v>
      </c>
    </row>
    <row r="6" spans="1:8">
      <c r="A6" s="25" t="s">
        <v>293</v>
      </c>
      <c r="B6" s="25" t="s">
        <v>33</v>
      </c>
      <c r="C6" s="26">
        <v>108</v>
      </c>
      <c r="D6" s="26">
        <v>105</v>
      </c>
      <c r="E6" s="26">
        <v>374</v>
      </c>
      <c r="F6" s="26">
        <v>21</v>
      </c>
      <c r="G6" s="26">
        <v>608</v>
      </c>
      <c r="H6" s="42">
        <v>593.80000000000007</v>
      </c>
    </row>
    <row r="7" spans="1:8">
      <c r="A7" s="25" t="s">
        <v>293</v>
      </c>
      <c r="B7" s="25" t="s">
        <v>34</v>
      </c>
      <c r="C7" s="26">
        <v>455</v>
      </c>
      <c r="D7" s="26">
        <v>101</v>
      </c>
      <c r="E7" s="26">
        <v>517</v>
      </c>
      <c r="F7" s="26">
        <v>14</v>
      </c>
      <c r="G7" s="26">
        <v>1087</v>
      </c>
      <c r="H7" s="42">
        <v>756.19</v>
      </c>
    </row>
    <row r="8" spans="1:8">
      <c r="A8" s="25" t="s">
        <v>293</v>
      </c>
      <c r="B8" s="25" t="s">
        <v>35</v>
      </c>
      <c r="C8" s="26">
        <v>1311</v>
      </c>
      <c r="D8" s="26">
        <v>134</v>
      </c>
      <c r="E8" s="26">
        <v>390</v>
      </c>
      <c r="F8" s="26">
        <v>13</v>
      </c>
      <c r="G8" s="26">
        <v>1848</v>
      </c>
      <c r="H8" s="42">
        <v>808.69</v>
      </c>
    </row>
    <row r="9" spans="1:8">
      <c r="A9" s="25" t="s">
        <v>293</v>
      </c>
      <c r="B9" s="25" t="s">
        <v>36</v>
      </c>
      <c r="C9" s="26">
        <v>1366</v>
      </c>
      <c r="D9" s="26">
        <v>145</v>
      </c>
      <c r="E9" s="26">
        <v>144</v>
      </c>
      <c r="F9" s="26">
        <v>159</v>
      </c>
      <c r="G9" s="26">
        <v>1814</v>
      </c>
      <c r="H9" s="42">
        <v>557.26</v>
      </c>
    </row>
    <row r="10" spans="1:8">
      <c r="A10" s="25" t="s">
        <v>293</v>
      </c>
      <c r="B10" s="25" t="s">
        <v>37</v>
      </c>
      <c r="C10" s="26">
        <v>204</v>
      </c>
      <c r="D10" s="26">
        <v>170</v>
      </c>
      <c r="E10" s="26">
        <v>68</v>
      </c>
      <c r="F10" s="26">
        <v>68</v>
      </c>
      <c r="G10" s="26">
        <v>510</v>
      </c>
      <c r="H10" s="42">
        <v>538.07000000000005</v>
      </c>
    </row>
    <row r="11" spans="1:8">
      <c r="A11" s="25" t="s">
        <v>293</v>
      </c>
      <c r="B11" s="25" t="s">
        <v>38</v>
      </c>
      <c r="C11" s="26">
        <v>37</v>
      </c>
      <c r="D11" s="26">
        <v>166</v>
      </c>
      <c r="E11" s="26">
        <v>49</v>
      </c>
      <c r="F11" s="26">
        <v>51</v>
      </c>
      <c r="G11" s="26">
        <v>303</v>
      </c>
      <c r="H11" s="42">
        <v>506.55</v>
      </c>
    </row>
    <row r="12" spans="1:8">
      <c r="A12" s="25" t="s">
        <v>293</v>
      </c>
      <c r="B12" s="25" t="s">
        <v>39</v>
      </c>
      <c r="C12" s="26">
        <v>18</v>
      </c>
      <c r="D12" s="26">
        <v>193</v>
      </c>
      <c r="E12" s="26">
        <v>62</v>
      </c>
      <c r="F12" s="26">
        <v>59</v>
      </c>
      <c r="G12" s="26">
        <v>332</v>
      </c>
      <c r="H12" s="42">
        <v>531.25</v>
      </c>
    </row>
    <row r="13" spans="1:8">
      <c r="A13" s="25" t="s">
        <v>293</v>
      </c>
      <c r="B13" s="25" t="s">
        <v>47</v>
      </c>
      <c r="C13" s="26">
        <v>15</v>
      </c>
      <c r="D13" s="26">
        <v>132</v>
      </c>
      <c r="E13" s="26">
        <v>52</v>
      </c>
      <c r="F13" s="26">
        <v>39</v>
      </c>
      <c r="G13" s="26">
        <v>238</v>
      </c>
      <c r="H13" s="42">
        <v>642.15</v>
      </c>
    </row>
    <row r="14" spans="1:8">
      <c r="A14" s="25" t="s">
        <v>293</v>
      </c>
      <c r="B14" s="25" t="s">
        <v>48</v>
      </c>
      <c r="C14" s="26">
        <v>4</v>
      </c>
      <c r="D14" s="26">
        <v>49</v>
      </c>
      <c r="E14" s="26">
        <v>16</v>
      </c>
      <c r="F14" s="26">
        <v>20</v>
      </c>
      <c r="G14" s="26">
        <v>89</v>
      </c>
      <c r="H14" s="42">
        <v>655.45</v>
      </c>
    </row>
    <row r="15" spans="1:8">
      <c r="A15" s="25" t="s">
        <v>293</v>
      </c>
      <c r="B15" s="25" t="s">
        <v>49</v>
      </c>
      <c r="C15" s="26">
        <v>1</v>
      </c>
      <c r="D15" s="26">
        <v>11</v>
      </c>
      <c r="E15" s="26">
        <v>8</v>
      </c>
      <c r="F15" s="26">
        <v>3</v>
      </c>
      <c r="G15" s="26">
        <v>23</v>
      </c>
      <c r="H15" s="42">
        <v>593.20000000000005</v>
      </c>
    </row>
    <row r="16" spans="1:8">
      <c r="A16" s="25" t="s">
        <v>293</v>
      </c>
      <c r="B16" s="25" t="s">
        <v>242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42">
        <v>0</v>
      </c>
    </row>
    <row r="17" spans="1:8">
      <c r="A17" s="25" t="s">
        <v>293</v>
      </c>
      <c r="B17" s="25" t="s">
        <v>280</v>
      </c>
      <c r="C17" s="26">
        <v>3532</v>
      </c>
      <c r="D17" s="26">
        <v>1601</v>
      </c>
      <c r="E17" s="26">
        <v>2229</v>
      </c>
      <c r="F17" s="26">
        <v>485</v>
      </c>
      <c r="G17" s="26">
        <v>7847</v>
      </c>
      <c r="H17" s="42">
        <v>634.75</v>
      </c>
    </row>
    <row r="18" spans="1:8">
      <c r="A18" s="25" t="s">
        <v>411</v>
      </c>
      <c r="B18" s="25" t="s">
        <v>30</v>
      </c>
      <c r="C18" s="26">
        <v>0</v>
      </c>
      <c r="D18" s="26">
        <v>56</v>
      </c>
      <c r="E18" s="26">
        <v>0</v>
      </c>
      <c r="F18" s="26">
        <v>0</v>
      </c>
      <c r="G18" s="26">
        <v>56</v>
      </c>
      <c r="H18" s="42">
        <v>277.24</v>
      </c>
    </row>
    <row r="19" spans="1:8">
      <c r="A19" s="25" t="s">
        <v>411</v>
      </c>
      <c r="B19" s="25" t="s">
        <v>31</v>
      </c>
      <c r="C19" s="26">
        <v>3</v>
      </c>
      <c r="D19" s="26">
        <v>27</v>
      </c>
      <c r="E19" s="26">
        <v>5</v>
      </c>
      <c r="F19" s="26">
        <v>0</v>
      </c>
      <c r="G19" s="26">
        <v>35</v>
      </c>
      <c r="H19" s="42">
        <v>570.66999999999996</v>
      </c>
    </row>
    <row r="20" spans="1:8">
      <c r="A20" s="25" t="s">
        <v>411</v>
      </c>
      <c r="B20" s="25" t="s">
        <v>33</v>
      </c>
      <c r="C20" s="26">
        <v>6</v>
      </c>
      <c r="D20" s="26">
        <v>29</v>
      </c>
      <c r="E20" s="26">
        <v>4</v>
      </c>
      <c r="F20" s="26">
        <v>0</v>
      </c>
      <c r="G20" s="26">
        <v>39</v>
      </c>
      <c r="H20" s="42">
        <v>567.79</v>
      </c>
    </row>
    <row r="21" spans="1:8">
      <c r="A21" s="25" t="s">
        <v>411</v>
      </c>
      <c r="B21" s="25" t="s">
        <v>34</v>
      </c>
      <c r="C21" s="26">
        <v>6</v>
      </c>
      <c r="D21" s="26">
        <v>38</v>
      </c>
      <c r="E21" s="26">
        <v>12</v>
      </c>
      <c r="F21" s="26">
        <v>0</v>
      </c>
      <c r="G21" s="26">
        <v>56</v>
      </c>
      <c r="H21" s="42">
        <v>616.49</v>
      </c>
    </row>
    <row r="22" spans="1:8">
      <c r="A22" s="25" t="s">
        <v>411</v>
      </c>
      <c r="B22" s="25" t="s">
        <v>35</v>
      </c>
      <c r="C22" s="26">
        <v>25</v>
      </c>
      <c r="D22" s="26">
        <v>63</v>
      </c>
      <c r="E22" s="26">
        <v>3</v>
      </c>
      <c r="F22" s="26">
        <v>0</v>
      </c>
      <c r="G22" s="26">
        <v>91</v>
      </c>
      <c r="H22" s="42">
        <v>621.58000000000004</v>
      </c>
    </row>
    <row r="23" spans="1:8">
      <c r="A23" s="25" t="s">
        <v>411</v>
      </c>
      <c r="B23" s="25" t="s">
        <v>36</v>
      </c>
      <c r="C23" s="26">
        <v>19</v>
      </c>
      <c r="D23" s="26">
        <v>60</v>
      </c>
      <c r="E23" s="26">
        <v>1</v>
      </c>
      <c r="F23" s="26">
        <v>0</v>
      </c>
      <c r="G23" s="26">
        <v>80</v>
      </c>
      <c r="H23" s="42">
        <v>743.17</v>
      </c>
    </row>
    <row r="24" spans="1:8">
      <c r="A24" s="25" t="s">
        <v>411</v>
      </c>
      <c r="B24" s="25" t="s">
        <v>37</v>
      </c>
      <c r="C24" s="26">
        <v>1</v>
      </c>
      <c r="D24" s="26">
        <v>83</v>
      </c>
      <c r="E24" s="26">
        <v>1</v>
      </c>
      <c r="F24" s="26">
        <v>0</v>
      </c>
      <c r="G24" s="26">
        <v>85</v>
      </c>
      <c r="H24" s="42">
        <v>500.14</v>
      </c>
    </row>
    <row r="25" spans="1:8">
      <c r="A25" s="25" t="s">
        <v>411</v>
      </c>
      <c r="B25" s="25" t="s">
        <v>38</v>
      </c>
      <c r="C25" s="26">
        <v>0</v>
      </c>
      <c r="D25" s="26">
        <v>86</v>
      </c>
      <c r="E25" s="26">
        <v>0</v>
      </c>
      <c r="F25" s="26">
        <v>0</v>
      </c>
      <c r="G25" s="26">
        <v>86</v>
      </c>
      <c r="H25" s="42">
        <v>519.81000000000006</v>
      </c>
    </row>
    <row r="26" spans="1:8">
      <c r="A26" s="25" t="s">
        <v>411</v>
      </c>
      <c r="B26" s="25" t="s">
        <v>39</v>
      </c>
      <c r="C26" s="26">
        <v>1</v>
      </c>
      <c r="D26" s="26">
        <v>84</v>
      </c>
      <c r="E26" s="26">
        <v>0</v>
      </c>
      <c r="F26" s="26">
        <v>0</v>
      </c>
      <c r="G26" s="26">
        <v>85</v>
      </c>
      <c r="H26" s="42">
        <v>529.37</v>
      </c>
    </row>
    <row r="27" spans="1:8">
      <c r="A27" s="25" t="s">
        <v>411</v>
      </c>
      <c r="B27" s="25" t="s">
        <v>47</v>
      </c>
      <c r="C27" s="26">
        <v>1</v>
      </c>
      <c r="D27" s="26">
        <v>37</v>
      </c>
      <c r="E27" s="26">
        <v>0</v>
      </c>
      <c r="F27" s="26">
        <v>0</v>
      </c>
      <c r="G27" s="26">
        <v>38</v>
      </c>
      <c r="H27" s="42">
        <v>479.58</v>
      </c>
    </row>
    <row r="28" spans="1:8">
      <c r="A28" s="25" t="s">
        <v>411</v>
      </c>
      <c r="B28" s="25" t="s">
        <v>48</v>
      </c>
      <c r="C28" s="26">
        <v>0</v>
      </c>
      <c r="D28" s="26">
        <v>15</v>
      </c>
      <c r="E28" s="26">
        <v>0</v>
      </c>
      <c r="F28" s="26">
        <v>0</v>
      </c>
      <c r="G28" s="26">
        <v>15</v>
      </c>
      <c r="H28" s="42">
        <v>550.27</v>
      </c>
    </row>
    <row r="29" spans="1:8">
      <c r="A29" s="25" t="s">
        <v>411</v>
      </c>
      <c r="B29" s="25" t="s">
        <v>49</v>
      </c>
      <c r="C29" s="26">
        <v>0</v>
      </c>
      <c r="D29" s="26">
        <v>1</v>
      </c>
      <c r="E29" s="26">
        <v>0</v>
      </c>
      <c r="F29" s="26">
        <v>0</v>
      </c>
      <c r="G29" s="26">
        <v>1</v>
      </c>
      <c r="H29" s="42">
        <v>720</v>
      </c>
    </row>
    <row r="30" spans="1:8">
      <c r="A30" s="25" t="s">
        <v>411</v>
      </c>
      <c r="B30" s="25" t="s">
        <v>242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42">
        <v>0</v>
      </c>
    </row>
    <row r="31" spans="1:8">
      <c r="A31" s="25" t="s">
        <v>411</v>
      </c>
      <c r="B31" s="25" t="s">
        <v>280</v>
      </c>
      <c r="C31" s="103">
        <v>62</v>
      </c>
      <c r="D31" s="103">
        <v>579</v>
      </c>
      <c r="E31" s="103">
        <v>26</v>
      </c>
      <c r="F31" s="103">
        <v>0</v>
      </c>
      <c r="G31" s="103">
        <v>667</v>
      </c>
      <c r="H31" s="42">
        <v>551.11</v>
      </c>
    </row>
    <row r="32" spans="1:8">
      <c r="A32" s="25" t="s">
        <v>287</v>
      </c>
      <c r="B32" s="25" t="s">
        <v>30</v>
      </c>
      <c r="C32" s="26">
        <v>0</v>
      </c>
      <c r="D32" s="26">
        <v>3</v>
      </c>
      <c r="E32" s="26">
        <v>0</v>
      </c>
      <c r="F32" s="26">
        <v>0</v>
      </c>
      <c r="G32" s="26">
        <v>3</v>
      </c>
      <c r="H32" s="42">
        <v>286.34000000000003</v>
      </c>
    </row>
    <row r="33" spans="1:8">
      <c r="A33" s="25" t="s">
        <v>287</v>
      </c>
      <c r="B33" s="25" t="s">
        <v>31</v>
      </c>
      <c r="C33" s="26">
        <v>0</v>
      </c>
      <c r="D33" s="26">
        <v>1</v>
      </c>
      <c r="E33" s="26">
        <v>0</v>
      </c>
      <c r="F33" s="26">
        <v>0</v>
      </c>
      <c r="G33" s="26">
        <v>1</v>
      </c>
      <c r="H33" s="42">
        <v>857.42</v>
      </c>
    </row>
    <row r="34" spans="1:8">
      <c r="A34" s="25" t="s">
        <v>287</v>
      </c>
      <c r="B34" s="25" t="s">
        <v>33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42">
        <v>0</v>
      </c>
    </row>
    <row r="35" spans="1:8">
      <c r="A35" s="25" t="s">
        <v>287</v>
      </c>
      <c r="B35" s="25" t="s">
        <v>34</v>
      </c>
      <c r="C35" s="26">
        <v>1</v>
      </c>
      <c r="D35" s="26">
        <v>0</v>
      </c>
      <c r="E35" s="26">
        <v>0</v>
      </c>
      <c r="F35" s="26">
        <v>0</v>
      </c>
      <c r="G35" s="26">
        <v>1</v>
      </c>
      <c r="H35" s="42">
        <v>387.1</v>
      </c>
    </row>
    <row r="36" spans="1:8">
      <c r="A36" s="25" t="s">
        <v>287</v>
      </c>
      <c r="B36" s="25" t="s">
        <v>35</v>
      </c>
      <c r="C36" s="26">
        <v>1</v>
      </c>
      <c r="D36" s="26">
        <v>0</v>
      </c>
      <c r="E36" s="26">
        <v>0</v>
      </c>
      <c r="F36" s="26">
        <v>0</v>
      </c>
      <c r="G36" s="26">
        <v>1</v>
      </c>
      <c r="H36" s="42">
        <v>1813.79</v>
      </c>
    </row>
    <row r="37" spans="1:8">
      <c r="A37" s="25" t="s">
        <v>287</v>
      </c>
      <c r="B37" s="25" t="s">
        <v>36</v>
      </c>
      <c r="C37" s="26">
        <v>1</v>
      </c>
      <c r="D37" s="26">
        <v>1</v>
      </c>
      <c r="E37" s="26">
        <v>0</v>
      </c>
      <c r="F37" s="26">
        <v>0</v>
      </c>
      <c r="G37" s="26">
        <v>2</v>
      </c>
      <c r="H37" s="42">
        <v>1774.99</v>
      </c>
    </row>
    <row r="38" spans="1:8">
      <c r="A38" s="25" t="s">
        <v>287</v>
      </c>
      <c r="B38" s="25" t="s">
        <v>37</v>
      </c>
      <c r="C38" s="26">
        <v>0</v>
      </c>
      <c r="D38" s="26">
        <v>1</v>
      </c>
      <c r="E38" s="26">
        <v>0</v>
      </c>
      <c r="F38" s="26">
        <v>0</v>
      </c>
      <c r="G38" s="26">
        <v>1</v>
      </c>
      <c r="H38" s="42">
        <v>1426.49</v>
      </c>
    </row>
    <row r="39" spans="1:8">
      <c r="A39" s="25" t="s">
        <v>287</v>
      </c>
      <c r="B39" s="25" t="s">
        <v>38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42">
        <v>0</v>
      </c>
    </row>
    <row r="40" spans="1:8">
      <c r="A40" s="25" t="s">
        <v>287</v>
      </c>
      <c r="B40" s="25" t="s">
        <v>39</v>
      </c>
      <c r="C40" s="26">
        <v>0</v>
      </c>
      <c r="D40" s="26">
        <v>2</v>
      </c>
      <c r="E40" s="26">
        <v>0</v>
      </c>
      <c r="F40" s="26">
        <v>0</v>
      </c>
      <c r="G40" s="26">
        <v>2</v>
      </c>
      <c r="H40" s="42">
        <v>804.33</v>
      </c>
    </row>
    <row r="41" spans="1:8">
      <c r="A41" s="25" t="s">
        <v>287</v>
      </c>
      <c r="B41" s="25" t="s">
        <v>47</v>
      </c>
      <c r="C41" s="26">
        <v>0</v>
      </c>
      <c r="D41" s="26">
        <v>1</v>
      </c>
      <c r="E41" s="26">
        <v>0</v>
      </c>
      <c r="F41" s="26">
        <v>0</v>
      </c>
      <c r="G41" s="26">
        <v>1</v>
      </c>
      <c r="H41" s="42">
        <v>1715.01</v>
      </c>
    </row>
    <row r="42" spans="1:8">
      <c r="A42" s="25" t="s">
        <v>287</v>
      </c>
      <c r="B42" s="25" t="s">
        <v>48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42">
        <v>0</v>
      </c>
    </row>
    <row r="43" spans="1:8">
      <c r="A43" s="25" t="s">
        <v>287</v>
      </c>
      <c r="B43" s="25" t="s">
        <v>49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42">
        <v>0</v>
      </c>
    </row>
    <row r="44" spans="1:8">
      <c r="A44" s="25" t="s">
        <v>287</v>
      </c>
      <c r="B44" s="25" t="s">
        <v>242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42">
        <v>0</v>
      </c>
    </row>
    <row r="45" spans="1:8">
      <c r="A45" s="25" t="s">
        <v>287</v>
      </c>
      <c r="B45" s="25" t="s">
        <v>280</v>
      </c>
      <c r="C45" s="26">
        <v>3</v>
      </c>
      <c r="D45" s="26">
        <v>9</v>
      </c>
      <c r="E45" s="26">
        <v>0</v>
      </c>
      <c r="F45" s="26">
        <v>0</v>
      </c>
      <c r="G45" s="26">
        <v>12</v>
      </c>
      <c r="H45" s="42">
        <v>1018.12</v>
      </c>
    </row>
    <row r="46" spans="1:8">
      <c r="A46" s="25" t="s">
        <v>327</v>
      </c>
      <c r="B46" s="25" t="s">
        <v>30</v>
      </c>
      <c r="C46" s="26">
        <v>0</v>
      </c>
      <c r="D46" s="26">
        <v>165</v>
      </c>
      <c r="E46" s="26">
        <v>0</v>
      </c>
      <c r="F46" s="26">
        <v>0</v>
      </c>
      <c r="G46" s="26">
        <v>165</v>
      </c>
      <c r="H46" s="42">
        <v>115.83</v>
      </c>
    </row>
    <row r="47" spans="1:8">
      <c r="A47" s="25" t="s">
        <v>327</v>
      </c>
      <c r="B47" s="25" t="s">
        <v>31</v>
      </c>
      <c r="C47" s="26">
        <v>19</v>
      </c>
      <c r="D47" s="26">
        <v>65</v>
      </c>
      <c r="E47" s="26">
        <v>223</v>
      </c>
      <c r="F47" s="26">
        <v>0</v>
      </c>
      <c r="G47" s="26">
        <v>307</v>
      </c>
      <c r="H47" s="42">
        <v>133.17000000000002</v>
      </c>
    </row>
    <row r="48" spans="1:8">
      <c r="A48" s="25" t="s">
        <v>327</v>
      </c>
      <c r="B48" s="25" t="s">
        <v>33</v>
      </c>
      <c r="C48" s="26">
        <v>196</v>
      </c>
      <c r="D48" s="26">
        <v>49</v>
      </c>
      <c r="E48" s="26">
        <v>161</v>
      </c>
      <c r="F48" s="26">
        <v>0</v>
      </c>
      <c r="G48" s="26">
        <v>406</v>
      </c>
      <c r="H48" s="42">
        <v>209.58</v>
      </c>
    </row>
    <row r="49" spans="1:8">
      <c r="A49" s="25" t="s">
        <v>327</v>
      </c>
      <c r="B49" s="25" t="s">
        <v>34</v>
      </c>
      <c r="C49" s="26">
        <v>559</v>
      </c>
      <c r="D49" s="26">
        <v>141</v>
      </c>
      <c r="E49" s="26">
        <v>160</v>
      </c>
      <c r="F49" s="26">
        <v>0</v>
      </c>
      <c r="G49" s="26">
        <v>860</v>
      </c>
      <c r="H49" s="42">
        <v>212.82</v>
      </c>
    </row>
    <row r="50" spans="1:8">
      <c r="A50" s="25" t="s">
        <v>327</v>
      </c>
      <c r="B50" s="25" t="s">
        <v>35</v>
      </c>
      <c r="C50" s="26">
        <v>1329</v>
      </c>
      <c r="D50" s="26">
        <v>264</v>
      </c>
      <c r="E50" s="26">
        <v>99</v>
      </c>
      <c r="F50" s="26">
        <v>0</v>
      </c>
      <c r="G50" s="26">
        <v>1692</v>
      </c>
      <c r="H50" s="42">
        <v>197.09</v>
      </c>
    </row>
    <row r="51" spans="1:8">
      <c r="A51" s="25" t="s">
        <v>327</v>
      </c>
      <c r="B51" s="25" t="s">
        <v>36</v>
      </c>
      <c r="C51" s="26">
        <v>461</v>
      </c>
      <c r="D51" s="26">
        <v>319</v>
      </c>
      <c r="E51" s="26">
        <v>26</v>
      </c>
      <c r="F51" s="26">
        <v>0</v>
      </c>
      <c r="G51" s="26">
        <v>806</v>
      </c>
      <c r="H51" s="42">
        <v>162.22999999999999</v>
      </c>
    </row>
    <row r="52" spans="1:8">
      <c r="A52" s="25" t="s">
        <v>327</v>
      </c>
      <c r="B52" s="25" t="s">
        <v>37</v>
      </c>
      <c r="C52" s="26">
        <v>133</v>
      </c>
      <c r="D52" s="26">
        <v>407</v>
      </c>
      <c r="E52" s="26">
        <v>4</v>
      </c>
      <c r="F52" s="26">
        <v>0</v>
      </c>
      <c r="G52" s="26">
        <v>544</v>
      </c>
      <c r="H52" s="42">
        <v>160.63</v>
      </c>
    </row>
    <row r="53" spans="1:8">
      <c r="A53" s="25" t="s">
        <v>327</v>
      </c>
      <c r="B53" s="25" t="s">
        <v>38</v>
      </c>
      <c r="C53" s="26">
        <v>17</v>
      </c>
      <c r="D53" s="26">
        <v>302</v>
      </c>
      <c r="E53" s="26">
        <v>2</v>
      </c>
      <c r="F53" s="26">
        <v>0</v>
      </c>
      <c r="G53" s="26">
        <v>321</v>
      </c>
      <c r="H53" s="42">
        <v>133.28</v>
      </c>
    </row>
    <row r="54" spans="1:8">
      <c r="A54" s="25" t="s">
        <v>327</v>
      </c>
      <c r="B54" s="25" t="s">
        <v>39</v>
      </c>
      <c r="C54" s="26">
        <v>3</v>
      </c>
      <c r="D54" s="26">
        <v>312</v>
      </c>
      <c r="E54" s="26">
        <v>0</v>
      </c>
      <c r="F54" s="26">
        <v>0</v>
      </c>
      <c r="G54" s="26">
        <v>315</v>
      </c>
      <c r="H54" s="42">
        <v>113.51</v>
      </c>
    </row>
    <row r="55" spans="1:8">
      <c r="A55" s="25" t="s">
        <v>327</v>
      </c>
      <c r="B55" s="25" t="s">
        <v>47</v>
      </c>
      <c r="C55" s="26">
        <v>1</v>
      </c>
      <c r="D55" s="26">
        <v>158</v>
      </c>
      <c r="E55" s="26">
        <v>0</v>
      </c>
      <c r="F55" s="26">
        <v>0</v>
      </c>
      <c r="G55" s="26">
        <v>159</v>
      </c>
      <c r="H55" s="42">
        <v>100.88</v>
      </c>
    </row>
    <row r="56" spans="1:8">
      <c r="A56" s="25" t="s">
        <v>327</v>
      </c>
      <c r="B56" s="25" t="s">
        <v>48</v>
      </c>
      <c r="C56" s="26">
        <v>3</v>
      </c>
      <c r="D56" s="26">
        <v>43</v>
      </c>
      <c r="E56" s="26">
        <v>0</v>
      </c>
      <c r="F56" s="26">
        <v>0</v>
      </c>
      <c r="G56" s="26">
        <v>46</v>
      </c>
      <c r="H56" s="42">
        <v>86.59</v>
      </c>
    </row>
    <row r="57" spans="1:8">
      <c r="A57" s="25" t="s">
        <v>327</v>
      </c>
      <c r="B57" s="25" t="s">
        <v>49</v>
      </c>
      <c r="C57" s="26">
        <v>0</v>
      </c>
      <c r="D57" s="26">
        <v>4</v>
      </c>
      <c r="E57" s="26">
        <v>0</v>
      </c>
      <c r="F57" s="26">
        <v>0</v>
      </c>
      <c r="G57" s="26">
        <v>4</v>
      </c>
      <c r="H57" s="42">
        <v>74.540000000000006</v>
      </c>
    </row>
    <row r="58" spans="1:8">
      <c r="A58" s="25" t="s">
        <v>327</v>
      </c>
      <c r="B58" s="25" t="s">
        <v>242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42">
        <v>0</v>
      </c>
    </row>
    <row r="59" spans="1:8">
      <c r="A59" s="25" t="s">
        <v>327</v>
      </c>
      <c r="B59" s="25" t="s">
        <v>280</v>
      </c>
      <c r="C59" s="26">
        <v>2721</v>
      </c>
      <c r="D59" s="26">
        <v>2229</v>
      </c>
      <c r="E59" s="26">
        <v>675</v>
      </c>
      <c r="F59" s="26">
        <v>0</v>
      </c>
      <c r="G59" s="26">
        <v>5625</v>
      </c>
      <c r="H59" s="42">
        <v>173.97</v>
      </c>
    </row>
    <row r="60" spans="1:8">
      <c r="A60" s="25" t="s">
        <v>235</v>
      </c>
      <c r="B60" s="25" t="s">
        <v>30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42">
        <v>0</v>
      </c>
    </row>
    <row r="61" spans="1:8">
      <c r="A61" s="25" t="s">
        <v>235</v>
      </c>
      <c r="B61" s="25" t="s">
        <v>31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42">
        <v>0</v>
      </c>
    </row>
    <row r="62" spans="1:8">
      <c r="A62" s="25" t="s">
        <v>235</v>
      </c>
      <c r="B62" s="25" t="s">
        <v>33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42">
        <v>0</v>
      </c>
    </row>
    <row r="63" spans="1:8">
      <c r="A63" s="25" t="s">
        <v>235</v>
      </c>
      <c r="B63" s="25" t="s">
        <v>34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42">
        <v>0</v>
      </c>
    </row>
    <row r="64" spans="1:8">
      <c r="A64" s="25" t="s">
        <v>235</v>
      </c>
      <c r="B64" s="25" t="s">
        <v>35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42">
        <v>0</v>
      </c>
    </row>
    <row r="65" spans="1:8">
      <c r="A65" s="25" t="s">
        <v>235</v>
      </c>
      <c r="B65" s="25" t="s">
        <v>36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42">
        <v>0</v>
      </c>
    </row>
    <row r="66" spans="1:8">
      <c r="A66" s="25" t="s">
        <v>235</v>
      </c>
      <c r="B66" s="25" t="s">
        <v>37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42">
        <v>0</v>
      </c>
    </row>
    <row r="67" spans="1:8">
      <c r="A67" s="25" t="s">
        <v>235</v>
      </c>
      <c r="B67" s="25" t="s">
        <v>38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42">
        <v>0</v>
      </c>
    </row>
    <row r="68" spans="1:8">
      <c r="A68" s="25" t="s">
        <v>235</v>
      </c>
      <c r="B68" s="25" t="s">
        <v>39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42">
        <v>0</v>
      </c>
    </row>
    <row r="69" spans="1:8">
      <c r="A69" s="25" t="s">
        <v>235</v>
      </c>
      <c r="B69" s="25" t="s">
        <v>47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42">
        <v>0</v>
      </c>
    </row>
    <row r="70" spans="1:8">
      <c r="A70" s="25" t="s">
        <v>235</v>
      </c>
      <c r="B70" s="25" t="s">
        <v>48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42">
        <v>0</v>
      </c>
    </row>
    <row r="71" spans="1:8">
      <c r="A71" s="25" t="s">
        <v>235</v>
      </c>
      <c r="B71" s="25" t="s">
        <v>49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42">
        <v>0</v>
      </c>
    </row>
    <row r="72" spans="1:8">
      <c r="A72" s="25" t="s">
        <v>235</v>
      </c>
      <c r="B72" s="25" t="s">
        <v>242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42">
        <v>0</v>
      </c>
    </row>
    <row r="73" spans="1:8">
      <c r="A73" s="25" t="s">
        <v>235</v>
      </c>
      <c r="B73" s="25" t="s">
        <v>280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42">
        <v>0</v>
      </c>
    </row>
    <row r="74" spans="1:8">
      <c r="A74" s="25" t="s">
        <v>236</v>
      </c>
      <c r="B74" s="25" t="s">
        <v>30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42">
        <v>0</v>
      </c>
    </row>
    <row r="75" spans="1:8">
      <c r="A75" s="25" t="s">
        <v>236</v>
      </c>
      <c r="B75" s="25" t="s">
        <v>31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42">
        <v>0</v>
      </c>
    </row>
    <row r="76" spans="1:8">
      <c r="A76" s="25" t="s">
        <v>236</v>
      </c>
      <c r="B76" s="25" t="s">
        <v>33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42">
        <v>0</v>
      </c>
    </row>
    <row r="77" spans="1:8">
      <c r="A77" s="25" t="s">
        <v>236</v>
      </c>
      <c r="B77" s="25" t="s">
        <v>34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42">
        <v>0</v>
      </c>
    </row>
    <row r="78" spans="1:8">
      <c r="A78" s="25" t="s">
        <v>236</v>
      </c>
      <c r="B78" s="25" t="s">
        <v>35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42">
        <v>0</v>
      </c>
    </row>
    <row r="79" spans="1:8">
      <c r="A79" s="25" t="s">
        <v>236</v>
      </c>
      <c r="B79" s="25" t="s">
        <v>36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42">
        <v>0</v>
      </c>
    </row>
    <row r="80" spans="1:8">
      <c r="A80" s="25" t="s">
        <v>236</v>
      </c>
      <c r="B80" s="25" t="s">
        <v>37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42">
        <v>0</v>
      </c>
    </row>
    <row r="81" spans="1:8">
      <c r="A81" s="25" t="s">
        <v>236</v>
      </c>
      <c r="B81" s="25" t="s">
        <v>38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42">
        <v>0</v>
      </c>
    </row>
    <row r="82" spans="1:8">
      <c r="A82" s="25" t="s">
        <v>236</v>
      </c>
      <c r="B82" s="25" t="s">
        <v>39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42">
        <v>0</v>
      </c>
    </row>
    <row r="83" spans="1:8">
      <c r="A83" s="25" t="s">
        <v>236</v>
      </c>
      <c r="B83" s="25" t="s">
        <v>47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42">
        <v>0</v>
      </c>
    </row>
    <row r="84" spans="1:8">
      <c r="A84" s="25" t="s">
        <v>236</v>
      </c>
      <c r="B84" s="25" t="s">
        <v>48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42">
        <v>0</v>
      </c>
    </row>
    <row r="85" spans="1:8">
      <c r="A85" s="25" t="s">
        <v>236</v>
      </c>
      <c r="B85" s="25" t="s">
        <v>49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42">
        <v>0</v>
      </c>
    </row>
    <row r="86" spans="1:8">
      <c r="A86" s="25" t="s">
        <v>236</v>
      </c>
      <c r="B86" s="25" t="s">
        <v>242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42">
        <v>0</v>
      </c>
    </row>
    <row r="87" spans="1:8">
      <c r="A87" s="25" t="s">
        <v>236</v>
      </c>
      <c r="B87" s="25" t="s">
        <v>280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42">
        <v>0</v>
      </c>
    </row>
  </sheetData>
  <autoFilter ref="A3:H87">
    <filterColumn colId="1"/>
  </autoFilter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Περιεχόμενα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  <vt:lpstr>Σ31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koutrouli</cp:lastModifiedBy>
  <cp:lastPrinted>2019-12-12T10:30:48Z</cp:lastPrinted>
  <dcterms:created xsi:type="dcterms:W3CDTF">2013-05-29T08:54:11Z</dcterms:created>
  <dcterms:modified xsi:type="dcterms:W3CDTF">2020-02-05T12:34:26Z</dcterms:modified>
</cp:coreProperties>
</file>