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0" activeTab="31"/>
  </bookViews>
  <sheets>
    <sheet name="Περιεχόμενα" sheetId="76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7" r:id="rId14"/>
    <sheet name="Σ14" sheetId="58" r:id="rId15"/>
    <sheet name="Σ15" sheetId="59" r:id="rId16"/>
    <sheet name="Σ16" sheetId="60" r:id="rId17"/>
    <sheet name="Σ17" sheetId="61" r:id="rId18"/>
    <sheet name="Σ18" sheetId="62" r:id="rId19"/>
    <sheet name="Σ19" sheetId="63" r:id="rId20"/>
    <sheet name="Σ20" sheetId="64" r:id="rId21"/>
    <sheet name="Σ21" sheetId="65" r:id="rId22"/>
    <sheet name="Σ22" sheetId="66" r:id="rId23"/>
    <sheet name="Σ23" sheetId="67" r:id="rId24"/>
    <sheet name="Σ24" sheetId="68" r:id="rId25"/>
    <sheet name="Σ25" sheetId="69" r:id="rId26"/>
    <sheet name="Σ26" sheetId="70" r:id="rId27"/>
    <sheet name="Σ27" sheetId="71" r:id="rId28"/>
    <sheet name="Σ28" sheetId="72" r:id="rId29"/>
    <sheet name="Σ29" sheetId="73" r:id="rId30"/>
    <sheet name="Σ30" sheetId="74" r:id="rId31"/>
    <sheet name="Σ31" sheetId="75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72"/>
  <c r="B12"/>
  <c r="C27" i="67"/>
  <c r="L63" i="65"/>
  <c r="K63"/>
  <c r="I63"/>
  <c r="H63"/>
  <c r="F63"/>
  <c r="E63"/>
  <c r="C63"/>
  <c r="B63"/>
  <c r="K23"/>
  <c r="H23"/>
  <c r="E23"/>
  <c r="B23"/>
  <c r="C31" i="64"/>
  <c r="B31"/>
  <c r="C21"/>
  <c r="B21"/>
  <c r="C11"/>
  <c r="B11"/>
  <c r="G57" i="63"/>
  <c r="F57"/>
  <c r="E57"/>
  <c r="D57"/>
  <c r="H56" i="62"/>
  <c r="G56"/>
  <c r="F56"/>
  <c r="E56"/>
  <c r="D56"/>
  <c r="C56"/>
  <c r="K52" i="60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9" i="59"/>
  <c r="C9"/>
  <c r="B9"/>
  <c r="C17" i="58"/>
  <c r="B17"/>
  <c r="D17" s="1"/>
  <c r="C11"/>
  <c r="D11" s="1"/>
  <c r="B11"/>
  <c r="C4"/>
  <c r="B4"/>
  <c r="B28" s="1"/>
  <c r="C17" i="57"/>
  <c r="D17" s="1"/>
  <c r="B17"/>
  <c r="C11"/>
  <c r="B11"/>
  <c r="B28" s="1"/>
  <c r="C4"/>
  <c r="C28" s="1"/>
  <c r="B4"/>
  <c r="D11" l="1"/>
  <c r="D4" i="58"/>
  <c r="C28"/>
  <c r="D4" i="57"/>
  <c r="F93" i="55" l="1"/>
  <c r="C125" i="54"/>
  <c r="H87" i="51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Q8" i="48"/>
  <c r="P8"/>
  <c r="O8"/>
  <c r="N8"/>
  <c r="M8"/>
  <c r="L8"/>
  <c r="K8"/>
  <c r="J8"/>
  <c r="I8"/>
  <c r="H8"/>
  <c r="G8"/>
  <c r="F8"/>
  <c r="E8"/>
  <c r="D8"/>
  <c r="C8"/>
  <c r="D9" i="47"/>
  <c r="E9"/>
  <c r="F9"/>
  <c r="G9"/>
  <c r="H9"/>
  <c r="I9"/>
  <c r="J9"/>
  <c r="K9"/>
  <c r="L9"/>
  <c r="M9"/>
  <c r="N9"/>
  <c r="O9"/>
  <c r="P9"/>
  <c r="Q9"/>
  <c r="C9"/>
</calcChain>
</file>

<file path=xl/sharedStrings.xml><?xml version="1.0" encoding="utf-8"?>
<sst xmlns="http://schemas.openxmlformats.org/spreadsheetml/2006/main" count="3273" uniqueCount="829">
  <si>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</si>
  <si>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</si>
  <si>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</si>
  <si>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</si>
  <si>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</si>
  <si>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</si>
  <si>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</si>
  <si>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</si>
  <si>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</si>
  <si>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</si>
  <si>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</si>
  <si>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</si>
  <si>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</si>
  <si>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</si>
  <si>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</si>
  <si>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</si>
  <si>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</si>
  <si>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</si>
  <si>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</si>
  <si>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</si>
  <si>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</si>
  <si>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</si>
  <si>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</si>
  <si>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</si>
  <si>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</si>
  <si>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</si>
  <si>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</si>
  <si>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</si>
  <si>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</si>
  <si>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</si>
  <si>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</si>
  <si>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</si>
  <si>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</si>
  <si>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</si>
  <si>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</si>
  <si>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</si>
  <si>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</si>
  <si>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</si>
  <si>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</si>
  <si>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</si>
  <si>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</si>
  <si>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</si>
  <si>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</si>
  <si>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</si>
  <si>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</si>
  <si>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</si>
  <si>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</si>
  <si>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</si>
  <si>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</si>
  <si>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</si>
  <si>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</si>
  <si>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</si>
  <si>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</si>
  <si>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</si>
  <si>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</si>
  <si>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</si>
  <si>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</si>
  <si>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</si>
  <si>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</si>
  <si>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</si>
  <si>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</si>
  <si>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</si>
  <si>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</si>
  <si>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</si>
  <si>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</si>
  <si>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</si>
  <si>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</si>
  <si>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</si>
  <si>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</si>
  <si>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</si>
  <si>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</si>
  <si>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</si>
  <si>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</si>
  <si>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</si>
  <si>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</si>
  <si>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</si>
  <si>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</si>
  <si>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</si>
  <si>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</si>
  <si>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</si>
  <si>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</si>
  <si>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</si>
  <si>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</si>
  <si>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</si>
  <si>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</si>
  <si>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</si>
  <si>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</si>
  <si>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</si>
  <si>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</si>
  <si>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</si>
  <si>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</si>
  <si>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</si>
  <si>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</si>
  <si>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</si>
  <si>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</si>
  <si>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</si>
  <si>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</si>
  <si>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</si>
  <si>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</si>
  <si>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</si>
  <si>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</si>
  <si>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</si>
  <si>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</si>
  <si>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</si>
  <si>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</si>
  <si>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</si>
  <si>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</si>
  <si>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</si>
  <si>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</si>
  <si>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</si>
  <si>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</si>
  <si>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</si>
  <si>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</si>
  <si>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</si>
  <si>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</si>
  <si>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</si>
  <si>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</si>
  <si>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</si>
  <si>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</si>
  <si>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</si>
  <si>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</si>
  <si>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</si>
  <si>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</si>
  <si>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</si>
  <si>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</si>
  <si>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</si>
  <si>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</si>
  <si>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</si>
  <si>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</si>
  <si>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</si>
  <si>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</si>
  <si>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</si>
  <si>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</si>
  <si>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</si>
  <si>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</si>
  <si>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</si>
  <si>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</si>
  <si>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</si>
  <si>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</si>
  <si>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</si>
  <si>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</si>
  <si>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</si>
  <si>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</si>
  <si>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</si>
  <si>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</si>
  <si>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</si>
  <si>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</si>
  <si>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</si>
  <si>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</si>
  <si>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</si>
  <si>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</si>
  <si>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</si>
  <si>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</si>
  <si>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</si>
  <si>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</si>
  <si>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</si>
  <si>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</si>
  <si>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</si>
  <si>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</si>
  <si>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</si>
  <si>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</si>
  <si>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</si>
  <si>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</si>
  <si>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</si>
  <si>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</si>
  <si>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</si>
  <si>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</si>
  <si>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</si>
  <si>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</si>
  <si>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</si>
  <si>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</si>
  <si>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</si>
  <si>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</si>
  <si>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</si>
  <si>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</si>
  <si>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</si>
  <si>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</si>
  <si>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</si>
  <si>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</si>
  <si>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</si>
  <si>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</si>
  <si>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</si>
  <si>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</si>
  <si>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</si>
  <si>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</si>
  <si>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</si>
  <si>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</si>
  <si>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</si>
  <si>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</si>
  <si>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</si>
  <si>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</si>
  <si>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</si>
  <si>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</si>
  <si>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</si>
  <si>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</si>
  <si>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</si>
  <si>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</si>
  <si>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</si>
  <si>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</si>
  <si>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</si>
  <si>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</si>
  <si>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</si>
  <si>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</si>
  <si>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</si>
  <si>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</si>
  <si>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</si>
  <si>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</si>
  <si>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</si>
  <si>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</si>
  <si>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</si>
  <si>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</si>
  <si>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</si>
  <si>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</si>
  <si>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</si>
  <si>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</si>
  <si>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</si>
  <si>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</si>
  <si>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</si>
  <si>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</si>
  <si>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</si>
  <si>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</si>
  <si>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</si>
  <si>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</si>
  <si>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</si>
  <si>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</si>
  <si>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</si>
  <si>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</si>
  <si>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</si>
  <si>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</si>
  <si>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</si>
  <si>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</si>
  <si>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</si>
  <si>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</si>
  <si>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</si>
  <si>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</si>
  <si>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</si>
  <si>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</si>
  <si>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</si>
  <si>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</si>
  <si>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</si>
  <si>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</si>
  <si>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</si>
  <si>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</si>
  <si>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</si>
  <si>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</si>
  <si>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</si>
  <si>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</si>
  <si>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</si>
  <si>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</si>
  <si>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</si>
  <si>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</si>
  <si>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</si>
  <si>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</si>
  <si>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</si>
  <si>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</si>
  <si>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</si>
  <si>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</si>
  <si>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</si>
  <si>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</si>
  <si>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</si>
  <si>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</si>
  <si>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</si>
  <si>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</si>
  <si>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</si>
  <si>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</si>
  <si>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</si>
  <si>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</si>
  <si>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</si>
  <si>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</si>
  <si>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</si>
  <si>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</si>
  <si>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</si>
  <si>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</si>
  <si>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</si>
  <si>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</si>
  <si>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</si>
  <si>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</si>
  <si>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</si>
  <si>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</si>
  <si>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</si>
  <si>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</si>
  <si>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</si>
  <si>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</si>
  <si>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</si>
  <si>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</si>
  <si>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</si>
  <si>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</si>
  <si>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</si>
  <si>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</si>
  <si>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</si>
  <si>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</si>
  <si>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</si>
  <si>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</si>
  <si>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</si>
  <si>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</si>
  <si>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</si>
  <si>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</si>
  <si>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</si>
  <si>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</si>
  <si>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</si>
  <si>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</si>
  <si>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</si>
  <si>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</si>
  <si>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</si>
  <si>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</si>
  <si>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</si>
  <si>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</si>
  <si>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</si>
  <si>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</si>
  <si>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</si>
  <si>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</si>
  <si>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</si>
  <si>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</si>
  <si>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</si>
  <si>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</si>
  <si>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</si>
  <si>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</si>
  <si>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</si>
  <si>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</si>
  <si>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</si>
  <si>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</si>
  <si>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</si>
  <si>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</si>
  <si>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</si>
  <si>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</si>
  <si>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</si>
  <si>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</si>
  <si>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</si>
  <si>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</si>
  <si>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</si>
  <si>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</si>
  <si>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</si>
  <si>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</si>
  <si>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</si>
  <si>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</si>
  <si>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</si>
  <si>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</si>
  <si>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</si>
  <si>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</si>
  <si>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</si>
  <si>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</si>
  <si>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</si>
  <si>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</si>
  <si>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</si>
  <si>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</si>
  <si>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</si>
  <si>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</si>
  <si>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</si>
  <si>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</si>
  <si>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</si>
  <si>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</si>
  <si>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</si>
  <si>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</si>
  <si>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</si>
  <si>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</si>
  <si>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</si>
  <si>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</si>
  <si>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 xml:space="preserve"> 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</si>
  <si>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</si>
  <si>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</si>
  <si>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</si>
  <si>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</si>
  <si>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</si>
  <si>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</si>
  <si>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</si>
  <si>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</si>
  <si>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</si>
  <si>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</si>
  <si>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</si>
  <si>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</si>
  <si>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</si>
  <si>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</si>
  <si>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</si>
  <si>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</si>
  <si>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</si>
  <si>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</si>
  <si>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</si>
  <si>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</si>
  <si>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</si>
  <si>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</si>
  <si>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</si>
  <si>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</si>
  <si>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</si>
  <si>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</si>
  <si>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</si>
  <si>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</si>
  <si>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</si>
  <si>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</si>
  <si>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</si>
  <si>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</si>
  <si>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</si>
  <si>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</si>
  <si>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</si>
  <si>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</si>
  <si>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</si>
  <si>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</si>
  <si>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</si>
  <si>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</si>
  <si>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</si>
  <si>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</si>
  <si>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</si>
  <si>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</si>
  <si>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</si>
  <si>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</si>
  <si>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</si>
  <si>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</si>
  <si>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</si>
  <si>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</si>
  <si>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</si>
  <si>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</si>
  <si>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</si>
  <si>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</si>
  <si>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</si>
  <si>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</si>
  <si>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</si>
  <si>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</si>
  <si>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</si>
  <si>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</si>
  <si>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</si>
  <si>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</si>
  <si>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</si>
  <si>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</si>
  <si>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</si>
  <si>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</si>
  <si>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</si>
  <si>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</si>
  <si>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</si>
  <si>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</si>
  <si>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</si>
  <si>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</si>
  <si>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</si>
  <si>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</si>
  <si>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</si>
  <si>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</si>
  <si>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</si>
  <si>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</si>
  <si>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</si>
  <si>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</si>
  <si>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</si>
  <si>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</si>
  <si>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</si>
  <si>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ΜΑΛΑΙΣΙΑ</t>
  </si>
  <si>
    <t>Διαστρωμάτωση Συνταξιούχων - Ολοι   (Εισόδημα από όλες τις Συντάξεις) 09/2019</t>
  </si>
  <si>
    <t>Διαστρωμάτωση Συνταξιούχων - Άνδρες  (Εισόδημα από όλες τις Συντάξεις) 09/2019</t>
  </si>
  <si>
    <t>Διαστρωμάτωση Συνταξιούχων - Γυναίκες - ΔΑΠΑΝΗ (Εισόδημα από όλες τις Συντάξεις)  09/2019</t>
  </si>
  <si>
    <t>Κατανομή Συνταξιούχων ανά Ηλικία και Κατηγορία Σύνταξης  (ΕΙΣΟΔΗΜΑ)_ 09/2019)</t>
  </si>
  <si>
    <t>Κατανομή Συνταξιούχων ανά Ηλικία και Κατηγορία Σύνταξης - Άνδρες (ΕΙΣΟΔΗΜΑ) _09/2019</t>
  </si>
  <si>
    <t>Κατανομή Συνταξιούχων ανά Ηλικία και Κατηγορία Σύνταξης - ΓΥΝΑΙΚΕΣ (ΕΙΣΟΔΗΜΑ) _09/2019</t>
  </si>
  <si>
    <t>Στοιχεία Νέων Συντάξεων με αναδρομικά ποσά ανά κατηγορία - Τροποποιητική Απόφαση (09/2019)</t>
  </si>
  <si>
    <t>Στοιχεία Νέων Συντάξεων με αναδρομικά ποσά ανά κατηγορία - Προσωρινή Απόφαση (09/2019)</t>
  </si>
  <si>
    <t>Διαστρωμάτωση Συντάξεων - ΔΑΠΑΝΗ (09/2019)</t>
  </si>
  <si>
    <t>Συνταξιοδοτική Δαπάνη ΕΠΙΚΟΥΡΙΚΩΝ Συντάξεων  09/2019</t>
  </si>
  <si>
    <t>Συνταξιοδοτική Δαπάνη ΜΕΡΙΣΜΑΤΑ 09/2019</t>
  </si>
  <si>
    <t>Συνταξιοδοτική Δαπάνη ΚΥΡΙΩΝ Συντάξεων  09/2019</t>
  </si>
  <si>
    <t>Σύνολα: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</si>
  <si>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</si>
  <si>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</si>
  <si>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</si>
  <si>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</si>
  <si>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</si>
  <si>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</si>
  <si>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</si>
  <si>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</si>
  <si>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</si>
  <si>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</si>
  <si>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</si>
  <si>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</si>
  <si>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</si>
  <si>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</si>
  <si>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980,14 / 898,35</t>
  </si>
  <si>
    <t>926,85 / 847,02</t>
  </si>
  <si>
    <t>360,33 / 360,00</t>
  </si>
  <si>
    <t>338,74 / 338,40</t>
  </si>
  <si>
    <t>628,32 / 541,66</t>
  </si>
  <si>
    <t>594,26 / 511,65</t>
  </si>
  <si>
    <t>625,22 / 526,03</t>
  </si>
  <si>
    <t>591,19 / 494,66</t>
  </si>
  <si>
    <t>294,03 / 188,45</t>
  </si>
  <si>
    <t>286,12 / 188,45</t>
  </si>
  <si>
    <t>Μέσο Μηνιαίο Εισόδημα από Συντάξεις προ Φόρων (Με Εκας και περίθαλψη) (08/2019)</t>
  </si>
  <si>
    <t>979,62 / 897,36</t>
  </si>
  <si>
    <t>926,38 / 846,07</t>
  </si>
  <si>
    <t>360,29 / 360,00</t>
  </si>
  <si>
    <t>338,69 / 338,40</t>
  </si>
  <si>
    <t>626,81 / 540,97</t>
  </si>
  <si>
    <t>592,84 / 511,09</t>
  </si>
  <si>
    <t>624,87 / 525,92</t>
  </si>
  <si>
    <t>590,87 / 494,53</t>
  </si>
  <si>
    <t>292,71 / 185,14</t>
  </si>
  <si>
    <t>284,74 / 185,14</t>
  </si>
  <si>
    <t>Μέσο Μηνιαίο Εισόδημα από Συντάξεις προ Φόρων (Με Εκας και περίθαλψη) (07/2019)</t>
  </si>
  <si>
    <t>978,79 / 895,90</t>
  </si>
  <si>
    <t>925,61 / 844,67</t>
  </si>
  <si>
    <t>360,24 / 360,00</t>
  </si>
  <si>
    <t>338,65 / 338,40</t>
  </si>
  <si>
    <t>626,02 / 540,81</t>
  </si>
  <si>
    <t>592,11 / 510,84</t>
  </si>
  <si>
    <t>624,16 / 525,48</t>
  </si>
  <si>
    <t>590,18 / 494,09</t>
  </si>
  <si>
    <t>291,27 / 185,14</t>
  </si>
  <si>
    <t>283,27 / 185,14</t>
  </si>
  <si>
    <t>Ε. Λοιπά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</si>
  <si>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</si>
  <si>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</si>
  <si>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</si>
  <si>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</si>
  <si>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</si>
  <si>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</si>
  <si>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Σύνολο Συντάξεων</t>
  </si>
  <si>
    <t>Ειδικές Περιπτώσεις</t>
  </si>
  <si>
    <t>Χωρίς Ένδειξη</t>
  </si>
  <si>
    <t>Οι Νομοί προέκυψαν από τον Ταχυδρομικό Κώδικα που έχει καταχωρηθεί από τους ΦΚΑ</t>
  </si>
  <si>
    <t>Κωδικός ΦΚΑ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</si>
  <si>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</si>
  <si>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</si>
  <si>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</si>
  <si>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</si>
  <si>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</si>
  <si>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</si>
  <si>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</si>
  <si>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</si>
  <si>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</si>
  <si>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</si>
  <si>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</si>
  <si>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</si>
  <si>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</si>
  <si>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</si>
  <si>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</si>
  <si>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</si>
  <si>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</si>
  <si>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</si>
  <si>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</si>
  <si>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</si>
  <si>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</si>
  <si>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</si>
  <si>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</si>
  <si>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</si>
  <si>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</si>
  <si>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</si>
  <si>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</si>
  <si>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</si>
  <si>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</si>
  <si>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</si>
  <si>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</si>
  <si>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</si>
  <si>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</si>
  <si>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</si>
  <si>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</si>
  <si>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</si>
  <si>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</si>
  <si>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</si>
  <si>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</si>
  <si>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</si>
  <si>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</si>
  <si>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</si>
  <si>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</si>
  <si>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</si>
  <si>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</si>
  <si>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</si>
  <si>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</si>
  <si>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</si>
  <si>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</si>
  <si>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</si>
  <si>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</si>
  <si>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</si>
  <si>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</si>
  <si>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</si>
  <si>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</si>
  <si>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</si>
  <si>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</si>
  <si>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</si>
  <si>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</si>
  <si>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</si>
  <si>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</si>
  <si>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</si>
  <si>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</si>
  <si>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</si>
  <si>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</si>
  <si>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</si>
  <si>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</si>
  <si>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</si>
  <si>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</si>
  <si>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</si>
  <si>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</si>
  <si>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</si>
  <si>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</si>
  <si>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</si>
  <si>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</si>
  <si>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</si>
  <si>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</si>
  <si>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</si>
  <si>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</si>
  <si>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</si>
  <si>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</si>
  <si>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</si>
  <si>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</si>
  <si>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</si>
  <si>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</si>
  <si>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</si>
  <si>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</si>
  <si>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</si>
  <si>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</si>
  <si>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</si>
  <si>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</si>
  <si>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</si>
  <si>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</si>
  <si>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</si>
  <si>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</si>
  <si>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</si>
  <si>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</si>
  <si>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</si>
  <si>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</si>
  <si>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</si>
  <si>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</si>
  <si>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</si>
  <si>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</si>
  <si>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</si>
  <si>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</si>
  <si>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</si>
  <si>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</si>
  <si>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</si>
  <si>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</si>
  <si>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</si>
  <si>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</si>
  <si>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</si>
  <si>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</si>
  <si>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</si>
  <si>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</si>
  <si>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</si>
  <si>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</si>
  <si>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</si>
  <si>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</si>
  <si>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</si>
  <si>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</si>
  <si>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</si>
  <si>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</si>
  <si>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</si>
  <si>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</si>
  <si>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</si>
  <si>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</si>
  <si>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</si>
  <si>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</si>
  <si>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</si>
  <si>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</si>
  <si>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</si>
  <si>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</si>
  <si>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</si>
  <si>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</si>
  <si>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</si>
  <si>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</si>
  <si>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</si>
  <si>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</si>
  <si>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</si>
  <si>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</si>
  <si>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</si>
  <si>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</si>
  <si>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</si>
  <si>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</si>
  <si>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</si>
  <si>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</si>
  <si>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</si>
  <si>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</si>
  <si>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</si>
  <si>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</si>
  <si>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</si>
  <si>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09/2019</t>
  </si>
  <si>
    <t>Διαστρωμάτωση Συνταξιούχων - Γυναίκες - ΔΑΠΑΝΗ   09/2019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</si>
  <si>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</si>
  <si>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</si>
  <si>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</si>
  <si>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</si>
  <si>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</si>
  <si>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</si>
  <si>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</si>
  <si>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</si>
  <si>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</si>
  <si>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</si>
  <si>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</si>
  <si>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</si>
  <si>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</si>
  <si>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</si>
  <si>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</si>
  <si>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</si>
  <si>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</si>
  <si>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</si>
  <si>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</si>
  <si>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</si>
  <si>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_09/2019</t>
  </si>
  <si>
    <t>Κατανομή Συνταξιούχων ανά Ηλικία και Κατηγορία Σύνταξης - ΓΥΝΑΙΚΕΣ (ΔΑΠΑΝΗ) _09/2019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</si>
  <si>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</si>
  <si>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</si>
  <si>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</si>
  <si>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</si>
  <si>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</si>
  <si>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</si>
  <si>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</si>
  <si>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</si>
  <si>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</si>
  <si>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21022</t>
  </si>
  <si>
    <t>ΤΑΙΣΥΤ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</si>
  <si>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</si>
  <si>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</si>
  <si>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</si>
  <si>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</si>
  <si>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</si>
  <si>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</si>
  <si>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</si>
  <si>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</si>
  <si>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</si>
  <si>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</si>
  <si>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</si>
  <si>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</si>
  <si>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</si>
  <si>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</si>
  <si>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</si>
  <si>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</si>
  <si>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</si>
  <si>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</si>
  <si>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</si>
  <si>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</si>
  <si>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</si>
  <si>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</si>
  <si>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22082</t>
  </si>
  <si>
    <t>ΕΤΕΑΕΠ-ΤΕΑΙΣΥΤ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</si>
  <si>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</si>
  <si>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</si>
  <si>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</si>
  <si>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</si>
  <si>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</si>
  <si>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</si>
  <si>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</si>
  <si>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</si>
  <si>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</si>
  <si>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</si>
  <si>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</si>
  <si>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</si>
  <si>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</si>
  <si>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</si>
  <si>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</si>
  <si>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</si>
  <si>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</si>
  <si>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</si>
  <si>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</si>
  <si>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</si>
  <si>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</si>
  <si>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</si>
  <si>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</si>
  <si>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</si>
  <si>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</si>
  <si>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</si>
  <si>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</si>
  <si>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</si>
  <si>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</si>
  <si>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</si>
  <si>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</si>
  <si>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</si>
  <si>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</si>
  <si>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</si>
  <si>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</si>
  <si>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</si>
  <si>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</si>
  <si>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</si>
  <si>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</si>
  <si>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</si>
  <si>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</si>
  <si>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</si>
  <si>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</si>
  <si>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</si>
  <si>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</si>
  <si>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 xml:space="preserve">Υπουργείο Εργασίας &amp; Κοινωνικών Υποθέσεων
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</si>
  <si>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</si>
  <si>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</si>
  <si>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</si>
  <si>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</si>
  <si>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</si>
  <si>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</si>
  <si>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</si>
  <si>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</si>
  <si>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</si>
  <si>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</si>
  <si>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</si>
  <si>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</si>
  <si>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</si>
  <si>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</si>
  <si>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</si>
  <si>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</si>
  <si>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</si>
  <si>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</si>
  <si>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</si>
  <si>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</si>
  <si>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</si>
  <si>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</si>
  <si>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</si>
  <si>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</si>
  <si>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</si>
  <si>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</si>
  <si>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</si>
  <si>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</si>
  <si>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</si>
  <si>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</si>
  <si>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</si>
  <si>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</si>
  <si>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</si>
  <si>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</si>
  <si>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</si>
  <si>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</si>
  <si>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</si>
  <si>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</si>
  <si>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>Σ.13 Κατανομή Συντάξεων ανά Κατηγορία Σύνταξης - ΔΑΠΑΝΗ (09/2019)</t>
  </si>
  <si>
    <t>Σ.14 Κατανομή Συντάξεων ανά Κατηγορία Σύνταξης - ΕΙΣΟΔΗΜΑ  (09/2019)</t>
  </si>
  <si>
    <t>Σ.15 Μέσο Μηνιαίο Εισόδημα από Συντάξεις προ Φόρων (Με Εκας και περίθαλψη) (09/2019)</t>
  </si>
  <si>
    <t>Σ.16 Διαστρωμάτωση Συντάξεων - ΕΙΣΟΔΗΜΑ (09/2019)</t>
  </si>
  <si>
    <t>Σ.17 Κατανομή Κατά Αριθμό Καταβαλλόμενων Συντάξεων (09/2019)</t>
  </si>
  <si>
    <t>Σ.18 Κατανομή Συντάξεων  ανά Νομό και κατηγορία (Γήρατος/Θανάτου/Αναπηρίας) (09/2019)</t>
  </si>
  <si>
    <t>Σ.19 Κατανομή συντάξεων ανά ταμείο για ασφαλισμένους που λαμβάνουν 10, 9,8 ή 7 Συντάξεις (09/2019)</t>
  </si>
  <si>
    <t>Σ.21 Διαστρωμάτωση Συνταξιούχων (Εισόδημα από όλες τις Συντάξεις) - ΔΑΠΑΝΗ (09/2019)</t>
  </si>
  <si>
    <t>Σ.20 Μέση Μηνιαία Δαπάνη προ Φόρων ανά Φύλο Συνταξιούχου - ΔΑΠΑΝΗ (09/2019)</t>
  </si>
  <si>
    <t>Σ.22 Διαστρωμάτωση Συνταξιούχων - Ολοι   - ΔΑΠΑΝΗ  09/2019</t>
  </si>
  <si>
    <t>Σ.23 Κατανομή Ηλικιών Συνταξιούχων (09/2019)</t>
  </si>
  <si>
    <t>Σ.24 Κατανομή Συνταξιούχων ανά Ηλικία και Κατηγορία Σύνταξης - 'Ολοι (ΔΑΠΑΝΗ)_ 09/2019)</t>
  </si>
  <si>
    <t>Σ.25 Κατανομή Συντάξεων ανά Ταμείο και Κατηγορία - Ομαδοποίηση με Εποπτεύοντα Φορέα (09/2019)</t>
  </si>
  <si>
    <t>Σ.26  Κατανομή Νέων Συνταξιούχων ανά Ηλικία, Κατηγορία Σύνταξης και Κύριο Φορέα με ΠΡΟΣΩΡΙΝΗ απόφαση(Ποσά αναδρομικών-Μηνιαία) _201909</t>
  </si>
  <si>
    <t>Συντομογραφία</t>
  </si>
  <si>
    <t>Συνολικό Μηνιαίο</t>
  </si>
  <si>
    <t>Σ.27  Κατανομή Νέων Συνταξιούχων ανά Ηλικία, Κατηγορία Σύνταξης και Κύριο Φορέα με ΤΡΟΠΟΠΟΙΗΤΙΚΗ απόφαση(Ποσά αναδρομικών-Μηνιαία) _201909</t>
  </si>
  <si>
    <t xml:space="preserve"> Σ.28 Κατανομή δικαιούχων ΕΚΑΣ (09/2019)</t>
  </si>
  <si>
    <t>Σ.29 Στοιχεία Νέων Συντάξεων με αναδρομικά ποσά ανά κατηγορία - Οριστική Απόφαση (09/2019)</t>
  </si>
  <si>
    <t xml:space="preserve">Σ.30 Αναστολές Συντάξεων Λόγω Γάμου -  Καθαρό Πληρωτέο (09/2019) </t>
  </si>
  <si>
    <t xml:space="preserve">Σ.31 Αναστολές Συντάξεων Λόγω Θανάτου - Καθαρό Πληρωτέο (09/2019) 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</si>
</sst>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1"/>
      <name val="Dialog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9" fontId="2" fillId="0" borderId="0" applyFont="0" applyFill="0" applyBorder="0" applyAlignment="0" applyProtection="0"/>
  </cellStyleXfs>
  <cellXfs count="508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2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9" fillId="2" borderId="33" xfId="0" applyFont="1" applyFill="1" applyBorder="1" applyAlignment="1">
      <alignment horizontal="center" vertical="center"/>
    </xf>
    <xf numFmtId="4" fontId="4" fillId="0" borderId="2" xfId="0" applyNumberFormat="1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9" xfId="0" applyFont="1" applyFill="1" applyBorder="1"/>
    <xf numFmtId="0" fontId="8" fillId="0" borderId="5" xfId="0" applyFont="1" applyFill="1" applyBorder="1"/>
    <xf numFmtId="0" fontId="8" fillId="4" borderId="2" xfId="0" applyFont="1" applyFill="1" applyBorder="1" applyAlignment="1">
      <alignment horizontal="right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3" fontId="0" fillId="0" borderId="12" xfId="0" applyNumberFormat="1" applyFont="1" applyBorder="1"/>
    <xf numFmtId="0" fontId="0" fillId="0" borderId="6" xfId="0" applyFont="1" applyBorder="1"/>
    <xf numFmtId="0" fontId="6" fillId="0" borderId="2" xfId="0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0" fontId="0" fillId="0" borderId="67" xfId="0" applyFont="1" applyBorder="1"/>
    <xf numFmtId="0" fontId="0" fillId="0" borderId="5" xfId="0" applyFont="1" applyBorder="1"/>
    <xf numFmtId="0" fontId="0" fillId="4" borderId="63" xfId="0" applyFont="1" applyFill="1" applyBorder="1"/>
    <xf numFmtId="0" fontId="0" fillId="4" borderId="62" xfId="0" applyFont="1" applyFill="1" applyBorder="1"/>
    <xf numFmtId="0" fontId="0" fillId="4" borderId="68" xfId="0" applyFont="1" applyFill="1" applyBorder="1"/>
    <xf numFmtId="3" fontId="7" fillId="4" borderId="61" xfId="0" applyNumberFormat="1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0" fontId="4" fillId="0" borderId="25" xfId="0" applyFont="1" applyFill="1" applyBorder="1"/>
    <xf numFmtId="166" fontId="6" fillId="0" borderId="2" xfId="130" applyNumberFormat="1" applyFont="1" applyFill="1" applyBorder="1"/>
    <xf numFmtId="0" fontId="34" fillId="0" borderId="0" xfId="0" applyFont="1" applyAlignment="1">
      <alignment horizontal="right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69" xfId="0" applyNumberFormat="1" applyFont="1" applyBorder="1" applyAlignment="1">
      <alignment horizontal="center" vertical="center"/>
    </xf>
    <xf numFmtId="0" fontId="7" fillId="0" borderId="0" xfId="65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3" fontId="0" fillId="0" borderId="2" xfId="0" applyNumberFormat="1" applyFont="1" applyBorder="1" applyAlignment="1" applyProtection="1">
      <alignment horizontal="right" vertical="center"/>
    </xf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5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6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7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7" fillId="0" borderId="0" xfId="0" applyNumberFormat="1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73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5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8" fillId="4" borderId="63" xfId="0" applyFont="1" applyFill="1" applyBorder="1"/>
    <xf numFmtId="0" fontId="8" fillId="4" borderId="68" xfId="0" applyFont="1" applyFill="1" applyBorder="1"/>
    <xf numFmtId="0" fontId="7" fillId="4" borderId="68" xfId="0" applyFont="1" applyFill="1" applyBorder="1"/>
    <xf numFmtId="3" fontId="7" fillId="4" borderId="38" xfId="0" applyNumberFormat="1" applyFont="1" applyFill="1" applyBorder="1"/>
    <xf numFmtId="3" fontId="7" fillId="4" borderId="1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6" xfId="0" applyNumberFormat="1" applyBorder="1"/>
    <xf numFmtId="4" fontId="0" fillId="0" borderId="66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0" fillId="0" borderId="3" xfId="0" applyBorder="1"/>
    <xf numFmtId="0" fontId="0" fillId="0" borderId="71" xfId="0" applyBorder="1"/>
    <xf numFmtId="0" fontId="7" fillId="2" borderId="61" xfId="0" applyFont="1" applyFill="1" applyBorder="1" applyAlignment="1">
      <alignment horizontal="center"/>
    </xf>
    <xf numFmtId="0" fontId="0" fillId="0" borderId="9" xfId="0" applyBorder="1"/>
    <xf numFmtId="0" fontId="0" fillId="0" borderId="76" xfId="0" applyBorder="1" applyAlignment="1">
      <alignment horizontal="center"/>
    </xf>
    <xf numFmtId="0" fontId="0" fillId="0" borderId="4" xfId="0" applyBorder="1"/>
    <xf numFmtId="0" fontId="7" fillId="4" borderId="38" xfId="0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4" fontId="0" fillId="0" borderId="7" xfId="0" applyNumberFormat="1" applyBorder="1"/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0" fontId="0" fillId="0" borderId="25" xfId="0" applyBorder="1"/>
    <xf numFmtId="3" fontId="0" fillId="0" borderId="25" xfId="0" applyNumberFormat="1" applyBorder="1"/>
    <xf numFmtId="4" fontId="0" fillId="0" borderId="25" xfId="0" applyNumberFormat="1" applyBorder="1"/>
    <xf numFmtId="4" fontId="0" fillId="0" borderId="24" xfId="0" applyNumberFormat="1" applyBorder="1"/>
    <xf numFmtId="17" fontId="4" fillId="0" borderId="0" xfId="0" applyNumberFormat="1" applyFont="1" applyAlignment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3" xfId="75" applyFont="1" applyBorder="1" applyAlignment="1" applyProtection="1">
      <alignment horizontal="center" vertical="center"/>
    </xf>
    <xf numFmtId="3" fontId="2" fillId="0" borderId="73" xfId="75" applyNumberFormat="1" applyFont="1" applyBorder="1" applyAlignment="1" applyProtection="1">
      <alignment vertical="center"/>
    </xf>
    <xf numFmtId="4" fontId="2" fillId="0" borderId="73" xfId="75" applyNumberFormat="1" applyFont="1" applyBorder="1" applyAlignment="1" applyProtection="1">
      <alignment vertical="center"/>
    </xf>
    <xf numFmtId="0" fontId="2" fillId="0" borderId="73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7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30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10" zoomScaleNormal="100" workbookViewId="0">
      <selection activeCell="B20" sqref="B20"/>
    </sheetView>
  </sheetViews>
  <sheetFormatPr defaultRowHeight="15"/>
  <cols>
    <col min="1" max="1" width="9.28515625" style="100" customWidth="1"/>
    <col min="2" max="2" width="99.7109375" style="100" customWidth="1"/>
    <col min="3" max="16384" width="9.140625" style="100"/>
  </cols>
  <sheetData>
    <row r="1" spans="1:3" ht="66" customHeight="1">
      <c r="A1" s="438" t="s">
        <v>769</v>
      </c>
      <c r="B1" s="439"/>
    </row>
    <row r="2" spans="1:3" ht="32.25" customHeight="1">
      <c r="A2" s="440" t="s">
        <v>366</v>
      </c>
      <c r="B2" s="441"/>
    </row>
    <row r="3" spans="1:3" ht="23.25" customHeight="1">
      <c r="A3" s="442" t="s">
        <v>367</v>
      </c>
      <c r="B3" s="443"/>
    </row>
    <row r="4" spans="1:3" ht="30" customHeight="1">
      <c r="A4" s="442" t="s">
        <v>368</v>
      </c>
      <c r="B4" s="443"/>
    </row>
    <row r="5" spans="1:3" ht="27.75" customHeight="1">
      <c r="A5" s="112" t="s">
        <v>381</v>
      </c>
      <c r="B5" s="113" t="s">
        <v>369</v>
      </c>
    </row>
    <row r="6" spans="1:3" ht="18.75" customHeight="1">
      <c r="A6" s="112" t="s">
        <v>382</v>
      </c>
      <c r="B6" s="113" t="s">
        <v>370</v>
      </c>
    </row>
    <row r="7" spans="1:3" ht="30">
      <c r="A7" s="112" t="s">
        <v>383</v>
      </c>
      <c r="B7" s="114" t="s">
        <v>371</v>
      </c>
    </row>
    <row r="8" spans="1:3" ht="27.75" customHeight="1">
      <c r="A8" s="112" t="s">
        <v>384</v>
      </c>
      <c r="B8" s="114" t="s">
        <v>372</v>
      </c>
      <c r="C8" s="105"/>
    </row>
    <row r="9" spans="1:3" ht="19.5" customHeight="1">
      <c r="A9" s="112" t="s">
        <v>385</v>
      </c>
      <c r="B9" s="113" t="s">
        <v>373</v>
      </c>
      <c r="C9" s="105"/>
    </row>
    <row r="10" spans="1:3" ht="14.25" customHeight="1">
      <c r="A10" s="112" t="s">
        <v>386</v>
      </c>
      <c r="B10" s="113" t="s">
        <v>374</v>
      </c>
      <c r="C10" s="105"/>
    </row>
    <row r="11" spans="1:3">
      <c r="A11" s="112" t="s">
        <v>387</v>
      </c>
      <c r="B11" s="113" t="s">
        <v>375</v>
      </c>
      <c r="C11" s="105"/>
    </row>
    <row r="12" spans="1:3">
      <c r="A12" s="112" t="s">
        <v>388</v>
      </c>
      <c r="B12" s="113" t="s">
        <v>376</v>
      </c>
      <c r="C12" s="105"/>
    </row>
    <row r="13" spans="1:3">
      <c r="A13" s="112" t="s">
        <v>389</v>
      </c>
      <c r="B13" s="113" t="s">
        <v>377</v>
      </c>
      <c r="C13" s="105"/>
    </row>
    <row r="14" spans="1:3">
      <c r="A14" s="112" t="s">
        <v>378</v>
      </c>
      <c r="B14" s="113" t="s">
        <v>379</v>
      </c>
      <c r="C14" s="105"/>
    </row>
    <row r="15" spans="1:3" ht="19.5" customHeight="1">
      <c r="A15" s="112" t="s">
        <v>380</v>
      </c>
      <c r="B15" s="113" t="s">
        <v>407</v>
      </c>
      <c r="C15" s="105"/>
    </row>
    <row r="16" spans="1:3" ht="19.5" customHeight="1">
      <c r="A16" s="190" t="s">
        <v>430</v>
      </c>
      <c r="B16" s="191" t="s">
        <v>431</v>
      </c>
      <c r="C16" s="105"/>
    </row>
    <row r="17" spans="1:3" ht="19.5" customHeight="1">
      <c r="A17" s="190" t="s">
        <v>770</v>
      </c>
      <c r="B17" s="191" t="s">
        <v>771</v>
      </c>
      <c r="C17" s="105"/>
    </row>
    <row r="18" spans="1:3" ht="19.5" customHeight="1">
      <c r="A18" s="190" t="s">
        <v>772</v>
      </c>
      <c r="B18" s="191" t="s">
        <v>773</v>
      </c>
      <c r="C18" s="105"/>
    </row>
    <row r="19" spans="1:3" ht="19.5" customHeight="1">
      <c r="A19" s="190" t="s">
        <v>774</v>
      </c>
      <c r="B19" s="191" t="s">
        <v>775</v>
      </c>
      <c r="C19" s="105"/>
    </row>
    <row r="20" spans="1:3" ht="19.5" customHeight="1">
      <c r="A20" s="190" t="s">
        <v>776</v>
      </c>
      <c r="B20" s="191" t="s">
        <v>777</v>
      </c>
      <c r="C20" s="105"/>
    </row>
    <row r="21" spans="1:3" ht="19.5" customHeight="1">
      <c r="A21" s="190" t="s">
        <v>778</v>
      </c>
      <c r="B21" s="191" t="s">
        <v>779</v>
      </c>
      <c r="C21" s="105"/>
    </row>
    <row r="22" spans="1:3" ht="19.5" customHeight="1">
      <c r="A22" s="190" t="s">
        <v>780</v>
      </c>
      <c r="B22" s="191" t="s">
        <v>781</v>
      </c>
      <c r="C22" s="105"/>
    </row>
    <row r="23" spans="1:3" ht="19.5" customHeight="1">
      <c r="A23" s="190" t="s">
        <v>782</v>
      </c>
      <c r="B23" s="191" t="s">
        <v>783</v>
      </c>
      <c r="C23" s="105"/>
    </row>
    <row r="24" spans="1:3" ht="19.5" customHeight="1">
      <c r="A24" s="190" t="s">
        <v>784</v>
      </c>
      <c r="B24" s="191" t="s">
        <v>785</v>
      </c>
      <c r="C24" s="105"/>
    </row>
    <row r="25" spans="1:3" ht="19.5" customHeight="1">
      <c r="A25" s="190" t="s">
        <v>786</v>
      </c>
      <c r="B25" s="191" t="s">
        <v>787</v>
      </c>
      <c r="C25" s="105"/>
    </row>
    <row r="26" spans="1:3" ht="19.5" customHeight="1">
      <c r="A26" s="190" t="s">
        <v>788</v>
      </c>
      <c r="B26" s="191" t="s">
        <v>789</v>
      </c>
      <c r="C26" s="105"/>
    </row>
    <row r="27" spans="1:3" ht="19.5" customHeight="1">
      <c r="A27" s="190" t="s">
        <v>790</v>
      </c>
      <c r="B27" s="191" t="s">
        <v>791</v>
      </c>
      <c r="C27" s="105"/>
    </row>
    <row r="28" spans="1:3" ht="19.5" customHeight="1">
      <c r="A28" s="190" t="s">
        <v>792</v>
      </c>
      <c r="B28" s="191" t="s">
        <v>793</v>
      </c>
      <c r="C28" s="105"/>
    </row>
    <row r="29" spans="1:3" ht="19.5" customHeight="1">
      <c r="A29" s="190" t="s">
        <v>794</v>
      </c>
      <c r="B29" s="191" t="s">
        <v>795</v>
      </c>
      <c r="C29" s="105"/>
    </row>
    <row r="30" spans="1:3" ht="19.5" customHeight="1">
      <c r="A30" s="190" t="s">
        <v>796</v>
      </c>
      <c r="B30" s="191" t="s">
        <v>797</v>
      </c>
      <c r="C30" s="105"/>
    </row>
    <row r="31" spans="1:3" ht="19.5" customHeight="1">
      <c r="A31" s="190" t="s">
        <v>798</v>
      </c>
      <c r="B31" s="191" t="s">
        <v>799</v>
      </c>
      <c r="C31" s="105"/>
    </row>
    <row r="32" spans="1:3" ht="19.5" customHeight="1">
      <c r="A32" s="190" t="s">
        <v>800</v>
      </c>
      <c r="B32" s="191" t="s">
        <v>801</v>
      </c>
      <c r="C32" s="105"/>
    </row>
    <row r="33" spans="1:3" ht="19.5" customHeight="1">
      <c r="A33" s="190" t="s">
        <v>802</v>
      </c>
      <c r="B33" s="191" t="s">
        <v>803</v>
      </c>
      <c r="C33" s="105"/>
    </row>
    <row r="34" spans="1:3" ht="19.5" customHeight="1">
      <c r="A34" s="190" t="s">
        <v>804</v>
      </c>
      <c r="B34" s="191" t="s">
        <v>805</v>
      </c>
      <c r="C34" s="105"/>
    </row>
    <row r="35" spans="1:3" ht="19.5" customHeight="1">
      <c r="A35" s="190" t="s">
        <v>806</v>
      </c>
      <c r="B35" s="191" t="s">
        <v>807</v>
      </c>
      <c r="C35" s="105"/>
    </row>
    <row r="36" spans="1:3" ht="45" customHeight="1" thickBot="1">
      <c r="A36" s="115"/>
      <c r="B36" s="11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8"/>
  <sheetViews>
    <sheetView workbookViewId="0">
      <selection activeCell="E28" sqref="E28"/>
    </sheetView>
  </sheetViews>
  <sheetFormatPr defaultRowHeight="15"/>
  <cols>
    <col min="1" max="1" width="6.28515625" style="18" customWidth="1"/>
    <col min="2" max="2" width="20.140625" style="100" bestFit="1" customWidth="1"/>
    <col min="3" max="3" width="11.28515625" style="100" customWidth="1"/>
    <col min="4" max="4" width="18.28515625" style="100" customWidth="1"/>
    <col min="5" max="5" width="11" style="100" customWidth="1"/>
    <col min="6" max="6" width="18.28515625" style="100" customWidth="1"/>
    <col min="7" max="7" width="11.5703125" style="100" customWidth="1"/>
    <col min="8" max="8" width="16.7109375" style="100" bestFit="1" customWidth="1"/>
    <col min="9" max="9" width="10.28515625" style="100" customWidth="1"/>
    <col min="10" max="10" width="10" style="100" customWidth="1"/>
    <col min="11" max="16384" width="9.140625" style="100"/>
  </cols>
  <sheetData>
    <row r="1" spans="1:10" s="44" customFormat="1" ht="18" customHeight="1">
      <c r="A1" s="458" t="s">
        <v>409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0">
      <c r="A2" s="58"/>
    </row>
    <row r="3" spans="1:10" ht="15.75">
      <c r="A3" s="488" t="s">
        <v>9</v>
      </c>
      <c r="B3" s="488" t="s">
        <v>18</v>
      </c>
      <c r="C3" s="488" t="s">
        <v>28</v>
      </c>
      <c r="D3" s="488"/>
      <c r="E3" s="488" t="s">
        <v>19</v>
      </c>
      <c r="F3" s="488"/>
      <c r="G3" s="488" t="s">
        <v>20</v>
      </c>
      <c r="H3" s="488"/>
      <c r="I3" s="488" t="s">
        <v>12</v>
      </c>
      <c r="J3" s="488"/>
    </row>
    <row r="4" spans="1:10" ht="15.75">
      <c r="A4" s="488"/>
      <c r="B4" s="488"/>
      <c r="C4" s="218" t="s">
        <v>0</v>
      </c>
      <c r="D4" s="218" t="s">
        <v>27</v>
      </c>
      <c r="E4" s="218" t="s">
        <v>0</v>
      </c>
      <c r="F4" s="60" t="s">
        <v>27</v>
      </c>
      <c r="G4" s="218" t="s">
        <v>0</v>
      </c>
      <c r="H4" s="218" t="s">
        <v>27</v>
      </c>
      <c r="I4" s="218" t="s">
        <v>0</v>
      </c>
      <c r="J4" s="218" t="s">
        <v>27</v>
      </c>
    </row>
    <row r="5" spans="1:10">
      <c r="A5" s="43">
        <v>1</v>
      </c>
      <c r="B5" s="55" t="s">
        <v>21</v>
      </c>
      <c r="C5" s="41">
        <v>76923</v>
      </c>
      <c r="D5" s="102">
        <v>36980756.780000001</v>
      </c>
      <c r="E5" s="41">
        <v>53878</v>
      </c>
      <c r="F5" s="102">
        <v>33576266.219999999</v>
      </c>
      <c r="G5" s="41">
        <v>23045</v>
      </c>
      <c r="H5" s="102">
        <v>3404490.56</v>
      </c>
      <c r="I5" s="55">
        <v>0</v>
      </c>
      <c r="J5" s="102" t="s">
        <v>251</v>
      </c>
    </row>
    <row r="6" spans="1:10">
      <c r="A6" s="43">
        <v>2</v>
      </c>
      <c r="B6" s="55" t="s">
        <v>143</v>
      </c>
      <c r="C6" s="41">
        <v>35464</v>
      </c>
      <c r="D6" s="102">
        <v>17739763.18</v>
      </c>
      <c r="E6" s="41">
        <v>24785</v>
      </c>
      <c r="F6" s="102">
        <v>16101758.23</v>
      </c>
      <c r="G6" s="41">
        <v>10679</v>
      </c>
      <c r="H6" s="102">
        <v>1638004.95</v>
      </c>
      <c r="I6" s="55">
        <v>0</v>
      </c>
      <c r="J6" s="102" t="s">
        <v>251</v>
      </c>
    </row>
    <row r="7" spans="1:10">
      <c r="A7" s="43">
        <v>3</v>
      </c>
      <c r="B7" s="55" t="s">
        <v>144</v>
      </c>
      <c r="C7" s="41">
        <v>34339</v>
      </c>
      <c r="D7" s="102">
        <v>17719389.170000002</v>
      </c>
      <c r="E7" s="41">
        <v>23478</v>
      </c>
      <c r="F7" s="102">
        <v>15950444.52</v>
      </c>
      <c r="G7" s="41">
        <v>10861</v>
      </c>
      <c r="H7" s="102">
        <v>1768944.65</v>
      </c>
      <c r="I7" s="55">
        <v>0</v>
      </c>
      <c r="J7" s="102" t="s">
        <v>251</v>
      </c>
    </row>
    <row r="8" spans="1:10">
      <c r="A8" s="43">
        <v>4</v>
      </c>
      <c r="B8" s="55" t="s">
        <v>145</v>
      </c>
      <c r="C8" s="41">
        <v>32706</v>
      </c>
      <c r="D8" s="102">
        <v>15281947.470000001</v>
      </c>
      <c r="E8" s="41">
        <v>21871</v>
      </c>
      <c r="F8" s="102">
        <v>13736144.51</v>
      </c>
      <c r="G8" s="41">
        <v>10835</v>
      </c>
      <c r="H8" s="102">
        <v>1545802.96</v>
      </c>
      <c r="I8" s="55">
        <v>0</v>
      </c>
      <c r="J8" s="102" t="s">
        <v>251</v>
      </c>
    </row>
    <row r="9" spans="1:10">
      <c r="A9" s="43">
        <v>5</v>
      </c>
      <c r="B9" s="55" t="s">
        <v>146</v>
      </c>
      <c r="C9" s="41">
        <v>1728042</v>
      </c>
      <c r="D9" s="102">
        <v>923195624.5</v>
      </c>
      <c r="E9" s="41">
        <v>1010546</v>
      </c>
      <c r="F9" s="102">
        <v>809715753.88999999</v>
      </c>
      <c r="G9" s="41">
        <v>717496</v>
      </c>
      <c r="H9" s="102">
        <v>113479870.61</v>
      </c>
      <c r="I9" s="55">
        <v>0</v>
      </c>
      <c r="J9" s="102" t="s">
        <v>251</v>
      </c>
    </row>
    <row r="10" spans="1:10">
      <c r="A10" s="43">
        <v>6</v>
      </c>
      <c r="B10" s="55" t="s">
        <v>147</v>
      </c>
      <c r="C10" s="41">
        <v>126399</v>
      </c>
      <c r="D10" s="102">
        <v>62689646.32</v>
      </c>
      <c r="E10" s="41">
        <v>75912</v>
      </c>
      <c r="F10" s="102">
        <v>55156177.649999999</v>
      </c>
      <c r="G10" s="41">
        <v>50487</v>
      </c>
      <c r="H10" s="102">
        <v>7533468.6699999999</v>
      </c>
      <c r="I10" s="55">
        <v>0</v>
      </c>
      <c r="J10" s="102" t="s">
        <v>251</v>
      </c>
    </row>
    <row r="11" spans="1:10">
      <c r="A11" s="43">
        <v>7</v>
      </c>
      <c r="B11" s="55" t="s">
        <v>148</v>
      </c>
      <c r="C11" s="41">
        <v>42714</v>
      </c>
      <c r="D11" s="102">
        <v>21040934.469999999</v>
      </c>
      <c r="E11" s="41">
        <v>28253</v>
      </c>
      <c r="F11" s="102">
        <v>18821179.66</v>
      </c>
      <c r="G11" s="41">
        <v>14461</v>
      </c>
      <c r="H11" s="102">
        <v>2219754.81</v>
      </c>
      <c r="I11" s="55">
        <v>0</v>
      </c>
      <c r="J11" s="102" t="s">
        <v>251</v>
      </c>
    </row>
    <row r="12" spans="1:10">
      <c r="A12" s="43">
        <v>8</v>
      </c>
      <c r="B12" s="55" t="s">
        <v>149</v>
      </c>
      <c r="C12" s="41">
        <v>13237</v>
      </c>
      <c r="D12" s="102">
        <v>6008375.6799999997</v>
      </c>
      <c r="E12" s="41">
        <v>9740</v>
      </c>
      <c r="F12" s="102">
        <v>5493207.6200000001</v>
      </c>
      <c r="G12" s="41">
        <v>3497</v>
      </c>
      <c r="H12" s="102">
        <v>515168.06</v>
      </c>
      <c r="I12" s="55">
        <v>0</v>
      </c>
      <c r="J12" s="102" t="s">
        <v>251</v>
      </c>
    </row>
    <row r="13" spans="1:10">
      <c r="A13" s="43">
        <v>9</v>
      </c>
      <c r="B13" s="55" t="s">
        <v>150</v>
      </c>
      <c r="C13" s="41">
        <v>42199</v>
      </c>
      <c r="D13" s="102">
        <v>18885986.510000002</v>
      </c>
      <c r="E13" s="41">
        <v>27710</v>
      </c>
      <c r="F13" s="102">
        <v>16814435.16</v>
      </c>
      <c r="G13" s="41">
        <v>14489</v>
      </c>
      <c r="H13" s="102">
        <v>2071551.35</v>
      </c>
      <c r="I13" s="55">
        <v>0</v>
      </c>
      <c r="J13" s="102" t="s">
        <v>251</v>
      </c>
    </row>
    <row r="14" spans="1:10">
      <c r="A14" s="43">
        <v>10</v>
      </c>
      <c r="B14" s="55" t="s">
        <v>151</v>
      </c>
      <c r="C14" s="41">
        <v>62598</v>
      </c>
      <c r="D14" s="102">
        <v>30154137.969999999</v>
      </c>
      <c r="E14" s="41">
        <v>39409</v>
      </c>
      <c r="F14" s="102">
        <v>26482784.350000001</v>
      </c>
      <c r="G14" s="41">
        <v>23189</v>
      </c>
      <c r="H14" s="102">
        <v>3671353.62</v>
      </c>
      <c r="I14" s="55">
        <v>0</v>
      </c>
      <c r="J14" s="102" t="s">
        <v>251</v>
      </c>
    </row>
    <row r="15" spans="1:10">
      <c r="A15" s="43">
        <v>11</v>
      </c>
      <c r="B15" s="55" t="s">
        <v>152</v>
      </c>
      <c r="C15" s="41">
        <v>57494</v>
      </c>
      <c r="D15" s="102">
        <v>26930746.48</v>
      </c>
      <c r="E15" s="41">
        <v>39392</v>
      </c>
      <c r="F15" s="102">
        <v>24331568.850000001</v>
      </c>
      <c r="G15" s="41">
        <v>18102</v>
      </c>
      <c r="H15" s="102">
        <v>2599177.63</v>
      </c>
      <c r="I15" s="55">
        <v>0</v>
      </c>
      <c r="J15" s="102" t="s">
        <v>251</v>
      </c>
    </row>
    <row r="16" spans="1:10">
      <c r="A16" s="43">
        <v>12</v>
      </c>
      <c r="B16" s="55" t="s">
        <v>153</v>
      </c>
      <c r="C16" s="41">
        <v>85646</v>
      </c>
      <c r="D16" s="102">
        <v>43385006.920000002</v>
      </c>
      <c r="E16" s="41">
        <v>54207</v>
      </c>
      <c r="F16" s="102">
        <v>38413063.159999996</v>
      </c>
      <c r="G16" s="41">
        <v>31439</v>
      </c>
      <c r="H16" s="102">
        <v>4971943.76</v>
      </c>
      <c r="I16" s="55">
        <v>0</v>
      </c>
      <c r="J16" s="102" t="s">
        <v>251</v>
      </c>
    </row>
    <row r="17" spans="1:10">
      <c r="A17" s="43">
        <v>13</v>
      </c>
      <c r="B17" s="55" t="s">
        <v>154</v>
      </c>
      <c r="C17" s="41">
        <v>6792</v>
      </c>
      <c r="D17" s="102">
        <v>3047117</v>
      </c>
      <c r="E17" s="41">
        <v>4839</v>
      </c>
      <c r="F17" s="102">
        <v>2764046.76</v>
      </c>
      <c r="G17" s="41">
        <v>1953</v>
      </c>
      <c r="H17" s="102">
        <v>283070.24</v>
      </c>
      <c r="I17" s="55">
        <v>0</v>
      </c>
      <c r="J17" s="102" t="s">
        <v>251</v>
      </c>
    </row>
    <row r="18" spans="1:10">
      <c r="A18" s="43">
        <v>14</v>
      </c>
      <c r="B18" s="55" t="s">
        <v>155</v>
      </c>
      <c r="C18" s="41">
        <v>11913</v>
      </c>
      <c r="D18" s="102">
        <v>5799470.6200000001</v>
      </c>
      <c r="E18" s="41">
        <v>8341</v>
      </c>
      <c r="F18" s="102">
        <v>5245694.4800000004</v>
      </c>
      <c r="G18" s="41">
        <v>3572</v>
      </c>
      <c r="H18" s="102">
        <v>553776.14</v>
      </c>
      <c r="I18" s="55">
        <v>0</v>
      </c>
      <c r="J18" s="102" t="s">
        <v>251</v>
      </c>
    </row>
    <row r="19" spans="1:10">
      <c r="A19" s="43">
        <v>15</v>
      </c>
      <c r="B19" s="55" t="s">
        <v>156</v>
      </c>
      <c r="C19" s="41">
        <v>53378</v>
      </c>
      <c r="D19" s="102">
        <v>25880752.699999999</v>
      </c>
      <c r="E19" s="41">
        <v>37423</v>
      </c>
      <c r="F19" s="102">
        <v>23522309.210000001</v>
      </c>
      <c r="G19" s="41">
        <v>15955</v>
      </c>
      <c r="H19" s="102">
        <v>2358443.4900000002</v>
      </c>
      <c r="I19" s="55">
        <v>0</v>
      </c>
      <c r="J19" s="102" t="s">
        <v>251</v>
      </c>
    </row>
    <row r="20" spans="1:10">
      <c r="A20" s="43">
        <v>16</v>
      </c>
      <c r="B20" s="55" t="s">
        <v>157</v>
      </c>
      <c r="C20" s="41">
        <v>56596</v>
      </c>
      <c r="D20" s="102">
        <v>26704531.640000001</v>
      </c>
      <c r="E20" s="41">
        <v>38560</v>
      </c>
      <c r="F20" s="102">
        <v>24006279.789999999</v>
      </c>
      <c r="G20" s="41">
        <v>18036</v>
      </c>
      <c r="H20" s="102">
        <v>2698251.85</v>
      </c>
      <c r="I20" s="55">
        <v>0</v>
      </c>
      <c r="J20" s="102" t="s">
        <v>251</v>
      </c>
    </row>
    <row r="21" spans="1:10">
      <c r="A21" s="43">
        <v>17</v>
      </c>
      <c r="B21" s="55" t="s">
        <v>158</v>
      </c>
      <c r="C21" s="41">
        <v>106381</v>
      </c>
      <c r="D21" s="102">
        <v>53024914.219999999</v>
      </c>
      <c r="E21" s="41">
        <v>70114</v>
      </c>
      <c r="F21" s="102">
        <v>47447404.329999998</v>
      </c>
      <c r="G21" s="41">
        <v>36267</v>
      </c>
      <c r="H21" s="102">
        <v>5577509.8899999997</v>
      </c>
      <c r="I21" s="55">
        <v>0</v>
      </c>
      <c r="J21" s="102" t="s">
        <v>251</v>
      </c>
    </row>
    <row r="22" spans="1:10">
      <c r="A22" s="43">
        <v>18</v>
      </c>
      <c r="B22" s="55" t="s">
        <v>159</v>
      </c>
      <c r="C22" s="41">
        <v>16216</v>
      </c>
      <c r="D22" s="102">
        <v>7354407.7300000004</v>
      </c>
      <c r="E22" s="41">
        <v>11673</v>
      </c>
      <c r="F22" s="102">
        <v>6680880.4000000004</v>
      </c>
      <c r="G22" s="41">
        <v>4543</v>
      </c>
      <c r="H22" s="102">
        <v>673527.33</v>
      </c>
      <c r="I22" s="55">
        <v>0</v>
      </c>
      <c r="J22" s="102" t="s">
        <v>251</v>
      </c>
    </row>
    <row r="23" spans="1:10">
      <c r="A23" s="43">
        <v>19</v>
      </c>
      <c r="B23" s="55" t="s">
        <v>160</v>
      </c>
      <c r="C23" s="41">
        <v>448887</v>
      </c>
      <c r="D23" s="102">
        <v>226158012.81999999</v>
      </c>
      <c r="E23" s="41">
        <v>269923</v>
      </c>
      <c r="F23" s="102">
        <v>199018741.55000001</v>
      </c>
      <c r="G23" s="41">
        <v>178964</v>
      </c>
      <c r="H23" s="102">
        <v>27139271.27</v>
      </c>
      <c r="I23" s="55">
        <v>0</v>
      </c>
      <c r="J23" s="102" t="s">
        <v>251</v>
      </c>
    </row>
    <row r="24" spans="1:10">
      <c r="A24" s="43">
        <v>20</v>
      </c>
      <c r="B24" s="55" t="s">
        <v>161</v>
      </c>
      <c r="C24" s="41">
        <v>72535</v>
      </c>
      <c r="D24" s="102">
        <v>34463893.490000002</v>
      </c>
      <c r="E24" s="41">
        <v>44085</v>
      </c>
      <c r="F24" s="102">
        <v>30344720.640000001</v>
      </c>
      <c r="G24" s="41">
        <v>28450</v>
      </c>
      <c r="H24" s="102">
        <v>4119172.85</v>
      </c>
      <c r="I24" s="55">
        <v>0</v>
      </c>
      <c r="J24" s="102" t="s">
        <v>251</v>
      </c>
    </row>
    <row r="25" spans="1:10">
      <c r="A25" s="43">
        <v>21</v>
      </c>
      <c r="B25" s="55" t="s">
        <v>162</v>
      </c>
      <c r="C25" s="41">
        <v>59787</v>
      </c>
      <c r="D25" s="102">
        <v>27677770</v>
      </c>
      <c r="E25" s="41">
        <v>38587</v>
      </c>
      <c r="F25" s="102">
        <v>24589813.010000002</v>
      </c>
      <c r="G25" s="41">
        <v>21200</v>
      </c>
      <c r="H25" s="102">
        <v>3087956.99</v>
      </c>
      <c r="I25" s="55">
        <v>0</v>
      </c>
      <c r="J25" s="102" t="s">
        <v>251</v>
      </c>
    </row>
    <row r="26" spans="1:10">
      <c r="A26" s="43">
        <v>22</v>
      </c>
      <c r="B26" s="55" t="s">
        <v>163</v>
      </c>
      <c r="C26" s="41">
        <v>46948</v>
      </c>
      <c r="D26" s="102">
        <v>22461896.969999999</v>
      </c>
      <c r="E26" s="41">
        <v>33190</v>
      </c>
      <c r="F26" s="102">
        <v>20460617.440000001</v>
      </c>
      <c r="G26" s="41">
        <v>13758</v>
      </c>
      <c r="H26" s="102">
        <v>2001279.53</v>
      </c>
      <c r="I26" s="55">
        <v>0</v>
      </c>
      <c r="J26" s="102" t="s">
        <v>251</v>
      </c>
    </row>
    <row r="27" spans="1:10">
      <c r="A27" s="43">
        <v>23</v>
      </c>
      <c r="B27" s="55" t="s">
        <v>164</v>
      </c>
      <c r="C27" s="41">
        <v>17115</v>
      </c>
      <c r="D27" s="102">
        <v>8346392.9500000002</v>
      </c>
      <c r="E27" s="41">
        <v>12771</v>
      </c>
      <c r="F27" s="102">
        <v>7691973.8899999997</v>
      </c>
      <c r="G27" s="41">
        <v>4344</v>
      </c>
      <c r="H27" s="102">
        <v>654419.06000000006</v>
      </c>
      <c r="I27" s="55">
        <v>0</v>
      </c>
      <c r="J27" s="102" t="s">
        <v>251</v>
      </c>
    </row>
    <row r="28" spans="1:10">
      <c r="A28" s="43">
        <v>24</v>
      </c>
      <c r="B28" s="55" t="s">
        <v>165</v>
      </c>
      <c r="C28" s="41">
        <v>41703</v>
      </c>
      <c r="D28" s="102">
        <v>19693600.850000001</v>
      </c>
      <c r="E28" s="41">
        <v>27082</v>
      </c>
      <c r="F28" s="102">
        <v>17510727.59</v>
      </c>
      <c r="G28" s="41">
        <v>14621</v>
      </c>
      <c r="H28" s="102">
        <v>2182873.2599999998</v>
      </c>
      <c r="I28" s="55">
        <v>0</v>
      </c>
      <c r="J28" s="102" t="s">
        <v>251</v>
      </c>
    </row>
    <row r="29" spans="1:10">
      <c r="A29" s="43">
        <v>25</v>
      </c>
      <c r="B29" s="55" t="s">
        <v>166</v>
      </c>
      <c r="C29" s="41">
        <v>14056</v>
      </c>
      <c r="D29" s="102">
        <v>6970723.5899999999</v>
      </c>
      <c r="E29" s="41">
        <v>9778</v>
      </c>
      <c r="F29" s="102">
        <v>6267134.8899999997</v>
      </c>
      <c r="G29" s="41">
        <v>4278</v>
      </c>
      <c r="H29" s="102">
        <v>703588.7</v>
      </c>
      <c r="I29" s="55">
        <v>0</v>
      </c>
      <c r="J29" s="102" t="s">
        <v>251</v>
      </c>
    </row>
    <row r="30" spans="1:10">
      <c r="A30" s="43">
        <v>26</v>
      </c>
      <c r="B30" s="55" t="s">
        <v>167</v>
      </c>
      <c r="C30" s="41">
        <v>28813</v>
      </c>
      <c r="D30" s="102">
        <v>12824520.32</v>
      </c>
      <c r="E30" s="41">
        <v>20583</v>
      </c>
      <c r="F30" s="102">
        <v>11626705.07</v>
      </c>
      <c r="G30" s="41">
        <v>8230</v>
      </c>
      <c r="H30" s="102">
        <v>1197815.25</v>
      </c>
      <c r="I30" s="55">
        <v>0</v>
      </c>
      <c r="J30" s="102" t="s">
        <v>251</v>
      </c>
    </row>
    <row r="31" spans="1:10">
      <c r="A31" s="43">
        <v>27</v>
      </c>
      <c r="B31" s="55" t="s">
        <v>168</v>
      </c>
      <c r="C31" s="41">
        <v>60750</v>
      </c>
      <c r="D31" s="102">
        <v>33820674.670000002</v>
      </c>
      <c r="E31" s="41">
        <v>39460</v>
      </c>
      <c r="F31" s="102">
        <v>29871909.390000001</v>
      </c>
      <c r="G31" s="41">
        <v>21290</v>
      </c>
      <c r="H31" s="102">
        <v>3948765.28</v>
      </c>
      <c r="I31" s="55">
        <v>0</v>
      </c>
      <c r="J31" s="102" t="s">
        <v>251</v>
      </c>
    </row>
    <row r="32" spans="1:10">
      <c r="A32" s="43">
        <v>28</v>
      </c>
      <c r="B32" s="55" t="s">
        <v>169</v>
      </c>
      <c r="C32" s="41">
        <v>54472</v>
      </c>
      <c r="D32" s="102">
        <v>27650958.079999998</v>
      </c>
      <c r="E32" s="41">
        <v>37011</v>
      </c>
      <c r="F32" s="102">
        <v>24978350.789999999</v>
      </c>
      <c r="G32" s="41">
        <v>17461</v>
      </c>
      <c r="H32" s="102">
        <v>2672607.29</v>
      </c>
      <c r="I32" s="55">
        <v>0</v>
      </c>
      <c r="J32" s="102" t="s">
        <v>251</v>
      </c>
    </row>
    <row r="33" spans="1:10">
      <c r="A33" s="43">
        <v>29</v>
      </c>
      <c r="B33" s="55" t="s">
        <v>170</v>
      </c>
      <c r="C33" s="41">
        <v>37066</v>
      </c>
      <c r="D33" s="102">
        <v>18965172.969999999</v>
      </c>
      <c r="E33" s="41">
        <v>24675</v>
      </c>
      <c r="F33" s="102">
        <v>16946748.5</v>
      </c>
      <c r="G33" s="41">
        <v>12391</v>
      </c>
      <c r="H33" s="102">
        <v>2018424.47</v>
      </c>
      <c r="I33" s="55">
        <v>0</v>
      </c>
      <c r="J33" s="102" t="s">
        <v>251</v>
      </c>
    </row>
    <row r="34" spans="1:10">
      <c r="A34" s="43">
        <v>30</v>
      </c>
      <c r="B34" s="55" t="s">
        <v>171</v>
      </c>
      <c r="C34" s="41">
        <v>30795</v>
      </c>
      <c r="D34" s="102">
        <v>14843957.5</v>
      </c>
      <c r="E34" s="41">
        <v>23398</v>
      </c>
      <c r="F34" s="102">
        <v>13719313.66</v>
      </c>
      <c r="G34" s="41">
        <v>7397</v>
      </c>
      <c r="H34" s="102">
        <v>1124643.8400000001</v>
      </c>
      <c r="I34" s="55">
        <v>0</v>
      </c>
      <c r="J34" s="102" t="s">
        <v>251</v>
      </c>
    </row>
    <row r="35" spans="1:10">
      <c r="A35" s="43">
        <v>31</v>
      </c>
      <c r="B35" s="55" t="s">
        <v>172</v>
      </c>
      <c r="C35" s="41">
        <v>112330</v>
      </c>
      <c r="D35" s="102">
        <v>54964811.140000001</v>
      </c>
      <c r="E35" s="41">
        <v>73663</v>
      </c>
      <c r="F35" s="102">
        <v>49184122.869999997</v>
      </c>
      <c r="G35" s="41">
        <v>38667</v>
      </c>
      <c r="H35" s="102">
        <v>5780688.2699999996</v>
      </c>
      <c r="I35" s="55">
        <v>0</v>
      </c>
      <c r="J35" s="102" t="s">
        <v>251</v>
      </c>
    </row>
    <row r="36" spans="1:10">
      <c r="A36" s="43">
        <v>32</v>
      </c>
      <c r="B36" s="55" t="s">
        <v>173</v>
      </c>
      <c r="C36" s="41">
        <v>31115</v>
      </c>
      <c r="D36" s="102">
        <v>15193004.23</v>
      </c>
      <c r="E36" s="41">
        <v>20695</v>
      </c>
      <c r="F36" s="102">
        <v>13672947.34</v>
      </c>
      <c r="G36" s="41">
        <v>10420</v>
      </c>
      <c r="H36" s="102">
        <v>1520056.89</v>
      </c>
      <c r="I36" s="55">
        <v>0</v>
      </c>
      <c r="J36" s="102" t="s">
        <v>251</v>
      </c>
    </row>
    <row r="37" spans="1:10">
      <c r="A37" s="43">
        <v>33</v>
      </c>
      <c r="B37" s="55" t="s">
        <v>174</v>
      </c>
      <c r="C37" s="41">
        <v>39937</v>
      </c>
      <c r="D37" s="102">
        <v>19226318.899999999</v>
      </c>
      <c r="E37" s="41">
        <v>27147</v>
      </c>
      <c r="F37" s="102">
        <v>17277320.449999999</v>
      </c>
      <c r="G37" s="41">
        <v>12790</v>
      </c>
      <c r="H37" s="102">
        <v>1948998.45</v>
      </c>
      <c r="I37" s="55">
        <v>0</v>
      </c>
      <c r="J37" s="102" t="s">
        <v>251</v>
      </c>
    </row>
    <row r="38" spans="1:10">
      <c r="A38" s="43">
        <v>34</v>
      </c>
      <c r="B38" s="55" t="s">
        <v>175</v>
      </c>
      <c r="C38" s="41">
        <v>9199</v>
      </c>
      <c r="D38" s="102">
        <v>4369255.34</v>
      </c>
      <c r="E38" s="41">
        <v>6240</v>
      </c>
      <c r="F38" s="102">
        <v>3928053.25</v>
      </c>
      <c r="G38" s="41">
        <v>2959</v>
      </c>
      <c r="H38" s="102">
        <v>441202.09</v>
      </c>
      <c r="I38" s="55">
        <v>0</v>
      </c>
      <c r="J38" s="102" t="s">
        <v>251</v>
      </c>
    </row>
    <row r="39" spans="1:10">
      <c r="A39" s="43">
        <v>35</v>
      </c>
      <c r="B39" s="55" t="s">
        <v>176</v>
      </c>
      <c r="C39" s="41">
        <v>87413</v>
      </c>
      <c r="D39" s="102">
        <v>43664591.789999999</v>
      </c>
      <c r="E39" s="41">
        <v>53720</v>
      </c>
      <c r="F39" s="102">
        <v>38609062.109999999</v>
      </c>
      <c r="G39" s="41">
        <v>33693</v>
      </c>
      <c r="H39" s="102">
        <v>5055529.68</v>
      </c>
      <c r="I39" s="55">
        <v>0</v>
      </c>
      <c r="J39" s="102" t="s">
        <v>251</v>
      </c>
    </row>
    <row r="40" spans="1:10">
      <c r="A40" s="43">
        <v>36</v>
      </c>
      <c r="B40" s="55" t="s">
        <v>177</v>
      </c>
      <c r="C40" s="41">
        <v>63175</v>
      </c>
      <c r="D40" s="102">
        <v>31197356.670000002</v>
      </c>
      <c r="E40" s="41">
        <v>42621</v>
      </c>
      <c r="F40" s="102">
        <v>28120779.120000001</v>
      </c>
      <c r="G40" s="41">
        <v>20554</v>
      </c>
      <c r="H40" s="102">
        <v>3076577.55</v>
      </c>
      <c r="I40" s="55">
        <v>0</v>
      </c>
      <c r="J40" s="102" t="s">
        <v>251</v>
      </c>
    </row>
    <row r="41" spans="1:10">
      <c r="A41" s="43">
        <v>37</v>
      </c>
      <c r="B41" s="55" t="s">
        <v>178</v>
      </c>
      <c r="C41" s="41">
        <v>36412</v>
      </c>
      <c r="D41" s="102">
        <v>16679657.890000001</v>
      </c>
      <c r="E41" s="41">
        <v>23783</v>
      </c>
      <c r="F41" s="102">
        <v>14838694.859999999</v>
      </c>
      <c r="G41" s="41">
        <v>12629</v>
      </c>
      <c r="H41" s="102">
        <v>1840963.03</v>
      </c>
      <c r="I41" s="55">
        <v>0</v>
      </c>
      <c r="J41" s="102" t="s">
        <v>251</v>
      </c>
    </row>
    <row r="42" spans="1:10">
      <c r="A42" s="43">
        <v>38</v>
      </c>
      <c r="B42" s="55" t="s">
        <v>179</v>
      </c>
      <c r="C42" s="41">
        <v>50545</v>
      </c>
      <c r="D42" s="102">
        <v>23799035.600000001</v>
      </c>
      <c r="E42" s="41">
        <v>37098</v>
      </c>
      <c r="F42" s="102">
        <v>21823470.640000001</v>
      </c>
      <c r="G42" s="41">
        <v>13447</v>
      </c>
      <c r="H42" s="102">
        <v>1975564.96</v>
      </c>
      <c r="I42" s="55">
        <v>0</v>
      </c>
      <c r="J42" s="102" t="s">
        <v>251</v>
      </c>
    </row>
    <row r="43" spans="1:10">
      <c r="A43" s="43">
        <v>39</v>
      </c>
      <c r="B43" s="55" t="s">
        <v>180</v>
      </c>
      <c r="C43" s="41">
        <v>44695</v>
      </c>
      <c r="D43" s="102">
        <v>21021339.030000001</v>
      </c>
      <c r="E43" s="41">
        <v>31247</v>
      </c>
      <c r="F43" s="102">
        <v>19079225.66</v>
      </c>
      <c r="G43" s="41">
        <v>13448</v>
      </c>
      <c r="H43" s="102">
        <v>1942113.37</v>
      </c>
      <c r="I43" s="55">
        <v>0</v>
      </c>
      <c r="J43" s="102" t="s">
        <v>251</v>
      </c>
    </row>
    <row r="44" spans="1:10">
      <c r="A44" s="43">
        <v>40</v>
      </c>
      <c r="B44" s="55" t="s">
        <v>181</v>
      </c>
      <c r="C44" s="41">
        <v>27002</v>
      </c>
      <c r="D44" s="102">
        <v>12748674.710000001</v>
      </c>
      <c r="E44" s="41">
        <v>18242</v>
      </c>
      <c r="F44" s="102">
        <v>11482326.029999999</v>
      </c>
      <c r="G44" s="41">
        <v>8760</v>
      </c>
      <c r="H44" s="102">
        <v>1266348.68</v>
      </c>
      <c r="I44" s="55">
        <v>0</v>
      </c>
      <c r="J44" s="102" t="s">
        <v>251</v>
      </c>
    </row>
    <row r="45" spans="1:10">
      <c r="A45" s="43">
        <v>41</v>
      </c>
      <c r="B45" s="55" t="s">
        <v>182</v>
      </c>
      <c r="C45" s="41">
        <v>27919</v>
      </c>
      <c r="D45" s="102">
        <v>13498346.060000001</v>
      </c>
      <c r="E45" s="41">
        <v>18323</v>
      </c>
      <c r="F45" s="102">
        <v>12084757</v>
      </c>
      <c r="G45" s="41">
        <v>9596</v>
      </c>
      <c r="H45" s="102">
        <v>1413589.06</v>
      </c>
      <c r="I45" s="55">
        <v>0</v>
      </c>
      <c r="J45" s="102" t="s">
        <v>251</v>
      </c>
    </row>
    <row r="46" spans="1:10">
      <c r="A46" s="43">
        <v>42</v>
      </c>
      <c r="B46" s="55" t="s">
        <v>183</v>
      </c>
      <c r="C46" s="41">
        <v>37683</v>
      </c>
      <c r="D46" s="102">
        <v>17650300.600000001</v>
      </c>
      <c r="E46" s="41">
        <v>27242</v>
      </c>
      <c r="F46" s="102">
        <v>16104739.220000001</v>
      </c>
      <c r="G46" s="41">
        <v>10441</v>
      </c>
      <c r="H46" s="102">
        <v>1545561.38</v>
      </c>
      <c r="I46" s="55">
        <v>0</v>
      </c>
      <c r="J46" s="102" t="s">
        <v>251</v>
      </c>
    </row>
    <row r="47" spans="1:10">
      <c r="A47" s="43">
        <v>43</v>
      </c>
      <c r="B47" s="55" t="s">
        <v>184</v>
      </c>
      <c r="C47" s="41">
        <v>16037</v>
      </c>
      <c r="D47" s="102">
        <v>7903673.2000000002</v>
      </c>
      <c r="E47" s="41">
        <v>11060</v>
      </c>
      <c r="F47" s="102">
        <v>7122890.7400000002</v>
      </c>
      <c r="G47" s="41">
        <v>4977</v>
      </c>
      <c r="H47" s="102">
        <v>780782.46</v>
      </c>
      <c r="I47" s="55">
        <v>0</v>
      </c>
      <c r="J47" s="102" t="s">
        <v>251</v>
      </c>
    </row>
    <row r="48" spans="1:10">
      <c r="A48" s="43">
        <v>44</v>
      </c>
      <c r="B48" s="55" t="s">
        <v>185</v>
      </c>
      <c r="C48" s="41">
        <v>73010</v>
      </c>
      <c r="D48" s="102">
        <v>33735543.039999999</v>
      </c>
      <c r="E48" s="41">
        <v>52161</v>
      </c>
      <c r="F48" s="102">
        <v>30752056.469999999</v>
      </c>
      <c r="G48" s="41">
        <v>20849</v>
      </c>
      <c r="H48" s="102">
        <v>2983486.57</v>
      </c>
      <c r="I48" s="55">
        <v>0</v>
      </c>
      <c r="J48" s="102" t="s">
        <v>251</v>
      </c>
    </row>
    <row r="49" spans="1:10">
      <c r="A49" s="43">
        <v>45</v>
      </c>
      <c r="B49" s="55" t="s">
        <v>186</v>
      </c>
      <c r="C49" s="41">
        <v>57642</v>
      </c>
      <c r="D49" s="102">
        <v>27229445.52</v>
      </c>
      <c r="E49" s="41">
        <v>39193</v>
      </c>
      <c r="F49" s="102">
        <v>24575638.649999999</v>
      </c>
      <c r="G49" s="41">
        <v>18449</v>
      </c>
      <c r="H49" s="102">
        <v>2653806.87</v>
      </c>
      <c r="I49" s="55">
        <v>0</v>
      </c>
      <c r="J49" s="102" t="s">
        <v>251</v>
      </c>
    </row>
    <row r="50" spans="1:10">
      <c r="A50" s="43">
        <v>46</v>
      </c>
      <c r="B50" s="55" t="s">
        <v>187</v>
      </c>
      <c r="C50" s="41">
        <v>65884</v>
      </c>
      <c r="D50" s="102">
        <v>32483096.620000001</v>
      </c>
      <c r="E50" s="41">
        <v>43248</v>
      </c>
      <c r="F50" s="102">
        <v>29149412.98</v>
      </c>
      <c r="G50" s="41">
        <v>22636</v>
      </c>
      <c r="H50" s="102">
        <v>3333683.64</v>
      </c>
      <c r="I50" s="55">
        <v>0</v>
      </c>
      <c r="J50" s="102" t="s">
        <v>251</v>
      </c>
    </row>
    <row r="51" spans="1:10">
      <c r="A51" s="43">
        <v>47</v>
      </c>
      <c r="B51" s="55" t="s">
        <v>188</v>
      </c>
      <c r="C51" s="41">
        <v>17915</v>
      </c>
      <c r="D51" s="102">
        <v>8613548.9800000004</v>
      </c>
      <c r="E51" s="41">
        <v>12357</v>
      </c>
      <c r="F51" s="102">
        <v>7744630.3200000003</v>
      </c>
      <c r="G51" s="41">
        <v>5558</v>
      </c>
      <c r="H51" s="102">
        <v>868918.66</v>
      </c>
      <c r="I51" s="55">
        <v>0</v>
      </c>
      <c r="J51" s="102" t="s">
        <v>251</v>
      </c>
    </row>
    <row r="52" spans="1:10">
      <c r="A52" s="43">
        <v>48</v>
      </c>
      <c r="B52" s="55" t="s">
        <v>189</v>
      </c>
      <c r="C52" s="41">
        <v>15415</v>
      </c>
      <c r="D52" s="102">
        <v>7409595.7999999998</v>
      </c>
      <c r="E52" s="41">
        <v>10057</v>
      </c>
      <c r="F52" s="102">
        <v>6633865.4100000001</v>
      </c>
      <c r="G52" s="41">
        <v>5358</v>
      </c>
      <c r="H52" s="102">
        <v>775730.39</v>
      </c>
      <c r="I52" s="55">
        <v>0</v>
      </c>
      <c r="J52" s="102" t="s">
        <v>251</v>
      </c>
    </row>
    <row r="53" spans="1:10">
      <c r="A53" s="43">
        <v>49</v>
      </c>
      <c r="B53" s="55" t="s">
        <v>190</v>
      </c>
      <c r="C53" s="41">
        <v>34380</v>
      </c>
      <c r="D53" s="102">
        <v>16197561.460000001</v>
      </c>
      <c r="E53" s="41">
        <v>23386</v>
      </c>
      <c r="F53" s="102">
        <v>14531229.130000001</v>
      </c>
      <c r="G53" s="41">
        <v>10994</v>
      </c>
      <c r="H53" s="102">
        <v>1666332.33</v>
      </c>
      <c r="I53" s="55">
        <v>0</v>
      </c>
      <c r="J53" s="102" t="s">
        <v>251</v>
      </c>
    </row>
    <row r="54" spans="1:10">
      <c r="A54" s="43">
        <v>50</v>
      </c>
      <c r="B54" s="55" t="s">
        <v>191</v>
      </c>
      <c r="C54" s="41">
        <v>56419</v>
      </c>
      <c r="D54" s="102">
        <v>28379375</v>
      </c>
      <c r="E54" s="41">
        <v>35036</v>
      </c>
      <c r="F54" s="102">
        <v>25267937.43</v>
      </c>
      <c r="G54" s="41">
        <v>21383</v>
      </c>
      <c r="H54" s="102">
        <v>3111437.57</v>
      </c>
      <c r="I54" s="55">
        <v>0</v>
      </c>
      <c r="J54" s="102" t="s">
        <v>251</v>
      </c>
    </row>
    <row r="55" spans="1:10" s="12" customFormat="1" ht="15.75">
      <c r="A55" s="43">
        <v>51</v>
      </c>
      <c r="B55" s="55" t="s">
        <v>192</v>
      </c>
      <c r="C55" s="41">
        <v>20640</v>
      </c>
      <c r="D55" s="102">
        <v>11315422.220000001</v>
      </c>
      <c r="E55" s="41">
        <v>13809</v>
      </c>
      <c r="F55" s="102">
        <v>10094805.380000001</v>
      </c>
      <c r="G55" s="41">
        <v>6831</v>
      </c>
      <c r="H55" s="102">
        <v>1220616.8400000001</v>
      </c>
      <c r="I55" s="55">
        <v>0</v>
      </c>
      <c r="J55" s="102" t="s">
        <v>251</v>
      </c>
    </row>
    <row r="56" spans="1:10">
      <c r="A56" s="43">
        <v>52</v>
      </c>
      <c r="B56" s="55" t="s">
        <v>251</v>
      </c>
      <c r="C56" s="41">
        <v>16429</v>
      </c>
      <c r="D56" s="102">
        <v>10229230.33</v>
      </c>
      <c r="E56" s="41">
        <v>11186</v>
      </c>
      <c r="F56" s="102">
        <v>9271520.4199999999</v>
      </c>
      <c r="G56" s="41">
        <v>5243</v>
      </c>
      <c r="H56" s="102">
        <v>957709.91</v>
      </c>
      <c r="I56" s="55">
        <v>0</v>
      </c>
      <c r="J56" s="102" t="s">
        <v>251</v>
      </c>
    </row>
    <row r="57" spans="1:10" ht="15.75">
      <c r="A57" s="59"/>
      <c r="B57" s="211" t="s">
        <v>299</v>
      </c>
      <c r="C57" s="213">
        <v>4443160</v>
      </c>
      <c r="D57" s="214">
        <v>2253210267.7000003</v>
      </c>
      <c r="E57" s="213">
        <v>2792188</v>
      </c>
      <c r="F57" s="214">
        <v>1998635640.6900005</v>
      </c>
      <c r="G57" s="213">
        <v>1650972</v>
      </c>
      <c r="H57" s="214">
        <v>254574627.00999999</v>
      </c>
      <c r="I57" s="213">
        <v>0</v>
      </c>
      <c r="J57" s="215">
        <v>0</v>
      </c>
    </row>
    <row r="58" spans="1:10">
      <c r="C58" s="99"/>
    </row>
  </sheetData>
  <mergeCells count="7">
    <mergeCell ref="A1:J1"/>
    <mergeCell ref="I3:J3"/>
    <mergeCell ref="A3:A4"/>
    <mergeCell ref="B3:B4"/>
    <mergeCell ref="C3:D3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workbookViewId="0">
      <selection activeCell="E24" sqref="E24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58" t="s">
        <v>401</v>
      </c>
      <c r="B1" s="458"/>
      <c r="C1" s="458"/>
    </row>
    <row r="3" spans="1:3">
      <c r="A3" s="216"/>
      <c r="B3" s="47" t="s">
        <v>6</v>
      </c>
      <c r="C3" s="19" t="s">
        <v>7</v>
      </c>
    </row>
    <row r="4" spans="1:3">
      <c r="A4" s="200"/>
      <c r="B4" s="241" t="s">
        <v>346</v>
      </c>
      <c r="C4" s="242">
        <v>3</v>
      </c>
    </row>
    <row r="5" spans="1:3">
      <c r="A5" s="201"/>
      <c r="B5" s="241" t="s">
        <v>50</v>
      </c>
      <c r="C5" s="242">
        <v>9</v>
      </c>
    </row>
    <row r="6" spans="1:3">
      <c r="A6" s="202"/>
      <c r="B6" s="241" t="s">
        <v>51</v>
      </c>
      <c r="C6" s="242">
        <v>392</v>
      </c>
    </row>
    <row r="7" spans="1:3">
      <c r="A7" s="202"/>
      <c r="B7" s="241" t="s">
        <v>52</v>
      </c>
      <c r="C7" s="242">
        <v>30</v>
      </c>
    </row>
    <row r="8" spans="1:3">
      <c r="A8" s="203"/>
      <c r="B8" s="241" t="s">
        <v>53</v>
      </c>
      <c r="C8" s="242">
        <v>6516</v>
      </c>
    </row>
    <row r="9" spans="1:3">
      <c r="A9" s="199"/>
      <c r="B9" s="241" t="s">
        <v>353</v>
      </c>
      <c r="C9" s="242">
        <v>2</v>
      </c>
    </row>
    <row r="10" spans="1:3">
      <c r="A10" s="203" t="s">
        <v>435</v>
      </c>
      <c r="B10" s="241" t="s">
        <v>54</v>
      </c>
      <c r="C10" s="252">
        <v>260</v>
      </c>
    </row>
    <row r="11" spans="1:3">
      <c r="A11" s="200"/>
      <c r="B11" s="241" t="s">
        <v>55</v>
      </c>
      <c r="C11" s="242">
        <v>2</v>
      </c>
    </row>
    <row r="12" spans="1:3">
      <c r="A12" s="200"/>
      <c r="B12" s="241" t="s">
        <v>56</v>
      </c>
      <c r="C12" s="242">
        <v>16</v>
      </c>
    </row>
    <row r="13" spans="1:3">
      <c r="A13" s="200"/>
      <c r="B13" s="241" t="s">
        <v>57</v>
      </c>
      <c r="C13" s="242">
        <v>222</v>
      </c>
    </row>
    <row r="14" spans="1:3">
      <c r="A14" s="200"/>
      <c r="B14" s="241" t="s">
        <v>58</v>
      </c>
      <c r="C14" s="242">
        <v>467</v>
      </c>
    </row>
    <row r="15" spans="1:3">
      <c r="A15" s="200"/>
      <c r="B15" s="241" t="s">
        <v>59</v>
      </c>
      <c r="C15" s="242">
        <v>100</v>
      </c>
    </row>
    <row r="16" spans="1:3" ht="17.25" customHeight="1">
      <c r="A16" s="200"/>
      <c r="B16" s="241" t="s">
        <v>243</v>
      </c>
      <c r="C16" s="242">
        <v>3</v>
      </c>
    </row>
    <row r="17" spans="1:4">
      <c r="A17" s="200"/>
      <c r="B17" s="241" t="s">
        <v>60</v>
      </c>
      <c r="C17" s="242">
        <v>71</v>
      </c>
    </row>
    <row r="18" spans="1:4">
      <c r="A18" s="200"/>
      <c r="B18" s="241" t="s">
        <v>338</v>
      </c>
      <c r="C18" s="242">
        <v>2</v>
      </c>
    </row>
    <row r="19" spans="1:4">
      <c r="A19" s="200"/>
      <c r="B19" s="241" t="s">
        <v>61</v>
      </c>
      <c r="C19" s="242">
        <v>6</v>
      </c>
    </row>
    <row r="20" spans="1:4">
      <c r="A20" s="200"/>
      <c r="B20" s="241" t="s">
        <v>62</v>
      </c>
      <c r="C20" s="242">
        <v>1</v>
      </c>
    </row>
    <row r="21" spans="1:4">
      <c r="A21" s="200"/>
      <c r="B21" s="241" t="s">
        <v>63</v>
      </c>
      <c r="C21" s="242">
        <v>5</v>
      </c>
    </row>
    <row r="22" spans="1:4">
      <c r="A22" s="200"/>
      <c r="B22" s="241" t="s">
        <v>64</v>
      </c>
      <c r="C22" s="242">
        <v>5639</v>
      </c>
      <c r="D22" s="16"/>
    </row>
    <row r="23" spans="1:4">
      <c r="A23" s="200"/>
      <c r="B23" s="241" t="s">
        <v>65</v>
      </c>
      <c r="C23" s="242">
        <v>38</v>
      </c>
      <c r="D23" s="16"/>
    </row>
    <row r="24" spans="1:4">
      <c r="A24" s="200"/>
      <c r="B24" s="241" t="s">
        <v>66</v>
      </c>
      <c r="C24" s="242">
        <v>291</v>
      </c>
      <c r="D24" s="16"/>
    </row>
    <row r="25" spans="1:4">
      <c r="A25" s="42"/>
      <c r="B25" s="241" t="s">
        <v>67</v>
      </c>
      <c r="C25" s="242">
        <v>675</v>
      </c>
      <c r="D25" s="16"/>
    </row>
    <row r="26" spans="1:4">
      <c r="A26" s="201"/>
      <c r="B26" s="241" t="s">
        <v>68</v>
      </c>
      <c r="C26" s="242">
        <v>473</v>
      </c>
      <c r="D26" s="16"/>
    </row>
    <row r="27" spans="1:4" ht="16.5" customHeight="1">
      <c r="A27" s="200"/>
      <c r="B27" s="241" t="s">
        <v>69</v>
      </c>
      <c r="C27" s="242">
        <v>43</v>
      </c>
      <c r="D27" s="16"/>
    </row>
    <row r="28" spans="1:4">
      <c r="A28" s="200"/>
      <c r="B28" s="241" t="s">
        <v>70</v>
      </c>
      <c r="C28" s="242">
        <v>2</v>
      </c>
      <c r="D28" s="16"/>
    </row>
    <row r="29" spans="1:4">
      <c r="A29" s="200"/>
      <c r="B29" s="241" t="s">
        <v>71</v>
      </c>
      <c r="C29" s="242">
        <v>10</v>
      </c>
      <c r="D29" s="16"/>
    </row>
    <row r="30" spans="1:4">
      <c r="A30" s="202"/>
      <c r="B30" s="241" t="s">
        <v>72</v>
      </c>
      <c r="C30" s="242">
        <v>1</v>
      </c>
      <c r="D30" s="16"/>
    </row>
    <row r="31" spans="1:4">
      <c r="A31" s="202"/>
      <c r="B31" s="241" t="s">
        <v>73</v>
      </c>
      <c r="C31" s="242">
        <v>36</v>
      </c>
      <c r="D31" s="16"/>
    </row>
    <row r="32" spans="1:4">
      <c r="A32" s="203"/>
      <c r="B32" s="241" t="s">
        <v>74</v>
      </c>
      <c r="C32" s="242">
        <v>10</v>
      </c>
      <c r="D32" s="16"/>
    </row>
    <row r="33" spans="1:4">
      <c r="A33" s="203"/>
      <c r="B33" s="241" t="s">
        <v>75</v>
      </c>
      <c r="C33" s="242">
        <v>56</v>
      </c>
      <c r="D33" s="16"/>
    </row>
    <row r="34" spans="1:4">
      <c r="A34" s="203" t="s">
        <v>436</v>
      </c>
      <c r="B34" s="241" t="s">
        <v>76</v>
      </c>
      <c r="C34" s="242">
        <v>4419388</v>
      </c>
      <c r="D34" s="16"/>
    </row>
    <row r="35" spans="1:4">
      <c r="A35" s="200"/>
      <c r="B35" s="241" t="s">
        <v>77</v>
      </c>
      <c r="C35" s="242">
        <v>4</v>
      </c>
      <c r="D35" s="16"/>
    </row>
    <row r="36" spans="1:4">
      <c r="A36" s="200"/>
      <c r="B36" s="241" t="s">
        <v>288</v>
      </c>
      <c r="C36" s="242">
        <v>3</v>
      </c>
      <c r="D36" s="16"/>
    </row>
    <row r="37" spans="1:4">
      <c r="A37" s="200"/>
      <c r="B37" s="241" t="s">
        <v>247</v>
      </c>
      <c r="C37" s="242">
        <v>1</v>
      </c>
      <c r="D37" s="16"/>
    </row>
    <row r="38" spans="1:4">
      <c r="A38" s="200"/>
      <c r="B38" s="241" t="s">
        <v>240</v>
      </c>
      <c r="C38" s="242">
        <v>2</v>
      </c>
      <c r="D38" s="16"/>
    </row>
    <row r="39" spans="1:4">
      <c r="A39" s="200"/>
      <c r="B39" s="241" t="s">
        <v>8</v>
      </c>
      <c r="C39" s="242">
        <v>643</v>
      </c>
      <c r="D39" s="16"/>
    </row>
    <row r="40" spans="1:4">
      <c r="A40" s="200"/>
      <c r="B40" s="241" t="s">
        <v>78</v>
      </c>
      <c r="C40" s="242">
        <v>314</v>
      </c>
      <c r="D40" s="16"/>
    </row>
    <row r="41" spans="1:4">
      <c r="A41" s="200"/>
      <c r="B41" s="241" t="s">
        <v>79</v>
      </c>
      <c r="C41" s="242">
        <v>8</v>
      </c>
      <c r="D41" s="16"/>
    </row>
    <row r="42" spans="1:4">
      <c r="A42" s="200"/>
      <c r="B42" s="241" t="s">
        <v>80</v>
      </c>
      <c r="C42" s="242">
        <v>91</v>
      </c>
      <c r="D42" s="16"/>
    </row>
    <row r="43" spans="1:4">
      <c r="A43" s="200"/>
      <c r="B43" s="241" t="s">
        <v>81</v>
      </c>
      <c r="C43" s="242">
        <v>4</v>
      </c>
      <c r="D43" s="16"/>
    </row>
    <row r="44" spans="1:4">
      <c r="A44" s="200"/>
      <c r="B44" s="241" t="s">
        <v>82</v>
      </c>
      <c r="C44" s="242">
        <v>11</v>
      </c>
      <c r="D44" s="16"/>
    </row>
    <row r="45" spans="1:4">
      <c r="A45" s="200"/>
      <c r="B45" s="241" t="s">
        <v>83</v>
      </c>
      <c r="C45" s="242">
        <v>13</v>
      </c>
      <c r="D45" s="16"/>
    </row>
    <row r="46" spans="1:4">
      <c r="A46" s="200"/>
      <c r="B46" s="241" t="s">
        <v>84</v>
      </c>
      <c r="C46" s="242">
        <v>9</v>
      </c>
      <c r="D46" s="16"/>
    </row>
    <row r="47" spans="1:4">
      <c r="A47" s="200"/>
      <c r="B47" s="241" t="s">
        <v>85</v>
      </c>
      <c r="C47" s="242">
        <v>19</v>
      </c>
      <c r="D47" s="16"/>
    </row>
    <row r="48" spans="1:4">
      <c r="A48" s="200"/>
      <c r="B48" s="241" t="s">
        <v>330</v>
      </c>
      <c r="C48" s="242">
        <v>4</v>
      </c>
      <c r="D48" s="16"/>
    </row>
    <row r="49" spans="1:4">
      <c r="A49" s="200"/>
      <c r="B49" s="241" t="s">
        <v>86</v>
      </c>
      <c r="C49" s="242">
        <v>58</v>
      </c>
      <c r="D49" s="16"/>
    </row>
    <row r="50" spans="1:4">
      <c r="A50" s="200"/>
      <c r="B50" s="241" t="s">
        <v>87</v>
      </c>
      <c r="C50" s="242">
        <v>7</v>
      </c>
      <c r="D50" s="16"/>
    </row>
    <row r="51" spans="1:4">
      <c r="A51" s="200"/>
      <c r="B51" s="241" t="s">
        <v>88</v>
      </c>
      <c r="C51" s="242">
        <v>417</v>
      </c>
      <c r="D51" s="16"/>
    </row>
    <row r="52" spans="1:4">
      <c r="A52" s="200"/>
      <c r="B52" s="241" t="s">
        <v>89</v>
      </c>
      <c r="C52" s="242">
        <v>55</v>
      </c>
      <c r="D52" s="16"/>
    </row>
    <row r="53" spans="1:4">
      <c r="A53" s="200"/>
      <c r="B53" s="241" t="s">
        <v>90</v>
      </c>
      <c r="C53" s="242">
        <v>304</v>
      </c>
      <c r="D53" s="16"/>
    </row>
    <row r="54" spans="1:4">
      <c r="A54" s="200"/>
      <c r="B54" s="241" t="s">
        <v>341</v>
      </c>
      <c r="C54" s="242">
        <v>2</v>
      </c>
      <c r="D54" s="16"/>
    </row>
    <row r="55" spans="1:4">
      <c r="A55" s="200"/>
      <c r="B55" s="241" t="s">
        <v>331</v>
      </c>
      <c r="C55" s="242">
        <v>4</v>
      </c>
      <c r="D55" s="16"/>
    </row>
    <row r="56" spans="1:4">
      <c r="A56" s="200"/>
      <c r="B56" s="241" t="s">
        <v>91</v>
      </c>
      <c r="C56" s="242">
        <v>10</v>
      </c>
      <c r="D56" s="16"/>
    </row>
    <row r="57" spans="1:4">
      <c r="A57" s="200"/>
      <c r="B57" s="241" t="s">
        <v>289</v>
      </c>
      <c r="C57" s="242">
        <v>7</v>
      </c>
      <c r="D57" s="16"/>
    </row>
    <row r="58" spans="1:4">
      <c r="A58" s="200"/>
      <c r="B58" s="241" t="s">
        <v>92</v>
      </c>
      <c r="C58" s="242">
        <v>11</v>
      </c>
      <c r="D58" s="16"/>
    </row>
    <row r="59" spans="1:4">
      <c r="A59" s="200"/>
      <c r="B59" s="241" t="s">
        <v>93</v>
      </c>
      <c r="C59" s="242">
        <v>4</v>
      </c>
      <c r="D59" s="16"/>
    </row>
    <row r="60" spans="1:4">
      <c r="A60" s="200"/>
      <c r="B60" s="241" t="s">
        <v>94</v>
      </c>
      <c r="C60" s="242">
        <v>2</v>
      </c>
      <c r="D60" s="16"/>
    </row>
    <row r="61" spans="1:4">
      <c r="A61" s="200"/>
      <c r="B61" s="241" t="s">
        <v>95</v>
      </c>
      <c r="C61" s="242">
        <v>13</v>
      </c>
      <c r="D61" s="16"/>
    </row>
    <row r="62" spans="1:4">
      <c r="A62" s="200"/>
      <c r="B62" s="241" t="s">
        <v>96</v>
      </c>
      <c r="C62" s="242">
        <v>1328</v>
      </c>
      <c r="D62" s="16"/>
    </row>
    <row r="63" spans="1:4">
      <c r="A63" s="200"/>
      <c r="B63" s="241" t="s">
        <v>97</v>
      </c>
      <c r="C63" s="242">
        <v>2</v>
      </c>
      <c r="D63" s="16"/>
    </row>
    <row r="64" spans="1:4">
      <c r="A64" s="200"/>
      <c r="B64" s="241" t="s">
        <v>98</v>
      </c>
      <c r="C64" s="242">
        <v>33</v>
      </c>
      <c r="D64" s="16"/>
    </row>
    <row r="65" spans="1:4">
      <c r="A65" s="200"/>
      <c r="B65" s="241" t="s">
        <v>99</v>
      </c>
      <c r="C65" s="242">
        <v>30</v>
      </c>
      <c r="D65" s="16"/>
    </row>
    <row r="66" spans="1:4">
      <c r="A66" s="200"/>
      <c r="B66" s="241" t="s">
        <v>100</v>
      </c>
      <c r="C66" s="242">
        <v>4</v>
      </c>
      <c r="D66" s="16"/>
    </row>
    <row r="67" spans="1:4">
      <c r="A67" s="200"/>
      <c r="B67" s="241" t="s">
        <v>101</v>
      </c>
      <c r="C67" s="242">
        <v>11</v>
      </c>
      <c r="D67" s="16"/>
    </row>
    <row r="68" spans="1:4">
      <c r="A68" s="200"/>
      <c r="B68" s="241" t="s">
        <v>244</v>
      </c>
      <c r="C68" s="242">
        <v>3</v>
      </c>
      <c r="D68" s="16"/>
    </row>
    <row r="69" spans="1:4">
      <c r="A69" s="200"/>
      <c r="B69" s="241" t="s">
        <v>441</v>
      </c>
      <c r="C69" s="242">
        <v>1</v>
      </c>
      <c r="D69" s="16"/>
    </row>
    <row r="70" spans="1:4">
      <c r="A70" s="200"/>
      <c r="B70" s="241" t="s">
        <v>102</v>
      </c>
      <c r="C70" s="242">
        <v>1</v>
      </c>
      <c r="D70" s="16"/>
    </row>
    <row r="71" spans="1:4">
      <c r="A71" s="200"/>
      <c r="B71" s="241" t="s">
        <v>103</v>
      </c>
      <c r="C71" s="242">
        <v>13</v>
      </c>
      <c r="D71" s="16"/>
    </row>
    <row r="72" spans="1:4">
      <c r="A72" s="200"/>
      <c r="B72" s="241" t="s">
        <v>238</v>
      </c>
      <c r="C72" s="242">
        <v>4</v>
      </c>
      <c r="D72" s="16"/>
    </row>
    <row r="73" spans="1:4">
      <c r="A73" s="200"/>
      <c r="B73" s="241" t="s">
        <v>440</v>
      </c>
      <c r="C73" s="242">
        <v>2</v>
      </c>
      <c r="D73" s="16"/>
    </row>
    <row r="74" spans="1:4">
      <c r="A74" s="200"/>
      <c r="B74" s="241" t="s">
        <v>104</v>
      </c>
      <c r="C74" s="242">
        <v>174</v>
      </c>
      <c r="D74" s="16"/>
    </row>
    <row r="75" spans="1:4">
      <c r="A75" s="200"/>
      <c r="B75" s="241" t="s">
        <v>105</v>
      </c>
      <c r="C75" s="242">
        <v>19</v>
      </c>
      <c r="D75" s="16"/>
    </row>
    <row r="76" spans="1:4">
      <c r="A76" s="200"/>
      <c r="B76" s="241" t="s">
        <v>106</v>
      </c>
      <c r="C76" s="242">
        <v>1</v>
      </c>
      <c r="D76" s="16"/>
    </row>
    <row r="77" spans="1:4">
      <c r="A77" s="200"/>
      <c r="B77" s="241" t="s">
        <v>335</v>
      </c>
      <c r="C77" s="242">
        <v>1</v>
      </c>
      <c r="D77" s="16"/>
    </row>
    <row r="78" spans="1:4">
      <c r="A78" s="200"/>
      <c r="B78" s="241" t="s">
        <v>239</v>
      </c>
      <c r="C78" s="242">
        <v>2</v>
      </c>
      <c r="D78" s="16"/>
    </row>
    <row r="79" spans="1:4">
      <c r="A79" s="200"/>
      <c r="B79" s="241" t="s">
        <v>107</v>
      </c>
      <c r="C79" s="242">
        <v>6</v>
      </c>
      <c r="D79" s="16"/>
    </row>
    <row r="80" spans="1:4">
      <c r="A80" s="200"/>
      <c r="B80" s="241" t="s">
        <v>355</v>
      </c>
      <c r="C80" s="242">
        <v>1</v>
      </c>
      <c r="D80" s="16"/>
    </row>
    <row r="81" spans="1:4">
      <c r="A81" s="200"/>
      <c r="B81" s="241" t="s">
        <v>437</v>
      </c>
      <c r="C81" s="242">
        <v>2</v>
      </c>
      <c r="D81" s="16"/>
    </row>
    <row r="82" spans="1:4">
      <c r="A82" s="200"/>
      <c r="B82" s="241" t="s">
        <v>108</v>
      </c>
      <c r="C82" s="242">
        <v>21</v>
      </c>
      <c r="D82" s="16"/>
    </row>
    <row r="83" spans="1:4">
      <c r="A83" s="200"/>
      <c r="B83" s="241" t="s">
        <v>109</v>
      </c>
      <c r="C83" s="242">
        <v>1</v>
      </c>
      <c r="D83" s="16"/>
    </row>
    <row r="84" spans="1:4">
      <c r="A84" s="200"/>
      <c r="B84" s="241" t="s">
        <v>110</v>
      </c>
      <c r="C84" s="242">
        <v>11</v>
      </c>
      <c r="D84" s="16"/>
    </row>
    <row r="85" spans="1:4">
      <c r="A85" s="200"/>
      <c r="B85" s="241" t="s">
        <v>290</v>
      </c>
      <c r="C85" s="242">
        <v>4</v>
      </c>
      <c r="D85" s="16"/>
    </row>
    <row r="86" spans="1:4">
      <c r="A86" s="200"/>
      <c r="B86" s="241" t="s">
        <v>111</v>
      </c>
      <c r="C86" s="242">
        <v>18</v>
      </c>
      <c r="D86" s="16"/>
    </row>
    <row r="87" spans="1:4">
      <c r="A87" s="200"/>
      <c r="B87" s="241" t="s">
        <v>112</v>
      </c>
      <c r="C87" s="242">
        <v>128</v>
      </c>
      <c r="D87" s="16"/>
    </row>
    <row r="88" spans="1:4">
      <c r="A88" s="200"/>
      <c r="B88" s="241" t="s">
        <v>113</v>
      </c>
      <c r="C88" s="242">
        <v>22</v>
      </c>
      <c r="D88" s="16"/>
    </row>
    <row r="89" spans="1:4">
      <c r="A89" s="200"/>
      <c r="B89" s="241" t="s">
        <v>114</v>
      </c>
      <c r="C89" s="242">
        <v>6</v>
      </c>
      <c r="D89" s="16"/>
    </row>
    <row r="90" spans="1:4">
      <c r="A90" s="200"/>
      <c r="B90" s="241" t="s">
        <v>115</v>
      </c>
      <c r="C90" s="242">
        <v>38</v>
      </c>
      <c r="D90" s="16"/>
    </row>
    <row r="91" spans="1:4">
      <c r="A91" s="200"/>
      <c r="B91" s="241" t="s">
        <v>116</v>
      </c>
      <c r="C91" s="242">
        <v>562</v>
      </c>
      <c r="D91" s="16"/>
    </row>
    <row r="92" spans="1:4">
      <c r="A92" s="200"/>
      <c r="B92" s="241" t="s">
        <v>117</v>
      </c>
      <c r="C92" s="242">
        <v>2</v>
      </c>
      <c r="D92" s="16"/>
    </row>
    <row r="93" spans="1:4">
      <c r="A93" s="200"/>
      <c r="B93" s="241" t="s">
        <v>118</v>
      </c>
      <c r="C93" s="242">
        <v>294</v>
      </c>
      <c r="D93" s="16"/>
    </row>
    <row r="94" spans="1:4">
      <c r="A94" s="200"/>
      <c r="B94" s="241" t="s">
        <v>119</v>
      </c>
      <c r="C94" s="242">
        <v>4</v>
      </c>
      <c r="D94" s="16"/>
    </row>
    <row r="95" spans="1:4">
      <c r="A95" s="200"/>
      <c r="B95" s="241" t="s">
        <v>120</v>
      </c>
      <c r="C95" s="242">
        <v>2</v>
      </c>
      <c r="D95" s="16"/>
    </row>
    <row r="96" spans="1:4">
      <c r="A96" s="200"/>
      <c r="B96" s="241" t="s">
        <v>121</v>
      </c>
      <c r="C96" s="242">
        <v>6</v>
      </c>
      <c r="D96" s="16"/>
    </row>
    <row r="97" spans="1:4">
      <c r="A97" s="200"/>
      <c r="B97" s="241" t="s">
        <v>122</v>
      </c>
      <c r="C97" s="242">
        <v>497</v>
      </c>
      <c r="D97" s="16"/>
    </row>
    <row r="98" spans="1:4">
      <c r="A98" s="200"/>
      <c r="B98" s="241" t="s">
        <v>291</v>
      </c>
      <c r="C98" s="242">
        <v>12</v>
      </c>
      <c r="D98" s="16"/>
    </row>
    <row r="99" spans="1:4">
      <c r="A99" s="200"/>
      <c r="B99" s="241" t="s">
        <v>248</v>
      </c>
      <c r="C99" s="242">
        <v>3</v>
      </c>
      <c r="D99" s="16"/>
    </row>
    <row r="100" spans="1:4">
      <c r="A100" s="200"/>
      <c r="B100" s="241" t="s">
        <v>123</v>
      </c>
      <c r="C100" s="242">
        <v>620</v>
      </c>
      <c r="D100" s="16"/>
    </row>
    <row r="101" spans="1:4">
      <c r="A101" s="200"/>
      <c r="B101" s="241" t="s">
        <v>124</v>
      </c>
      <c r="C101" s="242">
        <v>679</v>
      </c>
      <c r="D101" s="16"/>
    </row>
    <row r="102" spans="1:4">
      <c r="A102" s="200"/>
      <c r="B102" s="241" t="s">
        <v>249</v>
      </c>
      <c r="C102" s="242">
        <v>3</v>
      </c>
      <c r="D102" s="16"/>
    </row>
    <row r="103" spans="1:4">
      <c r="A103" s="200"/>
      <c r="B103" s="241" t="s">
        <v>125</v>
      </c>
      <c r="C103" s="242">
        <v>23</v>
      </c>
    </row>
    <row r="104" spans="1:4">
      <c r="A104" s="200"/>
      <c r="B104" s="241" t="s">
        <v>126</v>
      </c>
      <c r="C104" s="242">
        <v>7</v>
      </c>
    </row>
    <row r="105" spans="1:4">
      <c r="A105" s="200"/>
      <c r="B105" s="241" t="s">
        <v>342</v>
      </c>
      <c r="C105" s="242">
        <v>1</v>
      </c>
    </row>
    <row r="106" spans="1:4">
      <c r="A106" s="200"/>
      <c r="B106" s="241" t="s">
        <v>127</v>
      </c>
      <c r="C106" s="242">
        <v>2</v>
      </c>
    </row>
    <row r="107" spans="1:4">
      <c r="A107" s="200"/>
      <c r="B107" s="241" t="s">
        <v>128</v>
      </c>
      <c r="C107" s="242">
        <v>7</v>
      </c>
    </row>
    <row r="108" spans="1:4">
      <c r="A108" s="200"/>
      <c r="B108" s="241" t="s">
        <v>245</v>
      </c>
      <c r="C108" s="242">
        <v>5</v>
      </c>
    </row>
    <row r="109" spans="1:4">
      <c r="A109" s="200"/>
      <c r="B109" s="241" t="s">
        <v>129</v>
      </c>
      <c r="C109" s="242">
        <v>13</v>
      </c>
    </row>
    <row r="110" spans="1:4">
      <c r="A110" s="200"/>
      <c r="B110" s="241" t="s">
        <v>130</v>
      </c>
      <c r="C110" s="242">
        <v>77</v>
      </c>
    </row>
    <row r="111" spans="1:4">
      <c r="A111" s="200"/>
      <c r="B111" s="241" t="s">
        <v>131</v>
      </c>
      <c r="C111" s="242">
        <v>36</v>
      </c>
    </row>
    <row r="112" spans="1:4">
      <c r="A112" s="202"/>
      <c r="B112" s="241" t="s">
        <v>132</v>
      </c>
      <c r="C112" s="242">
        <v>48</v>
      </c>
    </row>
    <row r="113" spans="1:4">
      <c r="A113" s="202"/>
      <c r="B113" s="241" t="s">
        <v>339</v>
      </c>
      <c r="C113" s="242">
        <v>5</v>
      </c>
    </row>
    <row r="114" spans="1:4">
      <c r="A114" s="202"/>
      <c r="B114" s="241" t="s">
        <v>133</v>
      </c>
      <c r="C114" s="242">
        <v>2</v>
      </c>
    </row>
    <row r="115" spans="1:4">
      <c r="A115" s="202"/>
      <c r="B115" s="241" t="s">
        <v>134</v>
      </c>
      <c r="C115" s="242">
        <v>6</v>
      </c>
      <c r="D115" s="44"/>
    </row>
    <row r="116" spans="1:4">
      <c r="A116" s="204"/>
      <c r="B116" s="241" t="s">
        <v>135</v>
      </c>
      <c r="C116" s="242">
        <v>1013</v>
      </c>
    </row>
    <row r="117" spans="1:4">
      <c r="A117" s="205"/>
      <c r="B117" s="241" t="s">
        <v>136</v>
      </c>
      <c r="C117" s="242">
        <v>42</v>
      </c>
    </row>
    <row r="118" spans="1:4">
      <c r="A118" s="199"/>
      <c r="B118" s="241" t="s">
        <v>137</v>
      </c>
      <c r="C118" s="242">
        <v>8</v>
      </c>
    </row>
    <row r="119" spans="1:4">
      <c r="A119" s="202"/>
      <c r="B119" s="241" t="s">
        <v>347</v>
      </c>
      <c r="C119" s="242">
        <v>2</v>
      </c>
    </row>
    <row r="120" spans="1:4">
      <c r="A120" s="202"/>
      <c r="B120" s="241" t="s">
        <v>138</v>
      </c>
      <c r="C120" s="242">
        <v>439</v>
      </c>
    </row>
    <row r="121" spans="1:4">
      <c r="A121" s="205"/>
      <c r="B121" s="241" t="s">
        <v>139</v>
      </c>
      <c r="C121" s="242">
        <v>28</v>
      </c>
    </row>
    <row r="122" spans="1:4">
      <c r="A122" s="206"/>
      <c r="B122" s="241" t="s">
        <v>140</v>
      </c>
      <c r="C122" s="242">
        <v>25</v>
      </c>
    </row>
    <row r="123" spans="1:4">
      <c r="A123" s="221"/>
      <c r="B123" s="241" t="s">
        <v>141</v>
      </c>
      <c r="C123" s="242">
        <v>9</v>
      </c>
    </row>
    <row r="124" spans="1:4">
      <c r="A124" s="221"/>
      <c r="B124" s="241" t="s">
        <v>142</v>
      </c>
      <c r="C124" s="242">
        <v>2</v>
      </c>
    </row>
    <row r="125" spans="1:4">
      <c r="A125" s="222"/>
      <c r="B125" s="211" t="s">
        <v>454</v>
      </c>
      <c r="C125" s="13">
        <f>SUM(C4:C124)</f>
        <v>4443160</v>
      </c>
    </row>
    <row r="126" spans="1:4">
      <c r="A126" s="207" t="s">
        <v>436</v>
      </c>
      <c r="B126" s="45" t="s">
        <v>438</v>
      </c>
    </row>
    <row r="127" spans="1:4">
      <c r="A127" s="207" t="s">
        <v>435</v>
      </c>
      <c r="B127" s="45" t="s">
        <v>439</v>
      </c>
    </row>
    <row r="131" spans="3:3">
      <c r="C131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workbookViewId="0">
      <selection activeCell="B28" sqref="B28"/>
    </sheetView>
  </sheetViews>
  <sheetFormatPr defaultRowHeight="15"/>
  <cols>
    <col min="1" max="1" width="37.5703125" style="100" customWidth="1"/>
    <col min="2" max="2" width="17.5703125" style="100" bestFit="1" customWidth="1"/>
    <col min="3" max="3" width="23.140625" style="100" bestFit="1" customWidth="1"/>
    <col min="4" max="4" width="15.85546875" style="100" customWidth="1"/>
    <col min="5" max="5" width="18.7109375" style="100" customWidth="1"/>
    <col min="6" max="6" width="14.42578125" style="100" customWidth="1"/>
    <col min="7" max="16384" width="9.140625" style="100"/>
  </cols>
  <sheetData>
    <row r="1" spans="1:6" s="44" customFormat="1" ht="18.75">
      <c r="A1" s="458" t="s">
        <v>408</v>
      </c>
      <c r="B1" s="458"/>
      <c r="C1" s="458"/>
      <c r="D1" s="458"/>
      <c r="E1" s="458"/>
      <c r="F1" s="458"/>
    </row>
    <row r="2" spans="1:6" ht="15.75" thickBot="1"/>
    <row r="3" spans="1:6" s="44" customFormat="1" ht="16.5" thickBot="1">
      <c r="A3" s="108" t="s">
        <v>402</v>
      </c>
      <c r="B3" s="109" t="s">
        <v>403</v>
      </c>
      <c r="C3" s="109" t="s">
        <v>404</v>
      </c>
      <c r="D3" s="109" t="s">
        <v>405</v>
      </c>
      <c r="E3" s="109" t="s">
        <v>406</v>
      </c>
      <c r="F3" s="110" t="s">
        <v>0</v>
      </c>
    </row>
    <row r="4" spans="1:6">
      <c r="A4" s="223">
        <v>10</v>
      </c>
      <c r="B4" s="224">
        <v>4</v>
      </c>
      <c r="C4" s="224">
        <v>4</v>
      </c>
      <c r="D4" s="224">
        <v>2</v>
      </c>
      <c r="E4" s="224">
        <v>0</v>
      </c>
      <c r="F4" s="225">
        <v>2</v>
      </c>
    </row>
    <row r="5" spans="1:6">
      <c r="A5" s="226">
        <v>10</v>
      </c>
      <c r="B5" s="227">
        <v>3</v>
      </c>
      <c r="C5" s="227">
        <v>3</v>
      </c>
      <c r="D5" s="227">
        <v>4</v>
      </c>
      <c r="E5" s="227">
        <v>0</v>
      </c>
      <c r="F5" s="225">
        <v>1</v>
      </c>
    </row>
    <row r="6" spans="1:6">
      <c r="A6" s="226">
        <v>9</v>
      </c>
      <c r="B6" s="227">
        <v>5</v>
      </c>
      <c r="C6" s="227">
        <v>2</v>
      </c>
      <c r="D6" s="227">
        <v>2</v>
      </c>
      <c r="E6" s="227">
        <v>0</v>
      </c>
      <c r="F6" s="225">
        <v>1</v>
      </c>
    </row>
    <row r="7" spans="1:6">
      <c r="A7" s="226">
        <v>9</v>
      </c>
      <c r="B7" s="227">
        <v>4</v>
      </c>
      <c r="C7" s="227">
        <v>1</v>
      </c>
      <c r="D7" s="227">
        <v>4</v>
      </c>
      <c r="E7" s="227">
        <v>0</v>
      </c>
      <c r="F7" s="225">
        <v>1</v>
      </c>
    </row>
    <row r="8" spans="1:6">
      <c r="A8" s="226">
        <v>9</v>
      </c>
      <c r="B8" s="227">
        <v>4</v>
      </c>
      <c r="C8" s="227">
        <v>2</v>
      </c>
      <c r="D8" s="227">
        <v>3</v>
      </c>
      <c r="E8" s="227">
        <v>0</v>
      </c>
      <c r="F8" s="225">
        <v>1</v>
      </c>
    </row>
    <row r="9" spans="1:6">
      <c r="A9" s="226">
        <v>9</v>
      </c>
      <c r="B9" s="227">
        <v>4</v>
      </c>
      <c r="C9" s="227">
        <v>3</v>
      </c>
      <c r="D9" s="227">
        <v>2</v>
      </c>
      <c r="E9" s="227">
        <v>0</v>
      </c>
      <c r="F9" s="225">
        <v>5</v>
      </c>
    </row>
    <row r="10" spans="1:6">
      <c r="A10" s="226">
        <v>9</v>
      </c>
      <c r="B10" s="227">
        <v>3</v>
      </c>
      <c r="C10" s="227">
        <v>2</v>
      </c>
      <c r="D10" s="227">
        <v>4</v>
      </c>
      <c r="E10" s="227">
        <v>0</v>
      </c>
      <c r="F10" s="225">
        <v>1</v>
      </c>
    </row>
    <row r="11" spans="1:6">
      <c r="A11" s="226">
        <v>8</v>
      </c>
      <c r="B11" s="227">
        <v>6</v>
      </c>
      <c r="C11" s="227">
        <v>2</v>
      </c>
      <c r="D11" s="227">
        <v>0</v>
      </c>
      <c r="E11" s="227">
        <v>0</v>
      </c>
      <c r="F11" s="225">
        <v>1</v>
      </c>
    </row>
    <row r="12" spans="1:6">
      <c r="A12" s="226">
        <v>8</v>
      </c>
      <c r="B12" s="227">
        <v>5</v>
      </c>
      <c r="C12" s="227">
        <v>2</v>
      </c>
      <c r="D12" s="227">
        <v>1</v>
      </c>
      <c r="E12" s="227">
        <v>0</v>
      </c>
      <c r="F12" s="225">
        <v>4</v>
      </c>
    </row>
    <row r="13" spans="1:6" s="11" customFormat="1">
      <c r="A13" s="226">
        <v>8</v>
      </c>
      <c r="B13" s="227">
        <v>5</v>
      </c>
      <c r="C13" s="227">
        <v>3</v>
      </c>
      <c r="D13" s="227">
        <v>0</v>
      </c>
      <c r="E13" s="227">
        <v>0</v>
      </c>
      <c r="F13" s="225">
        <v>1</v>
      </c>
    </row>
    <row r="14" spans="1:6">
      <c r="A14" s="226">
        <v>8</v>
      </c>
      <c r="B14" s="227">
        <v>4</v>
      </c>
      <c r="C14" s="227">
        <v>1</v>
      </c>
      <c r="D14" s="227">
        <v>3</v>
      </c>
      <c r="E14" s="227">
        <v>0</v>
      </c>
      <c r="F14" s="225">
        <v>2</v>
      </c>
    </row>
    <row r="15" spans="1:6">
      <c r="A15" s="226">
        <v>8</v>
      </c>
      <c r="B15" s="227">
        <v>4</v>
      </c>
      <c r="C15" s="227">
        <v>2</v>
      </c>
      <c r="D15" s="227">
        <v>2</v>
      </c>
      <c r="E15" s="227">
        <v>0</v>
      </c>
      <c r="F15" s="225">
        <v>31</v>
      </c>
    </row>
    <row r="16" spans="1:6">
      <c r="A16" s="226">
        <v>8</v>
      </c>
      <c r="B16" s="227">
        <v>4</v>
      </c>
      <c r="C16" s="227">
        <v>3</v>
      </c>
      <c r="D16" s="227">
        <v>1</v>
      </c>
      <c r="E16" s="227">
        <v>0</v>
      </c>
      <c r="F16" s="225">
        <v>7</v>
      </c>
    </row>
    <row r="17" spans="1:6">
      <c r="A17" s="226">
        <v>8</v>
      </c>
      <c r="B17" s="227">
        <v>3</v>
      </c>
      <c r="C17" s="227">
        <v>1</v>
      </c>
      <c r="D17" s="227">
        <v>4</v>
      </c>
      <c r="E17" s="227">
        <v>0</v>
      </c>
      <c r="F17" s="225">
        <v>2</v>
      </c>
    </row>
    <row r="18" spans="1:6">
      <c r="A18" s="226">
        <v>8</v>
      </c>
      <c r="B18" s="227">
        <v>3</v>
      </c>
      <c r="C18" s="227">
        <v>2</v>
      </c>
      <c r="D18" s="227">
        <v>3</v>
      </c>
      <c r="E18" s="227">
        <v>0</v>
      </c>
      <c r="F18" s="225">
        <v>4</v>
      </c>
    </row>
    <row r="19" spans="1:6">
      <c r="A19" s="226">
        <v>8</v>
      </c>
      <c r="B19" s="227">
        <v>3</v>
      </c>
      <c r="C19" s="227">
        <v>3</v>
      </c>
      <c r="D19" s="227">
        <v>2</v>
      </c>
      <c r="E19" s="227">
        <v>0</v>
      </c>
      <c r="F19" s="225">
        <v>13</v>
      </c>
    </row>
    <row r="20" spans="1:6">
      <c r="A20" s="226">
        <v>8</v>
      </c>
      <c r="B20" s="227">
        <v>2</v>
      </c>
      <c r="C20" s="227">
        <v>1</v>
      </c>
      <c r="D20" s="227">
        <v>5</v>
      </c>
      <c r="E20" s="227">
        <v>0</v>
      </c>
      <c r="F20" s="225">
        <v>1</v>
      </c>
    </row>
    <row r="21" spans="1:6">
      <c r="A21" s="226">
        <v>8</v>
      </c>
      <c r="B21" s="227">
        <v>2</v>
      </c>
      <c r="C21" s="227">
        <v>4</v>
      </c>
      <c r="D21" s="227">
        <v>2</v>
      </c>
      <c r="E21" s="227">
        <v>0</v>
      </c>
      <c r="F21" s="225">
        <v>2</v>
      </c>
    </row>
    <row r="22" spans="1:6">
      <c r="A22" s="226">
        <v>7</v>
      </c>
      <c r="B22" s="227">
        <v>5</v>
      </c>
      <c r="C22" s="227">
        <v>1</v>
      </c>
      <c r="D22" s="227">
        <v>1</v>
      </c>
      <c r="E22" s="227">
        <v>0</v>
      </c>
      <c r="F22" s="225">
        <v>1</v>
      </c>
    </row>
    <row r="23" spans="1:6">
      <c r="A23" s="226">
        <v>7</v>
      </c>
      <c r="B23" s="227">
        <v>5</v>
      </c>
      <c r="C23" s="227">
        <v>2</v>
      </c>
      <c r="D23" s="227">
        <v>0</v>
      </c>
      <c r="E23" s="227">
        <v>0</v>
      </c>
      <c r="F23" s="225">
        <v>1</v>
      </c>
    </row>
    <row r="24" spans="1:6">
      <c r="A24" s="226">
        <v>7</v>
      </c>
      <c r="B24" s="227">
        <v>4</v>
      </c>
      <c r="C24" s="227">
        <v>0</v>
      </c>
      <c r="D24" s="227">
        <v>3</v>
      </c>
      <c r="E24" s="227">
        <v>0</v>
      </c>
      <c r="F24" s="225">
        <v>2</v>
      </c>
    </row>
    <row r="25" spans="1:6">
      <c r="A25" s="226">
        <v>7</v>
      </c>
      <c r="B25" s="227">
        <v>4</v>
      </c>
      <c r="C25" s="227">
        <v>1</v>
      </c>
      <c r="D25" s="227">
        <v>2</v>
      </c>
      <c r="E25" s="227">
        <v>0</v>
      </c>
      <c r="F25" s="225">
        <v>51</v>
      </c>
    </row>
    <row r="26" spans="1:6">
      <c r="A26" s="226">
        <v>7</v>
      </c>
      <c r="B26" s="227">
        <v>4</v>
      </c>
      <c r="C26" s="227">
        <v>2</v>
      </c>
      <c r="D26" s="227">
        <v>1</v>
      </c>
      <c r="E26" s="227">
        <v>0</v>
      </c>
      <c r="F26" s="225">
        <v>73</v>
      </c>
    </row>
    <row r="27" spans="1:6">
      <c r="A27" s="226">
        <v>7</v>
      </c>
      <c r="B27" s="227">
        <v>4</v>
      </c>
      <c r="C27" s="227">
        <v>3</v>
      </c>
      <c r="D27" s="227">
        <v>0</v>
      </c>
      <c r="E27" s="227">
        <v>0</v>
      </c>
      <c r="F27" s="225">
        <v>4</v>
      </c>
    </row>
    <row r="28" spans="1:6">
      <c r="A28" s="226">
        <v>7</v>
      </c>
      <c r="B28" s="227">
        <v>3</v>
      </c>
      <c r="C28" s="227">
        <v>0</v>
      </c>
      <c r="D28" s="227">
        <v>4</v>
      </c>
      <c r="E28" s="227">
        <v>0</v>
      </c>
      <c r="F28" s="225">
        <v>9</v>
      </c>
    </row>
    <row r="29" spans="1:6">
      <c r="A29" s="226">
        <v>7</v>
      </c>
      <c r="B29" s="227">
        <v>3</v>
      </c>
      <c r="C29" s="227">
        <v>1</v>
      </c>
      <c r="D29" s="227">
        <v>3</v>
      </c>
      <c r="E29" s="227">
        <v>0</v>
      </c>
      <c r="F29" s="225">
        <v>47</v>
      </c>
    </row>
    <row r="30" spans="1:6">
      <c r="A30" s="226">
        <v>7</v>
      </c>
      <c r="B30" s="227">
        <v>3</v>
      </c>
      <c r="C30" s="227">
        <v>2</v>
      </c>
      <c r="D30" s="227">
        <v>2</v>
      </c>
      <c r="E30" s="227">
        <v>0</v>
      </c>
      <c r="F30" s="225">
        <v>223</v>
      </c>
    </row>
    <row r="31" spans="1:6">
      <c r="A31" s="226">
        <v>7</v>
      </c>
      <c r="B31" s="227">
        <v>3</v>
      </c>
      <c r="C31" s="227">
        <v>3</v>
      </c>
      <c r="D31" s="227">
        <v>1</v>
      </c>
      <c r="E31" s="227">
        <v>0</v>
      </c>
      <c r="F31" s="225">
        <v>51</v>
      </c>
    </row>
    <row r="32" spans="1:6">
      <c r="A32" s="226">
        <v>7</v>
      </c>
      <c r="B32" s="227">
        <v>3</v>
      </c>
      <c r="C32" s="227">
        <v>4</v>
      </c>
      <c r="D32" s="227">
        <v>0</v>
      </c>
      <c r="E32" s="227">
        <v>0</v>
      </c>
      <c r="F32" s="225">
        <v>3</v>
      </c>
    </row>
    <row r="33" spans="1:6">
      <c r="A33" s="226">
        <v>7</v>
      </c>
      <c r="B33" s="227">
        <v>2</v>
      </c>
      <c r="C33" s="227">
        <v>1</v>
      </c>
      <c r="D33" s="227">
        <v>4</v>
      </c>
      <c r="E33" s="227">
        <v>0</v>
      </c>
      <c r="F33" s="225">
        <v>4</v>
      </c>
    </row>
    <row r="34" spans="1:6">
      <c r="A34" s="226">
        <v>7</v>
      </c>
      <c r="B34" s="227">
        <v>2</v>
      </c>
      <c r="C34" s="227">
        <v>2</v>
      </c>
      <c r="D34" s="227">
        <v>3</v>
      </c>
      <c r="E34" s="227">
        <v>0</v>
      </c>
      <c r="F34" s="225">
        <v>2</v>
      </c>
    </row>
    <row r="35" spans="1:6">
      <c r="A35" s="226">
        <v>7</v>
      </c>
      <c r="B35" s="227">
        <v>2</v>
      </c>
      <c r="C35" s="227">
        <v>3</v>
      </c>
      <c r="D35" s="227">
        <v>2</v>
      </c>
      <c r="E35" s="227">
        <v>0</v>
      </c>
      <c r="F35" s="225">
        <v>10</v>
      </c>
    </row>
    <row r="36" spans="1:6">
      <c r="A36" s="226">
        <v>7</v>
      </c>
      <c r="B36" s="227">
        <v>2</v>
      </c>
      <c r="C36" s="227">
        <v>4</v>
      </c>
      <c r="D36" s="227">
        <v>1</v>
      </c>
      <c r="E36" s="227">
        <v>0</v>
      </c>
      <c r="F36" s="225">
        <v>1</v>
      </c>
    </row>
    <row r="37" spans="1:6">
      <c r="A37" s="226">
        <v>6</v>
      </c>
      <c r="B37" s="227">
        <v>5</v>
      </c>
      <c r="C37" s="227">
        <v>1</v>
      </c>
      <c r="D37" s="227">
        <v>0</v>
      </c>
      <c r="E37" s="227">
        <v>0</v>
      </c>
      <c r="F37" s="225">
        <v>2</v>
      </c>
    </row>
    <row r="38" spans="1:6">
      <c r="A38" s="226">
        <v>6</v>
      </c>
      <c r="B38" s="227">
        <v>4</v>
      </c>
      <c r="C38" s="227">
        <v>0</v>
      </c>
      <c r="D38" s="227">
        <v>2</v>
      </c>
      <c r="E38" s="227">
        <v>0</v>
      </c>
      <c r="F38" s="225">
        <v>19</v>
      </c>
    </row>
    <row r="39" spans="1:6">
      <c r="A39" s="226">
        <v>6</v>
      </c>
      <c r="B39" s="227">
        <v>4</v>
      </c>
      <c r="C39" s="227">
        <v>1</v>
      </c>
      <c r="D39" s="227">
        <v>1</v>
      </c>
      <c r="E39" s="227">
        <v>0</v>
      </c>
      <c r="F39" s="225">
        <v>81</v>
      </c>
    </row>
    <row r="40" spans="1:6">
      <c r="A40" s="226">
        <v>6</v>
      </c>
      <c r="B40" s="227">
        <v>4</v>
      </c>
      <c r="C40" s="227">
        <v>2</v>
      </c>
      <c r="D40" s="227">
        <v>0</v>
      </c>
      <c r="E40" s="227">
        <v>0</v>
      </c>
      <c r="F40" s="225">
        <v>119</v>
      </c>
    </row>
    <row r="41" spans="1:6">
      <c r="A41" s="226">
        <v>6</v>
      </c>
      <c r="B41" s="227">
        <v>3</v>
      </c>
      <c r="C41" s="227">
        <v>0</v>
      </c>
      <c r="D41" s="227">
        <v>3</v>
      </c>
      <c r="E41" s="227">
        <v>0</v>
      </c>
      <c r="F41" s="225">
        <v>16</v>
      </c>
    </row>
    <row r="42" spans="1:6">
      <c r="A42" s="226">
        <v>6</v>
      </c>
      <c r="B42" s="227">
        <v>3</v>
      </c>
      <c r="C42" s="227">
        <v>1</v>
      </c>
      <c r="D42" s="227">
        <v>2</v>
      </c>
      <c r="E42" s="227">
        <v>0</v>
      </c>
      <c r="F42" s="225">
        <v>377</v>
      </c>
    </row>
    <row r="43" spans="1:6">
      <c r="A43" s="226">
        <v>6</v>
      </c>
      <c r="B43" s="227">
        <v>3</v>
      </c>
      <c r="C43" s="227">
        <v>2</v>
      </c>
      <c r="D43" s="227">
        <v>1</v>
      </c>
      <c r="E43" s="227">
        <v>0</v>
      </c>
      <c r="F43" s="225">
        <v>793</v>
      </c>
    </row>
    <row r="44" spans="1:6">
      <c r="A44" s="226">
        <v>6</v>
      </c>
      <c r="B44" s="227">
        <v>3</v>
      </c>
      <c r="C44" s="227">
        <v>3</v>
      </c>
      <c r="D44" s="227">
        <v>0</v>
      </c>
      <c r="E44" s="227">
        <v>0</v>
      </c>
      <c r="F44" s="225">
        <v>60</v>
      </c>
    </row>
    <row r="45" spans="1:6">
      <c r="A45" s="226">
        <v>6</v>
      </c>
      <c r="B45" s="227">
        <v>2</v>
      </c>
      <c r="C45" s="227">
        <v>0</v>
      </c>
      <c r="D45" s="227">
        <v>4</v>
      </c>
      <c r="E45" s="227">
        <v>0</v>
      </c>
      <c r="F45" s="225">
        <v>22</v>
      </c>
    </row>
    <row r="46" spans="1:6">
      <c r="A46" s="226">
        <v>6</v>
      </c>
      <c r="B46" s="227">
        <v>2</v>
      </c>
      <c r="C46" s="227">
        <v>1</v>
      </c>
      <c r="D46" s="227">
        <v>3</v>
      </c>
      <c r="E46" s="227">
        <v>0</v>
      </c>
      <c r="F46" s="225">
        <v>401</v>
      </c>
    </row>
    <row r="47" spans="1:6">
      <c r="A47" s="226">
        <v>6</v>
      </c>
      <c r="B47" s="227">
        <v>2</v>
      </c>
      <c r="C47" s="227">
        <v>2</v>
      </c>
      <c r="D47" s="227">
        <v>2</v>
      </c>
      <c r="E47" s="227">
        <v>0</v>
      </c>
      <c r="F47" s="225">
        <v>4072</v>
      </c>
    </row>
    <row r="48" spans="1:6">
      <c r="A48" s="226">
        <v>6</v>
      </c>
      <c r="B48" s="227">
        <v>2</v>
      </c>
      <c r="C48" s="227">
        <v>3</v>
      </c>
      <c r="D48" s="227">
        <v>1</v>
      </c>
      <c r="E48" s="227">
        <v>0</v>
      </c>
      <c r="F48" s="225">
        <v>62</v>
      </c>
    </row>
    <row r="49" spans="1:6">
      <c r="A49" s="226">
        <v>6</v>
      </c>
      <c r="B49" s="227">
        <v>2</v>
      </c>
      <c r="C49" s="227">
        <v>4</v>
      </c>
      <c r="D49" s="227">
        <v>0</v>
      </c>
      <c r="E49" s="227">
        <v>0</v>
      </c>
      <c r="F49" s="225">
        <v>3</v>
      </c>
    </row>
    <row r="50" spans="1:6">
      <c r="A50" s="226">
        <v>6</v>
      </c>
      <c r="B50" s="227">
        <v>1</v>
      </c>
      <c r="C50" s="227">
        <v>3</v>
      </c>
      <c r="D50" s="227">
        <v>2</v>
      </c>
      <c r="E50" s="227">
        <v>0</v>
      </c>
      <c r="F50" s="225">
        <v>1</v>
      </c>
    </row>
    <row r="51" spans="1:6">
      <c r="A51" s="226">
        <v>5</v>
      </c>
      <c r="B51" s="227">
        <v>5</v>
      </c>
      <c r="C51" s="227">
        <v>0</v>
      </c>
      <c r="D51" s="227">
        <v>0</v>
      </c>
      <c r="E51" s="227">
        <v>0</v>
      </c>
      <c r="F51" s="225">
        <v>1</v>
      </c>
    </row>
    <row r="52" spans="1:6">
      <c r="A52" s="226">
        <v>5</v>
      </c>
      <c r="B52" s="227">
        <v>4</v>
      </c>
      <c r="C52" s="227">
        <v>0</v>
      </c>
      <c r="D52" s="227">
        <v>1</v>
      </c>
      <c r="E52" s="227">
        <v>0</v>
      </c>
      <c r="F52" s="225">
        <v>20</v>
      </c>
    </row>
    <row r="53" spans="1:6">
      <c r="A53" s="226">
        <v>5</v>
      </c>
      <c r="B53" s="227">
        <v>4</v>
      </c>
      <c r="C53" s="227">
        <v>1</v>
      </c>
      <c r="D53" s="227">
        <v>0</v>
      </c>
      <c r="E53" s="227">
        <v>0</v>
      </c>
      <c r="F53" s="225">
        <v>172</v>
      </c>
    </row>
    <row r="54" spans="1:6">
      <c r="A54" s="226">
        <v>5</v>
      </c>
      <c r="B54" s="227">
        <v>3</v>
      </c>
      <c r="C54" s="227">
        <v>0</v>
      </c>
      <c r="D54" s="227">
        <v>2</v>
      </c>
      <c r="E54" s="227">
        <v>0</v>
      </c>
      <c r="F54" s="225">
        <v>148</v>
      </c>
    </row>
    <row r="55" spans="1:6">
      <c r="A55" s="226">
        <v>5</v>
      </c>
      <c r="B55" s="227">
        <v>3</v>
      </c>
      <c r="C55" s="227">
        <v>1</v>
      </c>
      <c r="D55" s="227">
        <v>1</v>
      </c>
      <c r="E55" s="227">
        <v>0</v>
      </c>
      <c r="F55" s="225">
        <v>1240</v>
      </c>
    </row>
    <row r="56" spans="1:6">
      <c r="A56" s="226">
        <v>5</v>
      </c>
      <c r="B56" s="227">
        <v>3</v>
      </c>
      <c r="C56" s="227">
        <v>2</v>
      </c>
      <c r="D56" s="227">
        <v>0</v>
      </c>
      <c r="E56" s="227">
        <v>0</v>
      </c>
      <c r="F56" s="225">
        <v>1584</v>
      </c>
    </row>
    <row r="57" spans="1:6">
      <c r="A57" s="226">
        <v>5</v>
      </c>
      <c r="B57" s="227">
        <v>2</v>
      </c>
      <c r="C57" s="227">
        <v>0</v>
      </c>
      <c r="D57" s="227">
        <v>3</v>
      </c>
      <c r="E57" s="227">
        <v>0</v>
      </c>
      <c r="F57" s="225">
        <v>128</v>
      </c>
    </row>
    <row r="58" spans="1:6">
      <c r="A58" s="226">
        <v>5</v>
      </c>
      <c r="B58" s="227">
        <v>2</v>
      </c>
      <c r="C58" s="227">
        <v>1</v>
      </c>
      <c r="D58" s="227">
        <v>2</v>
      </c>
      <c r="E58" s="227">
        <v>0</v>
      </c>
      <c r="F58" s="225">
        <v>3159</v>
      </c>
    </row>
    <row r="59" spans="1:6">
      <c r="A59" s="226">
        <v>5</v>
      </c>
      <c r="B59" s="227">
        <v>2</v>
      </c>
      <c r="C59" s="227">
        <v>2</v>
      </c>
      <c r="D59" s="227">
        <v>1</v>
      </c>
      <c r="E59" s="227">
        <v>0</v>
      </c>
      <c r="F59" s="225">
        <v>8894</v>
      </c>
    </row>
    <row r="60" spans="1:6">
      <c r="A60" s="226">
        <v>5</v>
      </c>
      <c r="B60" s="227">
        <v>2</v>
      </c>
      <c r="C60" s="227">
        <v>3</v>
      </c>
      <c r="D60" s="227">
        <v>0</v>
      </c>
      <c r="E60" s="227">
        <v>0</v>
      </c>
      <c r="F60" s="225">
        <v>129</v>
      </c>
    </row>
    <row r="61" spans="1:6">
      <c r="A61" s="226">
        <v>5</v>
      </c>
      <c r="B61" s="227">
        <v>1</v>
      </c>
      <c r="C61" s="227">
        <v>0</v>
      </c>
      <c r="D61" s="227">
        <v>4</v>
      </c>
      <c r="E61" s="227">
        <v>0</v>
      </c>
      <c r="F61" s="225">
        <v>13</v>
      </c>
    </row>
    <row r="62" spans="1:6">
      <c r="A62" s="226">
        <v>5</v>
      </c>
      <c r="B62" s="227">
        <v>1</v>
      </c>
      <c r="C62" s="227">
        <v>1</v>
      </c>
      <c r="D62" s="227">
        <v>3</v>
      </c>
      <c r="E62" s="227">
        <v>0</v>
      </c>
      <c r="F62" s="225">
        <v>124</v>
      </c>
    </row>
    <row r="63" spans="1:6">
      <c r="A63" s="226">
        <v>5</v>
      </c>
      <c r="B63" s="227">
        <v>1</v>
      </c>
      <c r="C63" s="227">
        <v>2</v>
      </c>
      <c r="D63" s="227">
        <v>2</v>
      </c>
      <c r="E63" s="227">
        <v>0</v>
      </c>
      <c r="F63" s="225">
        <v>80</v>
      </c>
    </row>
    <row r="64" spans="1:6">
      <c r="A64" s="226">
        <v>5</v>
      </c>
      <c r="B64" s="227">
        <v>1</v>
      </c>
      <c r="C64" s="227">
        <v>3</v>
      </c>
      <c r="D64" s="227">
        <v>1</v>
      </c>
      <c r="E64" s="227">
        <v>0</v>
      </c>
      <c r="F64" s="225">
        <v>4</v>
      </c>
    </row>
    <row r="65" spans="1:6">
      <c r="A65" s="226">
        <v>4</v>
      </c>
      <c r="B65" s="227">
        <v>4</v>
      </c>
      <c r="C65" s="227">
        <v>0</v>
      </c>
      <c r="D65" s="227">
        <v>0</v>
      </c>
      <c r="E65" s="227">
        <v>0</v>
      </c>
      <c r="F65" s="225">
        <v>71</v>
      </c>
    </row>
    <row r="66" spans="1:6">
      <c r="A66" s="226">
        <v>4</v>
      </c>
      <c r="B66" s="227">
        <v>3</v>
      </c>
      <c r="C66" s="227">
        <v>0</v>
      </c>
      <c r="D66" s="227">
        <v>1</v>
      </c>
      <c r="E66" s="227">
        <v>0</v>
      </c>
      <c r="F66" s="225">
        <v>354</v>
      </c>
    </row>
    <row r="67" spans="1:6">
      <c r="A67" s="226">
        <v>4</v>
      </c>
      <c r="B67" s="227">
        <v>3</v>
      </c>
      <c r="C67" s="227">
        <v>1</v>
      </c>
      <c r="D67" s="227">
        <v>0</v>
      </c>
      <c r="E67" s="227">
        <v>0</v>
      </c>
      <c r="F67" s="225">
        <v>3063</v>
      </c>
    </row>
    <row r="68" spans="1:6">
      <c r="A68" s="226">
        <v>4</v>
      </c>
      <c r="B68" s="227">
        <v>2</v>
      </c>
      <c r="C68" s="227">
        <v>0</v>
      </c>
      <c r="D68" s="227">
        <v>2</v>
      </c>
      <c r="E68" s="227">
        <v>0</v>
      </c>
      <c r="F68" s="225">
        <v>2236</v>
      </c>
    </row>
    <row r="69" spans="1:6" s="111" customFormat="1" ht="15.75">
      <c r="A69" s="228">
        <v>4</v>
      </c>
      <c r="B69" s="229">
        <v>2</v>
      </c>
      <c r="C69" s="229">
        <v>1</v>
      </c>
      <c r="D69" s="229">
        <v>1</v>
      </c>
      <c r="E69" s="229">
        <v>0</v>
      </c>
      <c r="F69" s="225">
        <v>22740</v>
      </c>
    </row>
    <row r="70" spans="1:6">
      <c r="A70" s="226">
        <v>4</v>
      </c>
      <c r="B70" s="42">
        <v>2</v>
      </c>
      <c r="C70" s="42">
        <v>2</v>
      </c>
      <c r="D70" s="42">
        <v>0</v>
      </c>
      <c r="E70" s="42">
        <v>0</v>
      </c>
      <c r="F70" s="225">
        <v>37600</v>
      </c>
    </row>
    <row r="71" spans="1:6">
      <c r="A71" s="226">
        <v>4</v>
      </c>
      <c r="B71" s="42">
        <v>1</v>
      </c>
      <c r="C71" s="42">
        <v>0</v>
      </c>
      <c r="D71" s="42">
        <v>3</v>
      </c>
      <c r="E71" s="42">
        <v>0</v>
      </c>
      <c r="F71" s="225">
        <v>102</v>
      </c>
    </row>
    <row r="72" spans="1:6">
      <c r="A72" s="226">
        <v>4</v>
      </c>
      <c r="B72" s="42">
        <v>1</v>
      </c>
      <c r="C72" s="42">
        <v>1</v>
      </c>
      <c r="D72" s="42">
        <v>2</v>
      </c>
      <c r="E72" s="42">
        <v>0</v>
      </c>
      <c r="F72" s="225">
        <v>1629</v>
      </c>
    </row>
    <row r="73" spans="1:6">
      <c r="A73" s="226">
        <v>4</v>
      </c>
      <c r="B73" s="42">
        <v>1</v>
      </c>
      <c r="C73" s="42">
        <v>2</v>
      </c>
      <c r="D73" s="42">
        <v>1</v>
      </c>
      <c r="E73" s="42">
        <v>0</v>
      </c>
      <c r="F73" s="225">
        <v>611</v>
      </c>
    </row>
    <row r="74" spans="1:6">
      <c r="A74" s="226">
        <v>4</v>
      </c>
      <c r="B74" s="42">
        <v>1</v>
      </c>
      <c r="C74" s="42">
        <v>3</v>
      </c>
      <c r="D74" s="42">
        <v>0</v>
      </c>
      <c r="E74" s="42">
        <v>0</v>
      </c>
      <c r="F74" s="225">
        <v>10</v>
      </c>
    </row>
    <row r="75" spans="1:6">
      <c r="A75" s="226">
        <v>4</v>
      </c>
      <c r="B75" s="42">
        <v>0</v>
      </c>
      <c r="C75" s="42">
        <v>2</v>
      </c>
      <c r="D75" s="42">
        <v>2</v>
      </c>
      <c r="E75" s="42">
        <v>0</v>
      </c>
      <c r="F75" s="225">
        <v>2</v>
      </c>
    </row>
    <row r="76" spans="1:6">
      <c r="A76" s="226">
        <v>3</v>
      </c>
      <c r="B76" s="42">
        <v>3</v>
      </c>
      <c r="C76" s="42">
        <v>0</v>
      </c>
      <c r="D76" s="42">
        <v>0</v>
      </c>
      <c r="E76" s="42">
        <v>0</v>
      </c>
      <c r="F76" s="225">
        <v>2138</v>
      </c>
    </row>
    <row r="77" spans="1:6">
      <c r="A77" s="226">
        <v>3</v>
      </c>
      <c r="B77" s="42">
        <v>2</v>
      </c>
      <c r="C77" s="42">
        <v>0</v>
      </c>
      <c r="D77" s="42">
        <v>1</v>
      </c>
      <c r="E77" s="42">
        <v>0</v>
      </c>
      <c r="F77" s="225">
        <v>6203</v>
      </c>
    </row>
    <row r="78" spans="1:6">
      <c r="A78" s="226">
        <v>3</v>
      </c>
      <c r="B78" s="42">
        <v>2</v>
      </c>
      <c r="C78" s="42">
        <v>1</v>
      </c>
      <c r="D78" s="42">
        <v>0</v>
      </c>
      <c r="E78" s="42">
        <v>0</v>
      </c>
      <c r="F78" s="225">
        <v>91353</v>
      </c>
    </row>
    <row r="79" spans="1:6">
      <c r="A79" s="226">
        <v>3</v>
      </c>
      <c r="B79" s="42">
        <v>1</v>
      </c>
      <c r="C79" s="42">
        <v>0</v>
      </c>
      <c r="D79" s="42">
        <v>2</v>
      </c>
      <c r="E79" s="42">
        <v>0</v>
      </c>
      <c r="F79" s="225">
        <v>36032</v>
      </c>
    </row>
    <row r="80" spans="1:6">
      <c r="A80" s="226">
        <v>3</v>
      </c>
      <c r="B80" s="42">
        <v>1</v>
      </c>
      <c r="C80" s="42">
        <v>1</v>
      </c>
      <c r="D80" s="42">
        <v>1</v>
      </c>
      <c r="E80" s="42">
        <v>0</v>
      </c>
      <c r="F80" s="225">
        <v>217987</v>
      </c>
    </row>
    <row r="81" spans="1:6">
      <c r="A81" s="226">
        <v>3</v>
      </c>
      <c r="B81" s="42">
        <v>1</v>
      </c>
      <c r="C81" s="42">
        <v>2</v>
      </c>
      <c r="D81" s="42">
        <v>0</v>
      </c>
      <c r="E81" s="42">
        <v>0</v>
      </c>
      <c r="F81" s="225">
        <v>1978</v>
      </c>
    </row>
    <row r="82" spans="1:6">
      <c r="A82" s="226">
        <v>3</v>
      </c>
      <c r="B82" s="42">
        <v>0</v>
      </c>
      <c r="C82" s="42">
        <v>0</v>
      </c>
      <c r="D82" s="42">
        <v>3</v>
      </c>
      <c r="E82" s="42">
        <v>0</v>
      </c>
      <c r="F82" s="225">
        <v>2</v>
      </c>
    </row>
    <row r="83" spans="1:6">
      <c r="A83" s="226">
        <v>3</v>
      </c>
      <c r="B83" s="42">
        <v>0</v>
      </c>
      <c r="C83" s="42">
        <v>1</v>
      </c>
      <c r="D83" s="42">
        <v>2</v>
      </c>
      <c r="E83" s="42">
        <v>0</v>
      </c>
      <c r="F83" s="225">
        <v>1</v>
      </c>
    </row>
    <row r="84" spans="1:6">
      <c r="A84" s="226">
        <v>2</v>
      </c>
      <c r="B84" s="42">
        <v>2</v>
      </c>
      <c r="C84" s="42">
        <v>0</v>
      </c>
      <c r="D84" s="42">
        <v>0</v>
      </c>
      <c r="E84" s="42">
        <v>0</v>
      </c>
      <c r="F84" s="225">
        <v>79056</v>
      </c>
    </row>
    <row r="85" spans="1:6">
      <c r="A85" s="226">
        <v>2</v>
      </c>
      <c r="B85" s="42">
        <v>1</v>
      </c>
      <c r="C85" s="42">
        <v>0</v>
      </c>
      <c r="D85" s="42">
        <v>1</v>
      </c>
      <c r="E85" s="42">
        <v>0</v>
      </c>
      <c r="F85" s="225">
        <v>42353</v>
      </c>
    </row>
    <row r="86" spans="1:6">
      <c r="A86" s="226">
        <v>2</v>
      </c>
      <c r="B86" s="42">
        <v>1</v>
      </c>
      <c r="C86" s="42">
        <v>1</v>
      </c>
      <c r="D86" s="42">
        <v>0</v>
      </c>
      <c r="E86" s="42">
        <v>0</v>
      </c>
      <c r="F86" s="225">
        <v>787451</v>
      </c>
    </row>
    <row r="87" spans="1:6">
      <c r="A87" s="226">
        <v>2</v>
      </c>
      <c r="B87" s="42">
        <v>0</v>
      </c>
      <c r="C87" s="42">
        <v>0</v>
      </c>
      <c r="D87" s="42">
        <v>2</v>
      </c>
      <c r="E87" s="42">
        <v>0</v>
      </c>
      <c r="F87" s="225">
        <v>375</v>
      </c>
    </row>
    <row r="88" spans="1:6">
      <c r="A88" s="226">
        <v>2</v>
      </c>
      <c r="B88" s="42">
        <v>0</v>
      </c>
      <c r="C88" s="42">
        <v>1</v>
      </c>
      <c r="D88" s="42">
        <v>1</v>
      </c>
      <c r="E88" s="42">
        <v>0</v>
      </c>
      <c r="F88" s="225">
        <v>153</v>
      </c>
    </row>
    <row r="89" spans="1:6">
      <c r="A89" s="226">
        <v>2</v>
      </c>
      <c r="B89" s="42">
        <v>0</v>
      </c>
      <c r="C89" s="42">
        <v>2</v>
      </c>
      <c r="D89" s="42">
        <v>0</v>
      </c>
      <c r="E89" s="42">
        <v>0</v>
      </c>
      <c r="F89" s="225">
        <v>46</v>
      </c>
    </row>
    <row r="90" spans="1:6">
      <c r="A90" s="226">
        <v>1</v>
      </c>
      <c r="B90" s="42">
        <v>1</v>
      </c>
      <c r="C90" s="42">
        <v>0</v>
      </c>
      <c r="D90" s="42">
        <v>0</v>
      </c>
      <c r="E90" s="42">
        <v>0</v>
      </c>
      <c r="F90" s="225">
        <v>1158571</v>
      </c>
    </row>
    <row r="91" spans="1:6">
      <c r="A91" s="226">
        <v>1</v>
      </c>
      <c r="B91" s="42">
        <v>0</v>
      </c>
      <c r="C91" s="42">
        <v>0</v>
      </c>
      <c r="D91" s="42">
        <v>1</v>
      </c>
      <c r="E91" s="42">
        <v>0</v>
      </c>
      <c r="F91" s="225">
        <v>3373</v>
      </c>
    </row>
    <row r="92" spans="1:6" ht="15.75" thickBot="1">
      <c r="A92" s="230">
        <v>1</v>
      </c>
      <c r="B92" s="231">
        <v>0</v>
      </c>
      <c r="C92" s="231">
        <v>1</v>
      </c>
      <c r="D92" s="231">
        <v>0</v>
      </c>
      <c r="E92" s="231">
        <v>0</v>
      </c>
      <c r="F92" s="225">
        <v>2917</v>
      </c>
    </row>
    <row r="93" spans="1:6" ht="16.5" thickBot="1">
      <c r="A93" s="232"/>
      <c r="B93" s="233"/>
      <c r="C93" s="233"/>
      <c r="D93" s="233"/>
      <c r="E93" s="234"/>
      <c r="F93" s="235">
        <f>SUM(F4:F92)</f>
        <v>2520693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H10" sqref="H10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58" t="s">
        <v>429</v>
      </c>
      <c r="B1" s="458"/>
      <c r="C1" s="458"/>
      <c r="D1" s="458"/>
      <c r="E1" s="186"/>
      <c r="F1" s="186"/>
    </row>
    <row r="2" spans="1:6" s="100" customFormat="1" ht="18.75">
      <c r="A2" s="185"/>
      <c r="B2" s="185"/>
      <c r="C2" s="185"/>
      <c r="D2" s="185"/>
      <c r="E2" s="185"/>
      <c r="F2" s="185"/>
    </row>
    <row r="3" spans="1:6" ht="45">
      <c r="A3" s="187" t="s">
        <v>412</v>
      </c>
      <c r="B3" s="188" t="s">
        <v>413</v>
      </c>
      <c r="C3" s="188" t="s">
        <v>414</v>
      </c>
      <c r="D3" s="189" t="s">
        <v>415</v>
      </c>
    </row>
    <row r="4" spans="1:6" ht="35.25" customHeight="1">
      <c r="A4" s="236" t="s">
        <v>416</v>
      </c>
      <c r="B4" s="208">
        <v>107824461.48000002</v>
      </c>
      <c r="C4" s="209">
        <v>7013</v>
      </c>
      <c r="D4" s="239">
        <v>0.18449929242264371</v>
      </c>
    </row>
    <row r="5" spans="1:6">
      <c r="A5" s="237" t="s">
        <v>417</v>
      </c>
      <c r="B5" s="208">
        <v>360440543.90999997</v>
      </c>
      <c r="C5" s="209">
        <v>24453</v>
      </c>
      <c r="D5" s="239">
        <v>0.176881631166728</v>
      </c>
    </row>
    <row r="6" spans="1:6">
      <c r="A6" s="237" t="s">
        <v>418</v>
      </c>
      <c r="B6" s="208">
        <v>56788992.280000001</v>
      </c>
      <c r="C6" s="209">
        <v>4383</v>
      </c>
      <c r="D6" s="239">
        <v>0.15547978721423683</v>
      </c>
    </row>
    <row r="7" spans="1:6">
      <c r="A7" s="237" t="s">
        <v>419</v>
      </c>
      <c r="B7" s="208">
        <v>148320745.42000002</v>
      </c>
      <c r="C7" s="209">
        <v>9284</v>
      </c>
      <c r="D7" s="239">
        <v>0.19171143311503663</v>
      </c>
    </row>
    <row r="8" spans="1:6">
      <c r="A8" s="237" t="s">
        <v>420</v>
      </c>
      <c r="B8" s="208">
        <v>69848923.400000006</v>
      </c>
      <c r="C8" s="209">
        <v>3965</v>
      </c>
      <c r="D8" s="239">
        <v>0.21139648948297607</v>
      </c>
    </row>
    <row r="9" spans="1:6">
      <c r="A9" s="237" t="s">
        <v>421</v>
      </c>
      <c r="B9" s="208">
        <v>36833050.400000006</v>
      </c>
      <c r="C9" s="210">
        <v>3054</v>
      </c>
      <c r="D9" s="239">
        <v>0.14472711355599216</v>
      </c>
    </row>
    <row r="10" spans="1:6">
      <c r="A10" s="237" t="s">
        <v>422</v>
      </c>
      <c r="B10" s="208">
        <v>125551155.8</v>
      </c>
      <c r="C10" s="209">
        <v>8318</v>
      </c>
      <c r="D10" s="239">
        <v>0.18112693791776868</v>
      </c>
    </row>
    <row r="11" spans="1:6">
      <c r="A11" s="237" t="s">
        <v>423</v>
      </c>
      <c r="B11" s="208">
        <v>107365750.81</v>
      </c>
      <c r="C11" s="209">
        <v>8315</v>
      </c>
      <c r="D11" s="239">
        <v>0.15494756581118463</v>
      </c>
    </row>
    <row r="12" spans="1:6">
      <c r="A12" s="237" t="s">
        <v>424</v>
      </c>
      <c r="B12" s="208">
        <v>109151424.60000001</v>
      </c>
      <c r="C12" s="209">
        <v>7910</v>
      </c>
      <c r="D12" s="239">
        <v>0.16559002467762327</v>
      </c>
    </row>
    <row r="13" spans="1:6">
      <c r="A13" s="237" t="s">
        <v>425</v>
      </c>
      <c r="B13" s="208">
        <v>923195624.5</v>
      </c>
      <c r="C13" s="209">
        <v>86468</v>
      </c>
      <c r="D13" s="239">
        <v>0.1281207787158255</v>
      </c>
    </row>
    <row r="14" spans="1:6">
      <c r="A14" s="237" t="s">
        <v>426</v>
      </c>
      <c r="B14" s="208">
        <v>38445414.32</v>
      </c>
      <c r="C14" s="209">
        <v>2654</v>
      </c>
      <c r="D14" s="239">
        <v>0.17383005721175585</v>
      </c>
    </row>
    <row r="15" spans="1:6">
      <c r="A15" s="237" t="s">
        <v>427</v>
      </c>
      <c r="B15" s="208">
        <v>49119310.939999998</v>
      </c>
      <c r="C15" s="209">
        <v>5832</v>
      </c>
      <c r="D15" s="239">
        <v>0.10106854102880658</v>
      </c>
    </row>
    <row r="16" spans="1:6">
      <c r="A16" s="237" t="s">
        <v>428</v>
      </c>
      <c r="B16" s="208">
        <v>110095639.51000001</v>
      </c>
      <c r="C16" s="209">
        <v>8831</v>
      </c>
      <c r="D16" s="239">
        <v>0.14960340551692902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B6" sqref="B6"/>
    </sheetView>
  </sheetViews>
  <sheetFormatPr defaultRowHeight="15"/>
  <cols>
    <col min="1" max="1" width="35.28515625" style="100" bestFit="1" customWidth="1"/>
    <col min="2" max="2" width="15.140625" style="100" customWidth="1"/>
    <col min="3" max="3" width="22.85546875" style="100" customWidth="1"/>
    <col min="4" max="5" width="17.140625" style="100" customWidth="1"/>
    <col min="6" max="6" width="7.42578125" style="100" customWidth="1"/>
    <col min="7" max="16384" width="9.140625" style="100"/>
  </cols>
  <sheetData>
    <row r="1" spans="1:5" s="11" customFormat="1" ht="18.75">
      <c r="A1" s="458" t="s">
        <v>808</v>
      </c>
      <c r="B1" s="458"/>
      <c r="C1" s="458"/>
      <c r="D1" s="458"/>
      <c r="E1" s="458"/>
    </row>
    <row r="2" spans="1:5">
      <c r="A2" s="10"/>
    </row>
    <row r="3" spans="1:5" s="44" customFormat="1" ht="15.75">
      <c r="A3" s="253" t="s">
        <v>455</v>
      </c>
      <c r="B3" s="216" t="s">
        <v>0</v>
      </c>
      <c r="C3" s="216" t="s">
        <v>1</v>
      </c>
      <c r="D3" s="216" t="s">
        <v>456</v>
      </c>
      <c r="E3" s="216" t="s">
        <v>252</v>
      </c>
    </row>
    <row r="4" spans="1:5">
      <c r="A4" s="1" t="s">
        <v>457</v>
      </c>
      <c r="B4" s="254">
        <f>B5+B6+B7+B8+B9</f>
        <v>2792188</v>
      </c>
      <c r="C4" s="255">
        <f>C5+C6+C7+C8+C9</f>
        <v>1998635640.6900001</v>
      </c>
      <c r="D4" s="255">
        <f>C4/B4</f>
        <v>715.79551258367997</v>
      </c>
      <c r="E4" s="255"/>
    </row>
    <row r="5" spans="1:5">
      <c r="A5" s="3" t="s">
        <v>2</v>
      </c>
      <c r="B5" s="256">
        <v>1914468</v>
      </c>
      <c r="C5" s="257">
        <v>1548195985.52</v>
      </c>
      <c r="D5" s="257">
        <v>808.68</v>
      </c>
      <c r="E5" s="257">
        <v>680.8</v>
      </c>
    </row>
    <row r="6" spans="1:5">
      <c r="A6" s="3" t="s">
        <v>3</v>
      </c>
      <c r="B6" s="256">
        <v>592594</v>
      </c>
      <c r="C6" s="257">
        <v>295271994.13</v>
      </c>
      <c r="D6" s="257">
        <v>498.27</v>
      </c>
      <c r="E6" s="257">
        <v>433.47</v>
      </c>
    </row>
    <row r="7" spans="1:5">
      <c r="A7" s="3" t="s">
        <v>458</v>
      </c>
      <c r="B7" s="256">
        <v>244786</v>
      </c>
      <c r="C7" s="257">
        <v>139929730.78999999</v>
      </c>
      <c r="D7" s="257">
        <v>571.64</v>
      </c>
      <c r="E7" s="257">
        <v>485.35</v>
      </c>
    </row>
    <row r="8" spans="1:5">
      <c r="A8" s="3" t="s">
        <v>4</v>
      </c>
      <c r="B8" s="256">
        <v>6119</v>
      </c>
      <c r="C8" s="257">
        <v>4666374.38</v>
      </c>
      <c r="D8" s="257">
        <v>762.6</v>
      </c>
      <c r="E8" s="257">
        <v>783.3</v>
      </c>
    </row>
    <row r="9" spans="1:5">
      <c r="A9" s="258" t="s">
        <v>459</v>
      </c>
      <c r="B9" s="256">
        <v>34221</v>
      </c>
      <c r="C9" s="257">
        <v>10571555.869999999</v>
      </c>
      <c r="D9" s="257">
        <v>308.92</v>
      </c>
      <c r="E9" s="257">
        <v>360</v>
      </c>
    </row>
    <row r="10" spans="1:5">
      <c r="A10" s="3"/>
      <c r="B10" s="197"/>
      <c r="C10" s="4"/>
      <c r="D10" s="4"/>
      <c r="E10" s="55"/>
    </row>
    <row r="11" spans="1:5">
      <c r="A11" s="1" t="s">
        <v>460</v>
      </c>
      <c r="B11" s="254">
        <f>B12+B13+B14+B15</f>
        <v>1246319</v>
      </c>
      <c r="C11" s="255">
        <f>C12+C13+C14+C15</f>
        <v>214867434.10999998</v>
      </c>
      <c r="D11" s="255">
        <f>C11/B11</f>
        <v>172.40163562458727</v>
      </c>
      <c r="E11" s="55"/>
    </row>
    <row r="12" spans="1:5">
      <c r="A12" s="3" t="s">
        <v>2</v>
      </c>
      <c r="B12" s="256">
        <v>913062</v>
      </c>
      <c r="C12" s="257">
        <v>173367494.94</v>
      </c>
      <c r="D12" s="257">
        <v>189.87</v>
      </c>
      <c r="E12" s="257">
        <v>186.94</v>
      </c>
    </row>
    <row r="13" spans="1:5">
      <c r="A13" s="3" t="s">
        <v>3</v>
      </c>
      <c r="B13" s="256">
        <v>262516</v>
      </c>
      <c r="C13" s="257">
        <v>31046844.629999999</v>
      </c>
      <c r="D13" s="257">
        <v>118.27</v>
      </c>
      <c r="E13" s="257">
        <v>107.56</v>
      </c>
    </row>
    <row r="14" spans="1:5">
      <c r="A14" s="3" t="s">
        <v>458</v>
      </c>
      <c r="B14" s="256">
        <v>70741</v>
      </c>
      <c r="C14" s="257">
        <v>10453094.539999999</v>
      </c>
      <c r="D14" s="257">
        <v>147.77000000000001</v>
      </c>
      <c r="E14" s="257">
        <v>141.96</v>
      </c>
    </row>
    <row r="15" spans="1:5">
      <c r="A15" s="3" t="s">
        <v>4</v>
      </c>
      <c r="B15" s="257">
        <v>0</v>
      </c>
      <c r="C15" s="257">
        <v>0</v>
      </c>
      <c r="D15" s="257">
        <v>0</v>
      </c>
      <c r="E15" s="257" t="s">
        <v>251</v>
      </c>
    </row>
    <row r="16" spans="1:5">
      <c r="A16" s="3"/>
      <c r="B16" s="256"/>
      <c r="C16" s="257"/>
      <c r="D16" s="257"/>
      <c r="E16" s="55"/>
    </row>
    <row r="17" spans="1:5">
      <c r="A17" s="1" t="s">
        <v>461</v>
      </c>
      <c r="B17" s="254">
        <f>B18+B19+B20</f>
        <v>404653</v>
      </c>
      <c r="C17" s="255">
        <f>C18+C19+C20</f>
        <v>39707192.900000006</v>
      </c>
      <c r="D17" s="255">
        <f>C17/B17</f>
        <v>98.1265254427868</v>
      </c>
      <c r="E17" s="55"/>
    </row>
    <row r="18" spans="1:5">
      <c r="A18" s="3" t="s">
        <v>2</v>
      </c>
      <c r="B18" s="256">
        <v>336633</v>
      </c>
      <c r="C18" s="257">
        <v>35128115.890000001</v>
      </c>
      <c r="D18" s="257">
        <v>104.35</v>
      </c>
      <c r="E18" s="257">
        <v>97.17</v>
      </c>
    </row>
    <row r="19" spans="1:5">
      <c r="A19" s="3" t="s">
        <v>3</v>
      </c>
      <c r="B19" s="256">
        <v>68000</v>
      </c>
      <c r="C19" s="257">
        <v>4574381.38</v>
      </c>
      <c r="D19" s="257">
        <v>67.27</v>
      </c>
      <c r="E19" s="257">
        <v>49.86</v>
      </c>
    </row>
    <row r="20" spans="1:5">
      <c r="A20" s="3" t="s">
        <v>458</v>
      </c>
      <c r="B20" s="256">
        <v>20</v>
      </c>
      <c r="C20" s="257">
        <v>4695.63</v>
      </c>
      <c r="D20" s="257">
        <v>234.78</v>
      </c>
      <c r="E20" s="257">
        <v>250.14</v>
      </c>
    </row>
    <row r="21" spans="1:5">
      <c r="A21" s="3" t="s">
        <v>4</v>
      </c>
      <c r="B21" s="256">
        <v>0</v>
      </c>
      <c r="C21" s="257">
        <v>0</v>
      </c>
      <c r="D21" s="257">
        <v>0</v>
      </c>
      <c r="E21" s="257" t="s">
        <v>251</v>
      </c>
    </row>
    <row r="22" spans="1:5">
      <c r="A22" s="3"/>
      <c r="B22" s="259"/>
      <c r="C22" s="260"/>
      <c r="D22" s="260"/>
      <c r="E22" s="261"/>
    </row>
    <row r="23" spans="1:5" s="11" customFormat="1">
      <c r="A23" s="1" t="s">
        <v>462</v>
      </c>
      <c r="B23" s="254">
        <v>0</v>
      </c>
      <c r="C23" s="255">
        <v>0</v>
      </c>
      <c r="D23" s="255">
        <v>0</v>
      </c>
      <c r="E23" s="256" t="s">
        <v>251</v>
      </c>
    </row>
    <row r="24" spans="1:5">
      <c r="A24" s="3" t="s">
        <v>2</v>
      </c>
      <c r="B24" s="256">
        <v>0</v>
      </c>
      <c r="C24" s="257">
        <v>0</v>
      </c>
      <c r="D24" s="257">
        <v>0</v>
      </c>
      <c r="E24" s="257" t="s">
        <v>251</v>
      </c>
    </row>
    <row r="25" spans="1:5">
      <c r="A25" s="3" t="s">
        <v>3</v>
      </c>
      <c r="B25" s="256">
        <v>0</v>
      </c>
      <c r="C25" s="257">
        <v>0</v>
      </c>
      <c r="D25" s="257">
        <v>0</v>
      </c>
      <c r="E25" s="257" t="s">
        <v>251</v>
      </c>
    </row>
    <row r="26" spans="1:5">
      <c r="A26" s="3" t="s">
        <v>458</v>
      </c>
      <c r="B26" s="256">
        <v>0</v>
      </c>
      <c r="C26" s="257">
        <v>0</v>
      </c>
      <c r="D26" s="257">
        <v>0</v>
      </c>
      <c r="E26" s="257" t="s">
        <v>251</v>
      </c>
    </row>
    <row r="27" spans="1:5">
      <c r="A27" s="3" t="s">
        <v>4</v>
      </c>
      <c r="B27" s="256">
        <v>0</v>
      </c>
      <c r="C27" s="257">
        <v>0</v>
      </c>
      <c r="D27" s="257">
        <v>0</v>
      </c>
      <c r="E27" s="257" t="s">
        <v>251</v>
      </c>
    </row>
    <row r="28" spans="1:5" ht="15.75">
      <c r="A28" s="262" t="s">
        <v>5</v>
      </c>
      <c r="B28" s="263">
        <f>B4+B11+B17+B23</f>
        <v>4443160</v>
      </c>
      <c r="C28" s="264">
        <f>C4+C11+C17+C23</f>
        <v>2253210267.7000003</v>
      </c>
      <c r="D28" s="265"/>
      <c r="E28" s="265"/>
    </row>
    <row r="29" spans="1:5">
      <c r="E29" s="266"/>
    </row>
    <row r="30" spans="1:5">
      <c r="A30" s="101"/>
    </row>
    <row r="33" spans="3:3">
      <c r="C33" s="9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sqref="A1:E1"/>
    </sheetView>
  </sheetViews>
  <sheetFormatPr defaultRowHeight="15"/>
  <cols>
    <col min="1" max="1" width="35.28515625" style="100" bestFit="1" customWidth="1"/>
    <col min="2" max="2" width="14.85546875" style="100" customWidth="1"/>
    <col min="3" max="3" width="20.7109375" style="100" customWidth="1"/>
    <col min="4" max="4" width="15.140625" style="100" bestFit="1" customWidth="1"/>
    <col min="5" max="5" width="12.7109375" style="100" customWidth="1"/>
    <col min="6" max="16384" width="9.140625" style="100"/>
  </cols>
  <sheetData>
    <row r="1" spans="1:5" ht="18.75">
      <c r="A1" s="458" t="s">
        <v>809</v>
      </c>
      <c r="B1" s="458"/>
      <c r="C1" s="458"/>
      <c r="D1" s="458"/>
      <c r="E1" s="458"/>
    </row>
    <row r="2" spans="1:5">
      <c r="A2" s="10"/>
    </row>
    <row r="3" spans="1:5" ht="15.75">
      <c r="A3" s="253" t="s">
        <v>455</v>
      </c>
      <c r="B3" s="216" t="s">
        <v>0</v>
      </c>
      <c r="C3" s="216" t="s">
        <v>1</v>
      </c>
      <c r="D3" s="216" t="s">
        <v>456</v>
      </c>
      <c r="E3" s="216" t="s">
        <v>252</v>
      </c>
    </row>
    <row r="4" spans="1:5">
      <c r="A4" s="1" t="s">
        <v>457</v>
      </c>
      <c r="B4" s="254">
        <f>B5+B6+B7+B8+B9</f>
        <v>2792188</v>
      </c>
      <c r="C4" s="255">
        <f>C5+C6+C7+C8+C9</f>
        <v>1875686513.7200003</v>
      </c>
      <c r="D4" s="255">
        <f>C4/B4</f>
        <v>671.76225731218676</v>
      </c>
      <c r="E4" s="255"/>
    </row>
    <row r="5" spans="1:5">
      <c r="A5" s="3" t="s">
        <v>2</v>
      </c>
      <c r="B5" s="256">
        <v>1914468</v>
      </c>
      <c r="C5" s="257">
        <v>1450279166.97</v>
      </c>
      <c r="D5" s="257">
        <v>757.54</v>
      </c>
      <c r="E5" s="257">
        <v>639.44000000000005</v>
      </c>
    </row>
    <row r="6" spans="1:5">
      <c r="A6" s="3" t="s">
        <v>3</v>
      </c>
      <c r="B6" s="256">
        <v>592594</v>
      </c>
      <c r="C6" s="257">
        <v>278369376.72000003</v>
      </c>
      <c r="D6" s="257">
        <v>469.75</v>
      </c>
      <c r="E6" s="257">
        <v>418.62</v>
      </c>
    </row>
    <row r="7" spans="1:5">
      <c r="A7" s="3" t="s">
        <v>458</v>
      </c>
      <c r="B7" s="256">
        <v>244786</v>
      </c>
      <c r="C7" s="257">
        <v>132468290.65000001</v>
      </c>
      <c r="D7" s="257">
        <v>541.16</v>
      </c>
      <c r="E7" s="257">
        <v>459.38</v>
      </c>
    </row>
    <row r="8" spans="1:5">
      <c r="A8" s="3" t="s">
        <v>4</v>
      </c>
      <c r="B8" s="256">
        <v>6119</v>
      </c>
      <c r="C8" s="257">
        <v>4509048.71</v>
      </c>
      <c r="D8" s="257">
        <v>736.89</v>
      </c>
      <c r="E8" s="257">
        <v>736.3</v>
      </c>
    </row>
    <row r="9" spans="1:5">
      <c r="A9" s="258" t="s">
        <v>459</v>
      </c>
      <c r="B9" s="256">
        <v>34221</v>
      </c>
      <c r="C9" s="257">
        <v>10060630.67</v>
      </c>
      <c r="D9" s="257">
        <v>293.99</v>
      </c>
      <c r="E9" s="257">
        <v>338.4</v>
      </c>
    </row>
    <row r="10" spans="1:5">
      <c r="A10" s="3"/>
      <c r="B10" s="197"/>
      <c r="C10" s="4"/>
      <c r="D10" s="4"/>
      <c r="E10" s="55"/>
    </row>
    <row r="11" spans="1:5">
      <c r="A11" s="1" t="s">
        <v>460</v>
      </c>
      <c r="B11" s="254">
        <f>B12+B13+B14+B15</f>
        <v>1246319</v>
      </c>
      <c r="C11" s="255">
        <f>C12+C13+C14+C15</f>
        <v>200879361.07000002</v>
      </c>
      <c r="D11" s="255">
        <f>C11/B11</f>
        <v>161.17812620203978</v>
      </c>
      <c r="E11" s="55"/>
    </row>
    <row r="12" spans="1:5">
      <c r="A12" s="3" t="s">
        <v>2</v>
      </c>
      <c r="B12" s="256">
        <v>913062</v>
      </c>
      <c r="C12" s="257">
        <v>161927689.93000001</v>
      </c>
      <c r="D12" s="257">
        <v>177.35</v>
      </c>
      <c r="E12" s="257">
        <v>175.73</v>
      </c>
    </row>
    <row r="13" spans="1:5">
      <c r="A13" s="3" t="s">
        <v>3</v>
      </c>
      <c r="B13" s="256">
        <v>262516</v>
      </c>
      <c r="C13" s="257">
        <v>29141648.989999998</v>
      </c>
      <c r="D13" s="257">
        <v>111.01</v>
      </c>
      <c r="E13" s="257">
        <v>101.13</v>
      </c>
    </row>
    <row r="14" spans="1:5">
      <c r="A14" s="3" t="s">
        <v>458</v>
      </c>
      <c r="B14" s="256">
        <v>70741</v>
      </c>
      <c r="C14" s="257">
        <v>9810022.1500000004</v>
      </c>
      <c r="D14" s="257">
        <v>138.68</v>
      </c>
      <c r="E14" s="257">
        <v>133.44</v>
      </c>
    </row>
    <row r="15" spans="1:5">
      <c r="A15" s="3" t="s">
        <v>4</v>
      </c>
      <c r="B15" s="257">
        <v>0</v>
      </c>
      <c r="C15" s="257">
        <v>0</v>
      </c>
      <c r="D15" s="257">
        <v>0</v>
      </c>
      <c r="E15" s="257" t="s">
        <v>251</v>
      </c>
    </row>
    <row r="16" spans="1:5">
      <c r="A16" s="3"/>
      <c r="B16" s="256"/>
      <c r="C16" s="257"/>
      <c r="D16" s="257"/>
      <c r="E16" s="55"/>
    </row>
    <row r="17" spans="1:5">
      <c r="A17" s="1" t="s">
        <v>461</v>
      </c>
      <c r="B17" s="254">
        <f>B18+B19+B20</f>
        <v>404653</v>
      </c>
      <c r="C17" s="255">
        <f>C18+C19+C20</f>
        <v>39477560.460000001</v>
      </c>
      <c r="D17" s="255">
        <f>C17/B17</f>
        <v>97.559045552609277</v>
      </c>
      <c r="E17" s="55"/>
    </row>
    <row r="18" spans="1:5">
      <c r="A18" s="3" t="s">
        <v>2</v>
      </c>
      <c r="B18" s="256">
        <v>336633</v>
      </c>
      <c r="C18" s="257">
        <v>34922684.25</v>
      </c>
      <c r="D18" s="257">
        <v>103.74</v>
      </c>
      <c r="E18" s="257">
        <v>96.78</v>
      </c>
    </row>
    <row r="19" spans="1:5">
      <c r="A19" s="3" t="s">
        <v>3</v>
      </c>
      <c r="B19" s="256">
        <v>68000</v>
      </c>
      <c r="C19" s="257">
        <v>4550196.93</v>
      </c>
      <c r="D19" s="257">
        <v>66.91</v>
      </c>
      <c r="E19" s="257">
        <v>49.81</v>
      </c>
    </row>
    <row r="20" spans="1:5">
      <c r="A20" s="3" t="s">
        <v>458</v>
      </c>
      <c r="B20" s="256">
        <v>20</v>
      </c>
      <c r="C20" s="257">
        <v>4679.28</v>
      </c>
      <c r="D20" s="257">
        <v>233.96</v>
      </c>
      <c r="E20" s="257">
        <v>248.95</v>
      </c>
    </row>
    <row r="21" spans="1:5">
      <c r="A21" s="3" t="s">
        <v>4</v>
      </c>
      <c r="B21" s="256">
        <v>0</v>
      </c>
      <c r="C21" s="257">
        <v>0</v>
      </c>
      <c r="D21" s="257">
        <v>0</v>
      </c>
      <c r="E21" s="257" t="s">
        <v>251</v>
      </c>
    </row>
    <row r="22" spans="1:5">
      <c r="A22" s="3"/>
      <c r="B22" s="259"/>
      <c r="C22" s="260"/>
      <c r="D22" s="260"/>
      <c r="E22" s="261"/>
    </row>
    <row r="23" spans="1:5">
      <c r="A23" s="1" t="s">
        <v>462</v>
      </c>
      <c r="B23" s="254">
        <v>0</v>
      </c>
      <c r="C23" s="255">
        <v>0</v>
      </c>
      <c r="D23" s="255">
        <v>0</v>
      </c>
      <c r="E23" s="256" t="s">
        <v>251</v>
      </c>
    </row>
    <row r="24" spans="1:5">
      <c r="A24" s="3" t="s">
        <v>2</v>
      </c>
      <c r="B24" s="256">
        <v>0</v>
      </c>
      <c r="C24" s="257">
        <v>0</v>
      </c>
      <c r="D24" s="257">
        <v>0</v>
      </c>
      <c r="E24" s="257" t="s">
        <v>251</v>
      </c>
    </row>
    <row r="25" spans="1:5">
      <c r="A25" s="3" t="s">
        <v>3</v>
      </c>
      <c r="B25" s="256">
        <v>0</v>
      </c>
      <c r="C25" s="257">
        <v>0</v>
      </c>
      <c r="D25" s="257">
        <v>0</v>
      </c>
      <c r="E25" s="257" t="s">
        <v>251</v>
      </c>
    </row>
    <row r="26" spans="1:5">
      <c r="A26" s="3" t="s">
        <v>458</v>
      </c>
      <c r="B26" s="256">
        <v>0</v>
      </c>
      <c r="C26" s="257">
        <v>0</v>
      </c>
      <c r="D26" s="257">
        <v>0</v>
      </c>
      <c r="E26" s="257" t="s">
        <v>251</v>
      </c>
    </row>
    <row r="27" spans="1:5">
      <c r="A27" s="3" t="s">
        <v>4</v>
      </c>
      <c r="B27" s="256">
        <v>0</v>
      </c>
      <c r="C27" s="257">
        <v>0</v>
      </c>
      <c r="D27" s="257">
        <v>0</v>
      </c>
      <c r="E27" s="257" t="s">
        <v>251</v>
      </c>
    </row>
    <row r="28" spans="1:5" ht="15.75">
      <c r="A28" s="262" t="s">
        <v>5</v>
      </c>
      <c r="B28" s="263">
        <f>B4+B11+B17+B23</f>
        <v>4443160</v>
      </c>
      <c r="C28" s="264">
        <f>C4+C11+C17+C23</f>
        <v>2116043435.2500002</v>
      </c>
      <c r="D28" s="265"/>
      <c r="E28" s="26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workbookViewId="0">
      <selection sqref="A1:F1"/>
    </sheetView>
  </sheetViews>
  <sheetFormatPr defaultRowHeight="15"/>
  <cols>
    <col min="1" max="1" width="32.28515625" style="100" customWidth="1"/>
    <col min="2" max="2" width="15.42578125" style="100" customWidth="1"/>
    <col min="3" max="3" width="20" style="100" customWidth="1"/>
    <col min="4" max="4" width="17.42578125" style="100" customWidth="1"/>
    <col min="5" max="5" width="18" style="100" customWidth="1"/>
    <col min="6" max="6" width="18.140625" style="100" bestFit="1" customWidth="1"/>
    <col min="7" max="7" width="19.42578125" style="100" customWidth="1"/>
    <col min="8" max="16384" width="9.140625" style="100"/>
  </cols>
  <sheetData>
    <row r="1" spans="1:7" s="11" customFormat="1" ht="18.75">
      <c r="A1" s="458" t="s">
        <v>810</v>
      </c>
      <c r="B1" s="458"/>
      <c r="C1" s="458"/>
      <c r="D1" s="458"/>
      <c r="E1" s="458"/>
      <c r="F1" s="458"/>
      <c r="G1" s="267"/>
    </row>
    <row r="2" spans="1:7">
      <c r="A2" s="10"/>
    </row>
    <row r="3" spans="1:7" s="12" customFormat="1" ht="47.25">
      <c r="A3" s="30" t="s">
        <v>463</v>
      </c>
      <c r="B3" s="30" t="s">
        <v>464</v>
      </c>
      <c r="C3" s="30" t="s">
        <v>465</v>
      </c>
      <c r="D3" s="268" t="s">
        <v>466</v>
      </c>
      <c r="E3" s="268" t="s">
        <v>467</v>
      </c>
      <c r="F3" s="268" t="s">
        <v>468</v>
      </c>
    </row>
    <row r="4" spans="1:7">
      <c r="A4" s="219" t="s">
        <v>2</v>
      </c>
      <c r="B4" s="269">
        <v>1890280</v>
      </c>
      <c r="C4" s="270">
        <v>1852738787.8900001</v>
      </c>
      <c r="D4" s="270" t="s">
        <v>469</v>
      </c>
      <c r="E4" s="270">
        <v>100726821.90000001</v>
      </c>
      <c r="F4" s="270" t="s">
        <v>470</v>
      </c>
    </row>
    <row r="5" spans="1:7">
      <c r="A5" s="219" t="s">
        <v>459</v>
      </c>
      <c r="B5" s="269">
        <v>23707</v>
      </c>
      <c r="C5" s="270">
        <v>8542442.5399999991</v>
      </c>
      <c r="D5" s="270" t="s">
        <v>471</v>
      </c>
      <c r="E5" s="270">
        <v>511990.93</v>
      </c>
      <c r="F5" s="270" t="s">
        <v>472</v>
      </c>
    </row>
    <row r="6" spans="1:7" ht="15" customHeight="1">
      <c r="A6" s="219" t="s">
        <v>3</v>
      </c>
      <c r="B6" s="269">
        <v>383059</v>
      </c>
      <c r="C6" s="270">
        <v>240683409.78999999</v>
      </c>
      <c r="D6" s="270" t="s">
        <v>473</v>
      </c>
      <c r="E6" s="270">
        <v>13046605.050000001</v>
      </c>
      <c r="F6" s="270" t="s">
        <v>474</v>
      </c>
    </row>
    <row r="7" spans="1:7">
      <c r="A7" s="219" t="s">
        <v>23</v>
      </c>
      <c r="B7" s="269">
        <v>211015</v>
      </c>
      <c r="C7" s="270">
        <v>131929979.22</v>
      </c>
      <c r="D7" s="270" t="s">
        <v>475</v>
      </c>
      <c r="E7" s="270">
        <v>7180023.1900000004</v>
      </c>
      <c r="F7" s="270" t="s">
        <v>476</v>
      </c>
    </row>
    <row r="8" spans="1:7" ht="15" customHeight="1">
      <c r="A8" s="219" t="s">
        <v>4</v>
      </c>
      <c r="B8" s="271">
        <v>12632</v>
      </c>
      <c r="C8" s="272">
        <v>3714171.29</v>
      </c>
      <c r="D8" s="272" t="s">
        <v>477</v>
      </c>
      <c r="E8" s="270">
        <v>99914.41</v>
      </c>
      <c r="F8" s="272" t="s">
        <v>478</v>
      </c>
    </row>
    <row r="9" spans="1:7" ht="15.75">
      <c r="A9" s="273" t="s">
        <v>5</v>
      </c>
      <c r="B9" s="263">
        <f>SUM(B4:B8)</f>
        <v>2520693</v>
      </c>
      <c r="C9" s="264">
        <f>SUM(C4:C8)</f>
        <v>2237608790.73</v>
      </c>
      <c r="D9" s="264"/>
      <c r="E9" s="264">
        <f>SUM(E4:E8)</f>
        <v>121565355.48</v>
      </c>
      <c r="F9" s="264"/>
    </row>
    <row r="10" spans="1:7" ht="15" customHeight="1"/>
    <row r="11" spans="1:7" ht="15.75">
      <c r="A11" s="465" t="s">
        <v>479</v>
      </c>
      <c r="B11" s="465"/>
      <c r="C11" s="465"/>
      <c r="D11" s="465"/>
      <c r="E11" s="465"/>
      <c r="F11" s="465"/>
    </row>
    <row r="12" spans="1:7">
      <c r="A12" s="10"/>
    </row>
    <row r="13" spans="1:7" ht="47.25">
      <c r="A13" s="30" t="s">
        <v>463</v>
      </c>
      <c r="B13" s="30" t="s">
        <v>464</v>
      </c>
      <c r="C13" s="30" t="s">
        <v>465</v>
      </c>
      <c r="D13" s="268" t="s">
        <v>466</v>
      </c>
      <c r="E13" s="268" t="s">
        <v>467</v>
      </c>
      <c r="F13" s="268" t="s">
        <v>468</v>
      </c>
    </row>
    <row r="14" spans="1:7">
      <c r="A14" s="219" t="s">
        <v>2</v>
      </c>
      <c r="B14" s="269">
        <v>1892684</v>
      </c>
      <c r="C14" s="270">
        <v>1854110767.46</v>
      </c>
      <c r="D14" s="270" t="s">
        <v>480</v>
      </c>
      <c r="E14" s="270">
        <v>100762215.98</v>
      </c>
      <c r="F14" s="270" t="s">
        <v>481</v>
      </c>
    </row>
    <row r="15" spans="1:7">
      <c r="A15" s="219" t="s">
        <v>459</v>
      </c>
      <c r="B15" s="269">
        <v>23811</v>
      </c>
      <c r="C15" s="270">
        <v>8578837.6600000001</v>
      </c>
      <c r="D15" s="270" t="s">
        <v>482</v>
      </c>
      <c r="E15" s="270">
        <v>514183.91</v>
      </c>
      <c r="F15" s="270" t="s">
        <v>483</v>
      </c>
    </row>
    <row r="16" spans="1:7">
      <c r="A16" s="219" t="s">
        <v>3</v>
      </c>
      <c r="B16" s="269">
        <v>385819</v>
      </c>
      <c r="C16" s="270">
        <v>241835840.06999999</v>
      </c>
      <c r="D16" s="270" t="s">
        <v>484</v>
      </c>
      <c r="E16" s="270">
        <v>13105690.640000001</v>
      </c>
      <c r="F16" s="270" t="s">
        <v>485</v>
      </c>
    </row>
    <row r="17" spans="1:6">
      <c r="A17" s="219" t="s">
        <v>23</v>
      </c>
      <c r="B17" s="269">
        <v>209667</v>
      </c>
      <c r="C17" s="270">
        <v>131015570.56</v>
      </c>
      <c r="D17" s="270" t="s">
        <v>486</v>
      </c>
      <c r="E17" s="270">
        <v>7129833.9000000004</v>
      </c>
      <c r="F17" s="270" t="s">
        <v>487</v>
      </c>
    </row>
    <row r="18" spans="1:6">
      <c r="A18" s="219" t="s">
        <v>4</v>
      </c>
      <c r="B18" s="271">
        <v>12437</v>
      </c>
      <c r="C18" s="272">
        <v>3640429.34</v>
      </c>
      <c r="D18" s="272" t="s">
        <v>488</v>
      </c>
      <c r="E18" s="270">
        <v>99090.97</v>
      </c>
      <c r="F18" s="272" t="s">
        <v>489</v>
      </c>
    </row>
    <row r="19" spans="1:6" ht="15.75">
      <c r="A19" s="273" t="s">
        <v>5</v>
      </c>
      <c r="B19" s="263">
        <v>2524418</v>
      </c>
      <c r="C19" s="264">
        <v>2239181445.0900002</v>
      </c>
      <c r="D19" s="264"/>
      <c r="E19" s="264">
        <v>121611015.40000001</v>
      </c>
      <c r="F19" s="264"/>
    </row>
    <row r="21" spans="1:6" ht="15.75">
      <c r="A21" s="465" t="s">
        <v>490</v>
      </c>
      <c r="B21" s="465"/>
      <c r="C21" s="465"/>
      <c r="D21" s="465"/>
      <c r="E21" s="465"/>
      <c r="F21" s="465"/>
    </row>
    <row r="22" spans="1:6">
      <c r="A22" s="10"/>
    </row>
    <row r="23" spans="1:6" ht="47.25">
      <c r="A23" s="30" t="s">
        <v>463</v>
      </c>
      <c r="B23" s="30" t="s">
        <v>464</v>
      </c>
      <c r="C23" s="30" t="s">
        <v>465</v>
      </c>
      <c r="D23" s="268" t="s">
        <v>466</v>
      </c>
      <c r="E23" s="268" t="s">
        <v>467</v>
      </c>
      <c r="F23" s="268" t="s">
        <v>468</v>
      </c>
    </row>
    <row r="24" spans="1:6">
      <c r="A24" s="219" t="s">
        <v>2</v>
      </c>
      <c r="B24" s="269">
        <v>1894469</v>
      </c>
      <c r="C24" s="270">
        <v>1854296121.99</v>
      </c>
      <c r="D24" s="270" t="s">
        <v>491</v>
      </c>
      <c r="E24" s="270">
        <v>100759245.67</v>
      </c>
      <c r="F24" s="270" t="s">
        <v>492</v>
      </c>
    </row>
    <row r="25" spans="1:6">
      <c r="A25" s="219" t="s">
        <v>459</v>
      </c>
      <c r="B25" s="269">
        <v>23945</v>
      </c>
      <c r="C25" s="270">
        <v>8625893.0099999998</v>
      </c>
      <c r="D25" s="270" t="s">
        <v>493</v>
      </c>
      <c r="E25" s="270">
        <v>517024.18</v>
      </c>
      <c r="F25" s="270" t="s">
        <v>494</v>
      </c>
    </row>
    <row r="26" spans="1:6">
      <c r="A26" s="219" t="s">
        <v>3</v>
      </c>
      <c r="B26" s="269">
        <v>386271</v>
      </c>
      <c r="C26" s="270">
        <v>241812526.59</v>
      </c>
      <c r="D26" s="270" t="s">
        <v>495</v>
      </c>
      <c r="E26" s="270">
        <v>13099524.66</v>
      </c>
      <c r="F26" s="270" t="s">
        <v>496</v>
      </c>
    </row>
    <row r="27" spans="1:6">
      <c r="A27" s="219" t="s">
        <v>23</v>
      </c>
      <c r="B27" s="269">
        <v>209834</v>
      </c>
      <c r="C27" s="270">
        <v>130969451.02</v>
      </c>
      <c r="D27" s="270" t="s">
        <v>497</v>
      </c>
      <c r="E27" s="270">
        <v>7129638.1699999999</v>
      </c>
      <c r="F27" s="270" t="s">
        <v>498</v>
      </c>
    </row>
    <row r="28" spans="1:6">
      <c r="A28" s="219" t="s">
        <v>4</v>
      </c>
      <c r="B28" s="271">
        <v>12206</v>
      </c>
      <c r="C28" s="272">
        <v>3555203.39</v>
      </c>
      <c r="D28" s="272" t="s">
        <v>499</v>
      </c>
      <c r="E28" s="270">
        <v>97629.6</v>
      </c>
      <c r="F28" s="272" t="s">
        <v>500</v>
      </c>
    </row>
    <row r="29" spans="1:6" ht="15.75">
      <c r="A29" s="273" t="s">
        <v>5</v>
      </c>
      <c r="B29" s="263">
        <v>2526725</v>
      </c>
      <c r="C29" s="264">
        <v>2239259196</v>
      </c>
      <c r="D29" s="264"/>
      <c r="E29" s="264">
        <v>121603062.28</v>
      </c>
      <c r="F29" s="264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100" bestFit="1" customWidth="1"/>
    <col min="2" max="2" width="11.85546875" style="100" customWidth="1"/>
    <col min="3" max="3" width="13.85546875" style="100" customWidth="1"/>
    <col min="4" max="4" width="12.42578125" style="100" customWidth="1"/>
    <col min="5" max="5" width="13.5703125" style="100" customWidth="1"/>
    <col min="6" max="6" width="13.42578125" style="100" customWidth="1"/>
    <col min="7" max="7" width="15.140625" style="100" customWidth="1"/>
    <col min="8" max="8" width="13.5703125" style="100" customWidth="1"/>
    <col min="9" max="9" width="14.28515625" style="100" customWidth="1"/>
    <col min="10" max="10" width="14.42578125" style="100" customWidth="1"/>
    <col min="11" max="11" width="13.5703125" style="100" customWidth="1"/>
    <col min="12" max="12" width="13.28515625" style="100" customWidth="1"/>
    <col min="13" max="13" width="15" style="100" customWidth="1"/>
    <col min="14" max="16384" width="9.140625" style="100"/>
  </cols>
  <sheetData>
    <row r="1" spans="1:13" ht="18.75">
      <c r="A1" s="458" t="s">
        <v>811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>
      <c r="A2" s="10"/>
      <c r="B2" s="99"/>
      <c r="C2" s="99"/>
      <c r="D2" s="101"/>
      <c r="E2" s="99"/>
      <c r="F2" s="101"/>
      <c r="G2" s="101"/>
      <c r="H2" s="99"/>
      <c r="I2" s="99"/>
      <c r="J2" s="101"/>
    </row>
    <row r="3" spans="1:13" ht="15.75">
      <c r="A3" s="489" t="s">
        <v>10</v>
      </c>
      <c r="B3" s="491" t="s">
        <v>2</v>
      </c>
      <c r="C3" s="491"/>
      <c r="D3" s="491"/>
      <c r="E3" s="491" t="s">
        <v>3</v>
      </c>
      <c r="F3" s="491"/>
      <c r="G3" s="184"/>
      <c r="H3" s="491" t="s">
        <v>11</v>
      </c>
      <c r="I3" s="491"/>
      <c r="J3" s="491"/>
      <c r="K3" s="491" t="s">
        <v>12</v>
      </c>
      <c r="L3" s="491"/>
      <c r="M3" s="491"/>
    </row>
    <row r="4" spans="1:13" ht="15.75">
      <c r="A4" s="490"/>
      <c r="B4" s="184" t="s">
        <v>0</v>
      </c>
      <c r="C4" s="19" t="s">
        <v>13</v>
      </c>
      <c r="D4" s="19" t="s">
        <v>252</v>
      </c>
      <c r="E4" s="184" t="s">
        <v>0</v>
      </c>
      <c r="F4" s="19" t="s">
        <v>13</v>
      </c>
      <c r="G4" s="19" t="s">
        <v>252</v>
      </c>
      <c r="H4" s="184" t="s">
        <v>0</v>
      </c>
      <c r="I4" s="19" t="s">
        <v>13</v>
      </c>
      <c r="J4" s="19" t="s">
        <v>252</v>
      </c>
      <c r="K4" s="184" t="s">
        <v>0</v>
      </c>
      <c r="L4" s="19" t="s">
        <v>13</v>
      </c>
      <c r="M4" s="19" t="s">
        <v>252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02"/>
    </row>
    <row r="6" spans="1:13">
      <c r="A6" s="3" t="s">
        <v>255</v>
      </c>
      <c r="B6" s="6">
        <v>643532</v>
      </c>
      <c r="C6" s="14">
        <v>369.74</v>
      </c>
      <c r="D6" s="89">
        <v>411.87</v>
      </c>
      <c r="E6" s="56">
        <v>408974</v>
      </c>
      <c r="F6" s="89">
        <v>333.31</v>
      </c>
      <c r="G6" s="89">
        <v>358.4</v>
      </c>
      <c r="H6" s="56">
        <v>148479</v>
      </c>
      <c r="I6" s="89">
        <v>377.82</v>
      </c>
      <c r="J6" s="89">
        <v>377.6</v>
      </c>
      <c r="K6" s="56">
        <v>346</v>
      </c>
      <c r="L6" s="89">
        <v>381.07</v>
      </c>
      <c r="M6" s="89">
        <v>391.65</v>
      </c>
    </row>
    <row r="7" spans="1:13">
      <c r="A7" s="3" t="s">
        <v>256</v>
      </c>
      <c r="B7" s="6">
        <v>685014</v>
      </c>
      <c r="C7" s="14">
        <v>697.11</v>
      </c>
      <c r="D7" s="89">
        <v>662.93</v>
      </c>
      <c r="E7" s="56">
        <v>154879</v>
      </c>
      <c r="F7" s="89">
        <v>699.96</v>
      </c>
      <c r="G7" s="89">
        <v>676.77</v>
      </c>
      <c r="H7" s="56">
        <v>79437</v>
      </c>
      <c r="I7" s="89">
        <v>697.55</v>
      </c>
      <c r="J7" s="89">
        <v>698.44</v>
      </c>
      <c r="K7" s="56">
        <v>5770</v>
      </c>
      <c r="L7" s="89">
        <v>757.94</v>
      </c>
      <c r="M7" s="89">
        <v>736.3</v>
      </c>
    </row>
    <row r="8" spans="1:13">
      <c r="A8" s="3" t="s">
        <v>257</v>
      </c>
      <c r="B8" s="6">
        <v>526020</v>
      </c>
      <c r="C8" s="14">
        <v>1204.8800000000001</v>
      </c>
      <c r="D8" s="89">
        <v>1190.67</v>
      </c>
      <c r="E8" s="56">
        <v>27844</v>
      </c>
      <c r="F8" s="89">
        <v>1146.53</v>
      </c>
      <c r="G8" s="89">
        <v>1127.99</v>
      </c>
      <c r="H8" s="56">
        <v>15021</v>
      </c>
      <c r="I8" s="89">
        <v>1181</v>
      </c>
      <c r="J8" s="89">
        <v>1146.27</v>
      </c>
      <c r="K8" s="56">
        <v>3</v>
      </c>
      <c r="L8" s="89">
        <v>1289.3</v>
      </c>
      <c r="M8" s="89">
        <v>1367.42</v>
      </c>
    </row>
    <row r="9" spans="1:13">
      <c r="A9" s="3" t="s">
        <v>258</v>
      </c>
      <c r="B9" s="6">
        <v>56140</v>
      </c>
      <c r="C9" s="14">
        <v>1635.83</v>
      </c>
      <c r="D9" s="89">
        <v>1617.37</v>
      </c>
      <c r="E9" s="56">
        <v>577</v>
      </c>
      <c r="F9" s="89">
        <v>1698.59</v>
      </c>
      <c r="G9" s="89">
        <v>1679.88</v>
      </c>
      <c r="H9" s="56">
        <v>1638</v>
      </c>
      <c r="I9" s="89">
        <v>1652.23</v>
      </c>
      <c r="J9" s="89">
        <v>1622.51</v>
      </c>
      <c r="K9" s="56">
        <v>0</v>
      </c>
      <c r="L9" s="89">
        <v>0</v>
      </c>
      <c r="M9" s="89" t="s">
        <v>251</v>
      </c>
    </row>
    <row r="10" spans="1:13">
      <c r="A10" s="3" t="s">
        <v>259</v>
      </c>
      <c r="B10" s="6">
        <v>2483</v>
      </c>
      <c r="C10" s="14">
        <v>2182.94</v>
      </c>
      <c r="D10" s="89">
        <v>2148.6799999999998</v>
      </c>
      <c r="E10" s="56">
        <v>289</v>
      </c>
      <c r="F10" s="89">
        <v>2218.36</v>
      </c>
      <c r="G10" s="89">
        <v>2210.3200000000002</v>
      </c>
      <c r="H10" s="56">
        <v>153</v>
      </c>
      <c r="I10" s="89">
        <v>2181.46</v>
      </c>
      <c r="J10" s="89">
        <v>2161.5</v>
      </c>
      <c r="K10" s="56">
        <v>0</v>
      </c>
      <c r="L10" s="89">
        <v>0</v>
      </c>
      <c r="M10" s="89" t="s">
        <v>251</v>
      </c>
    </row>
    <row r="11" spans="1:13">
      <c r="A11" s="3" t="s">
        <v>260</v>
      </c>
      <c r="B11" s="6">
        <v>1279</v>
      </c>
      <c r="C11" s="14">
        <v>2939.28</v>
      </c>
      <c r="D11" s="89">
        <v>2932.31</v>
      </c>
      <c r="E11" s="56">
        <v>31</v>
      </c>
      <c r="F11" s="89">
        <v>3232.56</v>
      </c>
      <c r="G11" s="89">
        <v>2903.59</v>
      </c>
      <c r="H11" s="56">
        <v>58</v>
      </c>
      <c r="I11" s="89">
        <v>3089.07</v>
      </c>
      <c r="J11" s="89">
        <v>2763.52</v>
      </c>
      <c r="K11" s="56">
        <v>0</v>
      </c>
      <c r="L11" s="89">
        <v>0</v>
      </c>
      <c r="M11" s="89" t="s">
        <v>251</v>
      </c>
    </row>
    <row r="12" spans="1:13" ht="15.75">
      <c r="A12" s="20" t="s">
        <v>15</v>
      </c>
      <c r="B12" s="13">
        <f>SUM(B6:B11)</f>
        <v>1914468</v>
      </c>
      <c r="C12" s="21"/>
      <c r="D12" s="21"/>
      <c r="E12" s="13">
        <f>SUM(E6:E11)</f>
        <v>592594</v>
      </c>
      <c r="F12" s="21"/>
      <c r="G12" s="21"/>
      <c r="H12" s="13">
        <f>SUM(H6:H11)</f>
        <v>244786</v>
      </c>
      <c r="I12" s="21"/>
      <c r="J12" s="21"/>
      <c r="K12" s="13">
        <f>SUM(K6:K11)</f>
        <v>6119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261</v>
      </c>
      <c r="B14" s="6">
        <v>74259</v>
      </c>
      <c r="C14" s="14">
        <v>76.400000000000006</v>
      </c>
      <c r="D14" s="14">
        <v>81.099999999999994</v>
      </c>
      <c r="E14" s="6">
        <v>129592</v>
      </c>
      <c r="F14" s="14">
        <v>69.8</v>
      </c>
      <c r="G14" s="14">
        <v>77.92</v>
      </c>
      <c r="H14" s="6">
        <v>17474</v>
      </c>
      <c r="I14" s="14">
        <v>70.349999999999994</v>
      </c>
      <c r="J14" s="14">
        <v>75.260000000000005</v>
      </c>
      <c r="K14" s="6">
        <v>0</v>
      </c>
      <c r="L14" s="14">
        <v>0</v>
      </c>
      <c r="M14" s="14" t="s">
        <v>251</v>
      </c>
    </row>
    <row r="15" spans="1:13">
      <c r="A15" s="3" t="s">
        <v>262</v>
      </c>
      <c r="B15" s="6">
        <v>582342</v>
      </c>
      <c r="C15" s="14">
        <v>156.51</v>
      </c>
      <c r="D15" s="14">
        <v>162.12</v>
      </c>
      <c r="E15" s="6">
        <v>120927</v>
      </c>
      <c r="F15" s="14">
        <v>141.79</v>
      </c>
      <c r="G15" s="14">
        <v>138.16</v>
      </c>
      <c r="H15" s="6">
        <v>44370</v>
      </c>
      <c r="I15" s="14">
        <v>143.36000000000001</v>
      </c>
      <c r="J15" s="14">
        <v>141.91</v>
      </c>
      <c r="K15" s="6">
        <v>0</v>
      </c>
      <c r="L15" s="14">
        <v>0</v>
      </c>
      <c r="M15" s="14" t="s">
        <v>251</v>
      </c>
    </row>
    <row r="16" spans="1:13">
      <c r="A16" s="3" t="s">
        <v>263</v>
      </c>
      <c r="B16" s="6">
        <v>214095</v>
      </c>
      <c r="C16" s="14">
        <v>228.3</v>
      </c>
      <c r="D16" s="14">
        <v>219.28</v>
      </c>
      <c r="E16" s="6">
        <v>10465</v>
      </c>
      <c r="F16" s="14">
        <v>226.51</v>
      </c>
      <c r="G16" s="14">
        <v>218.81</v>
      </c>
      <c r="H16" s="6">
        <v>7713</v>
      </c>
      <c r="I16" s="14">
        <v>230.11</v>
      </c>
      <c r="J16" s="14">
        <v>225.48</v>
      </c>
      <c r="K16" s="6">
        <v>0</v>
      </c>
      <c r="L16" s="14">
        <v>0</v>
      </c>
      <c r="M16" s="14" t="s">
        <v>251</v>
      </c>
    </row>
    <row r="17" spans="1:13">
      <c r="A17" s="3" t="s">
        <v>264</v>
      </c>
      <c r="B17" s="6">
        <v>31233</v>
      </c>
      <c r="C17" s="14">
        <v>337.06</v>
      </c>
      <c r="D17" s="14">
        <v>332.98</v>
      </c>
      <c r="E17" s="6">
        <v>1097</v>
      </c>
      <c r="F17" s="14">
        <v>337.31</v>
      </c>
      <c r="G17" s="14">
        <v>332.18</v>
      </c>
      <c r="H17" s="6">
        <v>877</v>
      </c>
      <c r="I17" s="14">
        <v>339.35</v>
      </c>
      <c r="J17" s="14">
        <v>334.72</v>
      </c>
      <c r="K17" s="6">
        <v>0</v>
      </c>
      <c r="L17" s="14">
        <v>0</v>
      </c>
      <c r="M17" s="14" t="s">
        <v>251</v>
      </c>
    </row>
    <row r="18" spans="1:13">
      <c r="A18" s="3" t="s">
        <v>265</v>
      </c>
      <c r="B18" s="6">
        <v>6548</v>
      </c>
      <c r="C18" s="14">
        <v>445.51</v>
      </c>
      <c r="D18" s="14">
        <v>442</v>
      </c>
      <c r="E18" s="6">
        <v>306</v>
      </c>
      <c r="F18" s="14">
        <v>440.75</v>
      </c>
      <c r="G18" s="14">
        <v>439.62</v>
      </c>
      <c r="H18" s="6">
        <v>224</v>
      </c>
      <c r="I18" s="14">
        <v>440.08</v>
      </c>
      <c r="J18" s="14">
        <v>437.57</v>
      </c>
      <c r="K18" s="6">
        <v>0</v>
      </c>
      <c r="L18" s="14">
        <v>0</v>
      </c>
      <c r="M18" s="14" t="s">
        <v>251</v>
      </c>
    </row>
    <row r="19" spans="1:13">
      <c r="A19" s="23" t="s">
        <v>266</v>
      </c>
      <c r="B19" s="6">
        <v>4545</v>
      </c>
      <c r="C19" s="14">
        <v>604.41</v>
      </c>
      <c r="D19" s="14">
        <v>581.95000000000005</v>
      </c>
      <c r="E19" s="6">
        <v>129</v>
      </c>
      <c r="F19" s="14">
        <v>572.97</v>
      </c>
      <c r="G19" s="14">
        <v>545.30999999999995</v>
      </c>
      <c r="H19" s="6">
        <v>83</v>
      </c>
      <c r="I19" s="14">
        <v>587.69000000000005</v>
      </c>
      <c r="J19" s="14">
        <v>551.97</v>
      </c>
      <c r="K19" s="6">
        <v>0</v>
      </c>
      <c r="L19" s="14">
        <v>0</v>
      </c>
      <c r="M19" s="14" t="s">
        <v>251</v>
      </c>
    </row>
    <row r="20" spans="1:13">
      <c r="A20" s="3" t="s">
        <v>267</v>
      </c>
      <c r="B20" s="6">
        <v>39</v>
      </c>
      <c r="C20" s="14">
        <v>1109.76</v>
      </c>
      <c r="D20" s="14">
        <v>1063.8</v>
      </c>
      <c r="E20" s="6">
        <v>0</v>
      </c>
      <c r="F20" s="14">
        <v>0</v>
      </c>
      <c r="G20" s="14" t="s">
        <v>251</v>
      </c>
      <c r="H20" s="6">
        <v>0</v>
      </c>
      <c r="I20" s="14">
        <v>0</v>
      </c>
      <c r="J20" s="14" t="s">
        <v>251</v>
      </c>
      <c r="K20" s="6">
        <v>0</v>
      </c>
      <c r="L20" s="14">
        <v>0</v>
      </c>
      <c r="M20" s="14" t="s">
        <v>251</v>
      </c>
    </row>
    <row r="21" spans="1:13">
      <c r="A21" s="3" t="s">
        <v>268</v>
      </c>
      <c r="B21" s="6">
        <v>1</v>
      </c>
      <c r="C21" s="14">
        <v>1526.93</v>
      </c>
      <c r="D21" s="14">
        <v>1526.93</v>
      </c>
      <c r="E21" s="6">
        <v>0</v>
      </c>
      <c r="F21" s="14">
        <v>0</v>
      </c>
      <c r="G21" s="14" t="s">
        <v>251</v>
      </c>
      <c r="H21" s="6">
        <v>0</v>
      </c>
      <c r="I21" s="14">
        <v>0</v>
      </c>
      <c r="J21" s="14" t="s">
        <v>251</v>
      </c>
      <c r="K21" s="6">
        <v>0</v>
      </c>
      <c r="L21" s="14">
        <v>0</v>
      </c>
      <c r="M21" s="14" t="s">
        <v>251</v>
      </c>
    </row>
    <row r="22" spans="1:13">
      <c r="A22" s="3" t="s">
        <v>269</v>
      </c>
      <c r="B22" s="6">
        <v>0</v>
      </c>
      <c r="C22" s="14">
        <v>0</v>
      </c>
      <c r="D22" s="14" t="s">
        <v>251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260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 ht="15.75">
      <c r="A24" s="20" t="s">
        <v>17</v>
      </c>
      <c r="B24" s="13">
        <f>SUM(B14:B23)</f>
        <v>913062</v>
      </c>
      <c r="C24" s="21"/>
      <c r="D24" s="21"/>
      <c r="E24" s="13">
        <f>SUM(E14:E23)</f>
        <v>262516</v>
      </c>
      <c r="F24" s="21"/>
      <c r="G24" s="21"/>
      <c r="H24" s="13">
        <f>SUM(H14:H23)</f>
        <v>70741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253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261</v>
      </c>
      <c r="B26" s="6">
        <v>180866</v>
      </c>
      <c r="C26" s="89">
        <v>72.45</v>
      </c>
      <c r="D26" s="89">
        <v>74.3</v>
      </c>
      <c r="E26" s="6">
        <v>54382</v>
      </c>
      <c r="F26" s="14">
        <v>46.93</v>
      </c>
      <c r="G26" s="14">
        <v>44.7</v>
      </c>
      <c r="H26" s="6">
        <v>2</v>
      </c>
      <c r="I26" s="14">
        <v>47.78</v>
      </c>
      <c r="J26" s="14">
        <v>47.78</v>
      </c>
      <c r="K26" s="56">
        <v>0</v>
      </c>
      <c r="L26" s="89">
        <v>0</v>
      </c>
      <c r="M26" s="89" t="s">
        <v>251</v>
      </c>
    </row>
    <row r="27" spans="1:13">
      <c r="A27" s="3" t="s">
        <v>262</v>
      </c>
      <c r="B27" s="6">
        <v>136588</v>
      </c>
      <c r="C27" s="89">
        <v>124.89</v>
      </c>
      <c r="D27" s="89">
        <v>117.56</v>
      </c>
      <c r="E27" s="6">
        <v>12145</v>
      </c>
      <c r="F27" s="14">
        <v>134</v>
      </c>
      <c r="G27" s="14">
        <v>126.6</v>
      </c>
      <c r="H27" s="6">
        <v>1</v>
      </c>
      <c r="I27" s="14">
        <v>152.84</v>
      </c>
      <c r="J27" s="14">
        <v>152.84</v>
      </c>
      <c r="K27" s="56">
        <v>0</v>
      </c>
      <c r="L27" s="89">
        <v>0</v>
      </c>
      <c r="M27" s="89" t="s">
        <v>251</v>
      </c>
    </row>
    <row r="28" spans="1:13">
      <c r="A28" s="3" t="s">
        <v>263</v>
      </c>
      <c r="B28" s="6">
        <v>18171</v>
      </c>
      <c r="C28" s="89">
        <v>243.56</v>
      </c>
      <c r="D28" s="89">
        <v>242.76</v>
      </c>
      <c r="E28" s="6">
        <v>1319</v>
      </c>
      <c r="F28" s="14">
        <v>244.11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89">
        <v>0</v>
      </c>
      <c r="M28" s="89" t="s">
        <v>251</v>
      </c>
    </row>
    <row r="29" spans="1:13">
      <c r="A29" s="3" t="s">
        <v>264</v>
      </c>
      <c r="B29" s="6">
        <v>986</v>
      </c>
      <c r="C29" s="89">
        <v>329.67</v>
      </c>
      <c r="D29" s="89">
        <v>324.45</v>
      </c>
      <c r="E29" s="6">
        <v>152</v>
      </c>
      <c r="F29" s="14">
        <v>314.82</v>
      </c>
      <c r="G29" s="14">
        <v>309.86</v>
      </c>
      <c r="H29" s="6">
        <v>5</v>
      </c>
      <c r="I29" s="14">
        <v>305.76</v>
      </c>
      <c r="J29" s="14">
        <v>303.8</v>
      </c>
      <c r="K29" s="56">
        <v>0</v>
      </c>
      <c r="L29" s="89">
        <v>0</v>
      </c>
      <c r="M29" s="89" t="s">
        <v>251</v>
      </c>
    </row>
    <row r="30" spans="1:13">
      <c r="A30" s="3" t="s">
        <v>265</v>
      </c>
      <c r="B30" s="6">
        <v>18</v>
      </c>
      <c r="C30" s="89">
        <v>436.26</v>
      </c>
      <c r="D30" s="89">
        <v>433.81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251</v>
      </c>
      <c r="K30" s="56">
        <v>0</v>
      </c>
      <c r="L30" s="89">
        <v>0</v>
      </c>
      <c r="M30" s="89" t="s">
        <v>251</v>
      </c>
    </row>
    <row r="31" spans="1:13">
      <c r="A31" s="23" t="s">
        <v>266</v>
      </c>
      <c r="B31" s="6">
        <v>4</v>
      </c>
      <c r="C31" s="89">
        <v>564.4</v>
      </c>
      <c r="D31" s="89">
        <v>558.47</v>
      </c>
      <c r="E31" s="6">
        <v>0</v>
      </c>
      <c r="F31" s="14">
        <v>0</v>
      </c>
      <c r="G31" s="14" t="s">
        <v>251</v>
      </c>
      <c r="H31" s="6">
        <v>0</v>
      </c>
      <c r="I31" s="14">
        <v>0</v>
      </c>
      <c r="J31" s="14" t="s">
        <v>251</v>
      </c>
      <c r="K31" s="56">
        <v>0</v>
      </c>
      <c r="L31" s="89">
        <v>0</v>
      </c>
      <c r="M31" s="89" t="s">
        <v>251</v>
      </c>
    </row>
    <row r="32" spans="1:13">
      <c r="A32" s="3" t="s">
        <v>267</v>
      </c>
      <c r="B32" s="6">
        <v>0</v>
      </c>
      <c r="C32" s="89">
        <v>0</v>
      </c>
      <c r="D32" s="89" t="s">
        <v>251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6">
        <v>0</v>
      </c>
      <c r="L32" s="14">
        <v>0</v>
      </c>
      <c r="M32" s="14" t="s">
        <v>251</v>
      </c>
    </row>
    <row r="33" spans="1:13">
      <c r="A33" s="3" t="s">
        <v>268</v>
      </c>
      <c r="B33" s="6">
        <v>0</v>
      </c>
      <c r="C33" s="89">
        <v>0</v>
      </c>
      <c r="D33" s="89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269</v>
      </c>
      <c r="B34" s="6">
        <v>0</v>
      </c>
      <c r="C34" s="89">
        <v>0</v>
      </c>
      <c r="D34" s="89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260</v>
      </c>
      <c r="B35" s="6">
        <v>0</v>
      </c>
      <c r="C35" s="89">
        <v>0</v>
      </c>
      <c r="D35" s="89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 ht="15.75">
      <c r="A36" s="20" t="s">
        <v>254</v>
      </c>
      <c r="B36" s="13">
        <f>SUM(B26:B35)</f>
        <v>336633</v>
      </c>
      <c r="C36" s="21"/>
      <c r="D36" s="21"/>
      <c r="E36" s="13">
        <f>SUM(E26:E35)</f>
        <v>68000</v>
      </c>
      <c r="F36" s="21"/>
      <c r="G36" s="21"/>
      <c r="H36" s="13">
        <f>SUM(H26:H35)</f>
        <v>20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359</v>
      </c>
      <c r="B37" s="8"/>
      <c r="C37" s="196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255</v>
      </c>
      <c r="B38" s="6">
        <v>23647</v>
      </c>
      <c r="C38" s="89">
        <v>338.5</v>
      </c>
      <c r="D38" s="89">
        <v>338.4</v>
      </c>
      <c r="E38" s="6">
        <v>0</v>
      </c>
      <c r="F38" s="14">
        <v>0</v>
      </c>
      <c r="G38" s="14" t="s">
        <v>251</v>
      </c>
      <c r="H38" s="6">
        <v>0</v>
      </c>
      <c r="I38" s="14">
        <v>0</v>
      </c>
      <c r="J38" s="14" t="s">
        <v>251</v>
      </c>
      <c r="K38" s="6">
        <v>10574</v>
      </c>
      <c r="L38" s="14">
        <v>194.45</v>
      </c>
      <c r="M38" s="14">
        <v>155.05000000000001</v>
      </c>
    </row>
    <row r="39" spans="1:13">
      <c r="A39" s="3" t="s">
        <v>256</v>
      </c>
      <c r="B39" s="56">
        <v>0</v>
      </c>
      <c r="C39" s="89">
        <v>0</v>
      </c>
      <c r="D39" s="89" t="s">
        <v>251</v>
      </c>
      <c r="E39" s="197">
        <v>0</v>
      </c>
      <c r="F39" s="4">
        <v>0</v>
      </c>
      <c r="G39" s="4" t="s">
        <v>251</v>
      </c>
      <c r="H39" s="197">
        <v>0</v>
      </c>
      <c r="I39" s="4">
        <v>0</v>
      </c>
      <c r="J39" s="4" t="s">
        <v>251</v>
      </c>
      <c r="K39" s="197">
        <v>0</v>
      </c>
      <c r="L39" s="4">
        <v>0</v>
      </c>
      <c r="M39" s="4" t="s">
        <v>251</v>
      </c>
    </row>
    <row r="40" spans="1:13">
      <c r="A40" s="3" t="s">
        <v>257</v>
      </c>
      <c r="B40" s="56">
        <v>0</v>
      </c>
      <c r="C40" s="89">
        <v>0</v>
      </c>
      <c r="D40" s="89" t="s">
        <v>251</v>
      </c>
      <c r="E40" s="197">
        <v>0</v>
      </c>
      <c r="F40" s="4">
        <v>0</v>
      </c>
      <c r="G40" s="4" t="s">
        <v>251</v>
      </c>
      <c r="H40" s="197">
        <v>0</v>
      </c>
      <c r="I40" s="4">
        <v>0</v>
      </c>
      <c r="J40" s="4" t="s">
        <v>251</v>
      </c>
      <c r="K40" s="197">
        <v>0</v>
      </c>
      <c r="L40" s="4">
        <v>0</v>
      </c>
      <c r="M40" s="4" t="s">
        <v>251</v>
      </c>
    </row>
    <row r="41" spans="1:13">
      <c r="A41" s="3" t="s">
        <v>258</v>
      </c>
      <c r="B41" s="56">
        <v>0</v>
      </c>
      <c r="C41" s="89">
        <v>0</v>
      </c>
      <c r="D41" s="89" t="s">
        <v>251</v>
      </c>
      <c r="E41" s="197">
        <v>0</v>
      </c>
      <c r="F41" s="4">
        <v>0</v>
      </c>
      <c r="G41" s="4" t="s">
        <v>251</v>
      </c>
      <c r="H41" s="197">
        <v>0</v>
      </c>
      <c r="I41" s="4">
        <v>0</v>
      </c>
      <c r="J41" s="4" t="s">
        <v>251</v>
      </c>
      <c r="K41" s="197">
        <v>0</v>
      </c>
      <c r="L41" s="4">
        <v>0</v>
      </c>
      <c r="M41" s="4" t="s">
        <v>251</v>
      </c>
    </row>
    <row r="42" spans="1:13">
      <c r="A42" s="3" t="s">
        <v>259</v>
      </c>
      <c r="B42" s="56">
        <v>0</v>
      </c>
      <c r="C42" s="89">
        <v>0</v>
      </c>
      <c r="D42" s="89" t="s">
        <v>251</v>
      </c>
      <c r="E42" s="197">
        <v>0</v>
      </c>
      <c r="F42" s="4">
        <v>0</v>
      </c>
      <c r="G42" s="4" t="s">
        <v>251</v>
      </c>
      <c r="H42" s="197">
        <v>0</v>
      </c>
      <c r="I42" s="4">
        <v>0</v>
      </c>
      <c r="J42" s="4" t="s">
        <v>251</v>
      </c>
      <c r="K42" s="197">
        <v>0</v>
      </c>
      <c r="L42" s="4">
        <v>0</v>
      </c>
      <c r="M42" s="4" t="s">
        <v>251</v>
      </c>
    </row>
    <row r="43" spans="1:13">
      <c r="A43" s="3" t="s">
        <v>260</v>
      </c>
      <c r="B43" s="56">
        <v>0</v>
      </c>
      <c r="C43" s="89">
        <v>0</v>
      </c>
      <c r="D43" s="89" t="s">
        <v>251</v>
      </c>
      <c r="E43" s="197">
        <v>0</v>
      </c>
      <c r="F43" s="4">
        <v>0</v>
      </c>
      <c r="G43" s="4" t="s">
        <v>251</v>
      </c>
      <c r="H43" s="197">
        <v>0</v>
      </c>
      <c r="I43" s="4">
        <v>0</v>
      </c>
      <c r="J43" s="4" t="s">
        <v>251</v>
      </c>
      <c r="K43" s="197">
        <v>0</v>
      </c>
      <c r="L43" s="4">
        <v>0</v>
      </c>
      <c r="M43" s="4" t="s">
        <v>251</v>
      </c>
    </row>
    <row r="44" spans="1:13" ht="15.75">
      <c r="A44" s="20" t="s">
        <v>365</v>
      </c>
      <c r="B44" s="22">
        <f>SUM(B38:B43)</f>
        <v>23647</v>
      </c>
      <c r="C44" s="198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10574</v>
      </c>
      <c r="L44" s="21"/>
      <c r="M44" s="21"/>
    </row>
    <row r="45" spans="1:13">
      <c r="A45" s="1" t="s">
        <v>501</v>
      </c>
      <c r="B45" s="8"/>
      <c r="C45" s="196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255</v>
      </c>
      <c r="B46" s="6">
        <v>0</v>
      </c>
      <c r="C46" s="89">
        <v>0</v>
      </c>
      <c r="D46" s="89" t="s">
        <v>251</v>
      </c>
      <c r="E46" s="6">
        <v>0</v>
      </c>
      <c r="F46" s="14">
        <v>0</v>
      </c>
      <c r="G46" s="14" t="s">
        <v>251</v>
      </c>
      <c r="H46" s="6">
        <v>0</v>
      </c>
      <c r="I46" s="14">
        <v>0</v>
      </c>
      <c r="J46" s="14" t="s">
        <v>251</v>
      </c>
      <c r="K46" s="6">
        <v>0</v>
      </c>
      <c r="L46" s="14">
        <v>0</v>
      </c>
      <c r="M46" s="14" t="s">
        <v>251</v>
      </c>
    </row>
    <row r="47" spans="1:13">
      <c r="A47" s="3" t="s">
        <v>256</v>
      </c>
      <c r="B47" s="56">
        <v>0</v>
      </c>
      <c r="C47" s="89">
        <v>0</v>
      </c>
      <c r="D47" s="89" t="s">
        <v>251</v>
      </c>
      <c r="E47" s="197">
        <v>0</v>
      </c>
      <c r="F47" s="4">
        <v>0</v>
      </c>
      <c r="G47" s="4" t="s">
        <v>251</v>
      </c>
      <c r="H47" s="197">
        <v>0</v>
      </c>
      <c r="I47" s="4">
        <v>0</v>
      </c>
      <c r="J47" s="4" t="s">
        <v>251</v>
      </c>
      <c r="K47" s="197">
        <v>0</v>
      </c>
      <c r="L47" s="4">
        <v>0</v>
      </c>
      <c r="M47" s="4" t="s">
        <v>251</v>
      </c>
    </row>
    <row r="48" spans="1:13">
      <c r="A48" s="3" t="s">
        <v>257</v>
      </c>
      <c r="B48" s="56">
        <v>0</v>
      </c>
      <c r="C48" s="89">
        <v>0</v>
      </c>
      <c r="D48" s="89" t="s">
        <v>251</v>
      </c>
      <c r="E48" s="197">
        <v>0</v>
      </c>
      <c r="F48" s="4">
        <v>0</v>
      </c>
      <c r="G48" s="4" t="s">
        <v>251</v>
      </c>
      <c r="H48" s="197">
        <v>0</v>
      </c>
      <c r="I48" s="4">
        <v>0</v>
      </c>
      <c r="J48" s="4" t="s">
        <v>251</v>
      </c>
      <c r="K48" s="197">
        <v>0</v>
      </c>
      <c r="L48" s="4">
        <v>0</v>
      </c>
      <c r="M48" s="4" t="s">
        <v>251</v>
      </c>
    </row>
    <row r="49" spans="1:13">
      <c r="A49" s="3" t="s">
        <v>258</v>
      </c>
      <c r="B49" s="56">
        <v>0</v>
      </c>
      <c r="C49" s="89">
        <v>0</v>
      </c>
      <c r="D49" s="89" t="s">
        <v>251</v>
      </c>
      <c r="E49" s="197">
        <v>0</v>
      </c>
      <c r="F49" s="4">
        <v>0</v>
      </c>
      <c r="G49" s="4" t="s">
        <v>251</v>
      </c>
      <c r="H49" s="197">
        <v>0</v>
      </c>
      <c r="I49" s="4">
        <v>0</v>
      </c>
      <c r="J49" s="4" t="s">
        <v>251</v>
      </c>
      <c r="K49" s="197">
        <v>0</v>
      </c>
      <c r="L49" s="4">
        <v>0</v>
      </c>
      <c r="M49" s="4" t="s">
        <v>251</v>
      </c>
    </row>
    <row r="50" spans="1:13">
      <c r="A50" s="3" t="s">
        <v>259</v>
      </c>
      <c r="B50" s="56">
        <v>0</v>
      </c>
      <c r="C50" s="89">
        <v>0</v>
      </c>
      <c r="D50" s="89" t="s">
        <v>251</v>
      </c>
      <c r="E50" s="197">
        <v>0</v>
      </c>
      <c r="F50" s="4">
        <v>0</v>
      </c>
      <c r="G50" s="4" t="s">
        <v>251</v>
      </c>
      <c r="H50" s="197">
        <v>0</v>
      </c>
      <c r="I50" s="4">
        <v>0</v>
      </c>
      <c r="J50" s="4" t="s">
        <v>251</v>
      </c>
      <c r="K50" s="197">
        <v>0</v>
      </c>
      <c r="L50" s="4">
        <v>0</v>
      </c>
      <c r="M50" s="4" t="s">
        <v>251</v>
      </c>
    </row>
    <row r="51" spans="1:13">
      <c r="A51" s="3" t="s">
        <v>260</v>
      </c>
      <c r="B51" s="56">
        <v>0</v>
      </c>
      <c r="C51" s="89">
        <v>0</v>
      </c>
      <c r="D51" s="89" t="s">
        <v>251</v>
      </c>
      <c r="E51" s="197">
        <v>0</v>
      </c>
      <c r="F51" s="4">
        <v>0</v>
      </c>
      <c r="G51" s="4" t="s">
        <v>251</v>
      </c>
      <c r="H51" s="197">
        <v>0</v>
      </c>
      <c r="I51" s="4">
        <v>0</v>
      </c>
      <c r="J51" s="4" t="s">
        <v>251</v>
      </c>
      <c r="K51" s="197">
        <v>0</v>
      </c>
      <c r="L51" s="4">
        <v>0</v>
      </c>
      <c r="M51" s="4" t="s">
        <v>251</v>
      </c>
    </row>
    <row r="52" spans="1:13" ht="15.75">
      <c r="A52" s="20" t="s">
        <v>433</v>
      </c>
      <c r="B52" s="22">
        <f>SUM(B46:B51)</f>
        <v>0</v>
      </c>
      <c r="C52" s="198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99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activeCell="E27" sqref="E27"/>
    </sheetView>
  </sheetViews>
  <sheetFormatPr defaultRowHeight="15"/>
  <cols>
    <col min="1" max="1" width="6.140625" style="100" bestFit="1" customWidth="1"/>
    <col min="2" max="2" width="50.42578125" style="100" customWidth="1"/>
    <col min="3" max="3" width="16.5703125" style="100" customWidth="1"/>
    <col min="4" max="4" width="19" style="100" customWidth="1"/>
    <col min="5" max="5" width="23.7109375" style="100" customWidth="1"/>
    <col min="6" max="6" width="17.5703125" style="100" customWidth="1"/>
    <col min="7" max="7" width="17.7109375" style="100" customWidth="1"/>
    <col min="8" max="16384" width="9.140625" style="100"/>
  </cols>
  <sheetData>
    <row r="1" spans="1:10" s="44" customFormat="1" ht="18.75">
      <c r="A1" s="458" t="s">
        <v>812</v>
      </c>
      <c r="B1" s="458"/>
      <c r="C1" s="458"/>
      <c r="D1" s="458"/>
      <c r="E1" s="458"/>
      <c r="F1" s="458"/>
      <c r="G1" s="458"/>
    </row>
    <row r="2" spans="1:10">
      <c r="A2" s="10"/>
    </row>
    <row r="3" spans="1:10" s="44" customFormat="1" ht="15.75">
      <c r="A3" s="216" t="s">
        <v>9</v>
      </c>
      <c r="B3" s="47" t="s">
        <v>402</v>
      </c>
      <c r="C3" s="216" t="s">
        <v>502</v>
      </c>
      <c r="D3" s="216" t="s">
        <v>403</v>
      </c>
      <c r="E3" s="216" t="s">
        <v>404</v>
      </c>
      <c r="F3" s="216" t="s">
        <v>405</v>
      </c>
      <c r="G3" s="216" t="s">
        <v>406</v>
      </c>
    </row>
    <row r="4" spans="1:10">
      <c r="A4" s="43">
        <v>1</v>
      </c>
      <c r="B4" s="55">
        <v>10</v>
      </c>
      <c r="C4" s="41">
        <v>3</v>
      </c>
      <c r="D4" s="41">
        <v>11</v>
      </c>
      <c r="E4" s="41">
        <v>11</v>
      </c>
      <c r="F4" s="41">
        <v>8</v>
      </c>
      <c r="G4" s="41">
        <v>0</v>
      </c>
    </row>
    <row r="5" spans="1:10">
      <c r="A5" s="43">
        <v>2</v>
      </c>
      <c r="B5" s="55">
        <v>9</v>
      </c>
      <c r="C5" s="41">
        <v>9</v>
      </c>
      <c r="D5" s="41">
        <v>36</v>
      </c>
      <c r="E5" s="41">
        <v>22</v>
      </c>
      <c r="F5" s="41">
        <v>23</v>
      </c>
      <c r="G5" s="41">
        <v>0</v>
      </c>
    </row>
    <row r="6" spans="1:10">
      <c r="A6" s="43">
        <v>3</v>
      </c>
      <c r="B6" s="55">
        <v>8</v>
      </c>
      <c r="C6" s="41">
        <v>68</v>
      </c>
      <c r="D6" s="41">
        <v>254</v>
      </c>
      <c r="E6" s="41">
        <v>156</v>
      </c>
      <c r="F6" s="41">
        <v>134</v>
      </c>
      <c r="G6" s="41">
        <v>0</v>
      </c>
    </row>
    <row r="7" spans="1:10">
      <c r="A7" s="43">
        <v>4</v>
      </c>
      <c r="B7" s="55">
        <v>7</v>
      </c>
      <c r="C7" s="41">
        <v>482</v>
      </c>
      <c r="D7" s="41">
        <v>1563</v>
      </c>
      <c r="E7" s="41">
        <v>912</v>
      </c>
      <c r="F7" s="41">
        <v>899</v>
      </c>
      <c r="G7" s="41">
        <v>0</v>
      </c>
    </row>
    <row r="8" spans="1:10">
      <c r="A8" s="43">
        <v>5</v>
      </c>
      <c r="B8" s="55">
        <v>6</v>
      </c>
      <c r="C8" s="41">
        <v>6028</v>
      </c>
      <c r="D8" s="41">
        <v>13745</v>
      </c>
      <c r="E8" s="41">
        <v>11210</v>
      </c>
      <c r="F8" s="41">
        <v>11213</v>
      </c>
      <c r="G8" s="41">
        <v>0</v>
      </c>
    </row>
    <row r="9" spans="1:10">
      <c r="A9" s="43">
        <v>6</v>
      </c>
      <c r="B9" s="55">
        <v>5</v>
      </c>
      <c r="C9" s="41">
        <v>15696</v>
      </c>
      <c r="D9" s="41">
        <v>34530</v>
      </c>
      <c r="E9" s="41">
        <v>26210</v>
      </c>
      <c r="F9" s="41">
        <v>17740</v>
      </c>
      <c r="G9" s="41">
        <v>0</v>
      </c>
    </row>
    <row r="10" spans="1:10">
      <c r="A10" s="43">
        <v>7</v>
      </c>
      <c r="B10" s="55">
        <v>4</v>
      </c>
      <c r="C10" s="41">
        <v>68418</v>
      </c>
      <c r="D10" s="41">
        <v>138039</v>
      </c>
      <c r="E10" s="41">
        <v>103888</v>
      </c>
      <c r="F10" s="41">
        <v>31745</v>
      </c>
      <c r="G10" s="41">
        <v>0</v>
      </c>
    </row>
    <row r="11" spans="1:10">
      <c r="A11" s="43">
        <v>8</v>
      </c>
      <c r="B11" s="55">
        <v>3</v>
      </c>
      <c r="C11" s="41">
        <v>355694</v>
      </c>
      <c r="D11" s="41">
        <v>457523</v>
      </c>
      <c r="E11" s="41">
        <v>313297</v>
      </c>
      <c r="F11" s="41">
        <v>296262</v>
      </c>
      <c r="G11" s="41">
        <v>0</v>
      </c>
    </row>
    <row r="12" spans="1:10">
      <c r="A12" s="43">
        <v>9</v>
      </c>
      <c r="B12" s="55">
        <v>2</v>
      </c>
      <c r="C12" s="41">
        <v>909434</v>
      </c>
      <c r="D12" s="41">
        <v>987916</v>
      </c>
      <c r="E12" s="41">
        <v>787696</v>
      </c>
      <c r="F12" s="41">
        <v>43256</v>
      </c>
      <c r="G12" s="41">
        <v>0</v>
      </c>
    </row>
    <row r="13" spans="1:10">
      <c r="A13" s="43">
        <v>10</v>
      </c>
      <c r="B13" s="55">
        <v>1</v>
      </c>
      <c r="C13" s="41">
        <v>1164861</v>
      </c>
      <c r="D13" s="41">
        <v>1158571</v>
      </c>
      <c r="E13" s="41">
        <v>2917</v>
      </c>
      <c r="F13" s="41">
        <v>3373</v>
      </c>
      <c r="G13" s="41">
        <v>0</v>
      </c>
    </row>
    <row r="14" spans="1:10" s="11" customFormat="1" ht="15.75">
      <c r="A14" s="274"/>
      <c r="B14" s="211" t="s">
        <v>503</v>
      </c>
      <c r="C14" s="46">
        <v>2520693</v>
      </c>
      <c r="D14" s="46">
        <v>2792188</v>
      </c>
      <c r="E14" s="46">
        <v>1246319</v>
      </c>
      <c r="F14" s="46">
        <v>404653</v>
      </c>
      <c r="G14" s="46">
        <v>0</v>
      </c>
      <c r="J14" s="275"/>
    </row>
    <row r="15" spans="1:10">
      <c r="C15" s="99"/>
    </row>
    <row r="16" spans="1:10" s="12" customFormat="1" ht="15.75">
      <c r="A16" s="44" t="s">
        <v>504</v>
      </c>
      <c r="D16" s="276"/>
      <c r="E16" s="276"/>
      <c r="G16" s="277"/>
    </row>
    <row r="17" spans="1:9">
      <c r="E17" s="99"/>
    </row>
    <row r="18" spans="1:9" s="12" customFormat="1" ht="15.75">
      <c r="A18" s="216" t="s">
        <v>9</v>
      </c>
      <c r="B18" s="47" t="s">
        <v>505</v>
      </c>
      <c r="C18" s="216" t="s">
        <v>502</v>
      </c>
      <c r="E18" s="82"/>
      <c r="F18" s="82"/>
      <c r="G18" s="100"/>
      <c r="H18" s="100"/>
      <c r="I18" s="100"/>
    </row>
    <row r="19" spans="1:9">
      <c r="A19" s="278">
        <v>1</v>
      </c>
      <c r="B19" s="279">
        <v>6</v>
      </c>
      <c r="C19" s="56">
        <v>1</v>
      </c>
      <c r="D19" s="280"/>
      <c r="E19" s="281"/>
      <c r="F19" s="82"/>
    </row>
    <row r="20" spans="1:9">
      <c r="A20" s="278">
        <v>2</v>
      </c>
      <c r="B20" s="279">
        <v>5</v>
      </c>
      <c r="C20" s="56">
        <v>11</v>
      </c>
      <c r="D20" s="280"/>
      <c r="E20" s="281"/>
      <c r="F20" s="82"/>
    </row>
    <row r="21" spans="1:9">
      <c r="A21" s="278">
        <v>3</v>
      </c>
      <c r="B21" s="279">
        <v>4</v>
      </c>
      <c r="C21" s="56">
        <v>661</v>
      </c>
      <c r="D21" s="280"/>
      <c r="E21" s="281"/>
      <c r="F21" s="82"/>
      <c r="G21" s="177"/>
      <c r="H21" s="82"/>
      <c r="I21" s="177"/>
    </row>
    <row r="22" spans="1:9">
      <c r="A22" s="278">
        <v>4</v>
      </c>
      <c r="B22" s="279">
        <v>3</v>
      </c>
      <c r="C22" s="56">
        <v>10127</v>
      </c>
      <c r="D22" s="280"/>
      <c r="E22" s="281"/>
      <c r="F22" s="82"/>
      <c r="H22" s="281"/>
      <c r="I22" s="177"/>
    </row>
    <row r="23" spans="1:9">
      <c r="A23" s="278">
        <v>5</v>
      </c>
      <c r="B23" s="279">
        <v>2</v>
      </c>
      <c r="C23" s="56">
        <v>256078</v>
      </c>
      <c r="D23" s="99"/>
      <c r="E23" s="282"/>
      <c r="F23" s="283"/>
      <c r="H23" s="281"/>
      <c r="I23" s="177"/>
    </row>
    <row r="24" spans="1:9">
      <c r="A24" s="278">
        <v>6</v>
      </c>
      <c r="B24" s="279">
        <v>1</v>
      </c>
      <c r="C24" s="56">
        <v>2246946</v>
      </c>
      <c r="D24" s="284"/>
      <c r="H24" s="281"/>
      <c r="I24" s="177"/>
    </row>
    <row r="25" spans="1:9" ht="15.75">
      <c r="A25" s="285"/>
      <c r="B25" s="46" t="s">
        <v>503</v>
      </c>
      <c r="C25" s="46">
        <v>2513824</v>
      </c>
      <c r="D25" s="284"/>
      <c r="H25" s="177"/>
      <c r="I25" s="177"/>
    </row>
    <row r="26" spans="1:9">
      <c r="D26" s="284"/>
    </row>
    <row r="27" spans="1:9" ht="15.75">
      <c r="A27" s="44" t="s">
        <v>506</v>
      </c>
      <c r="D27" s="284"/>
    </row>
    <row r="28" spans="1:9">
      <c r="D28" s="284"/>
    </row>
    <row r="29" spans="1:9" ht="15.75">
      <c r="A29" s="216" t="s">
        <v>9</v>
      </c>
      <c r="B29" s="47" t="s">
        <v>507</v>
      </c>
      <c r="C29" s="216" t="s">
        <v>502</v>
      </c>
    </row>
    <row r="30" spans="1:9">
      <c r="A30" s="259">
        <v>1</v>
      </c>
      <c r="B30" s="56">
        <v>4</v>
      </c>
      <c r="C30" s="56">
        <v>11</v>
      </c>
    </row>
    <row r="31" spans="1:9">
      <c r="A31" s="286">
        <v>2</v>
      </c>
      <c r="B31" s="287">
        <v>3</v>
      </c>
      <c r="C31" s="287">
        <v>358</v>
      </c>
      <c r="E31" s="99"/>
    </row>
    <row r="32" spans="1:9">
      <c r="A32" s="288">
        <v>3</v>
      </c>
      <c r="B32" s="242">
        <v>2</v>
      </c>
      <c r="C32" s="242">
        <v>56121</v>
      </c>
    </row>
    <row r="33" spans="1:3">
      <c r="A33" s="259">
        <v>4</v>
      </c>
      <c r="B33" s="41">
        <v>1</v>
      </c>
      <c r="C33" s="41">
        <v>1132959</v>
      </c>
    </row>
    <row r="34" spans="1:3" ht="15.75">
      <c r="A34" s="285"/>
      <c r="B34" s="46" t="s">
        <v>503</v>
      </c>
      <c r="C34" s="46">
        <v>1189449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H27" sqref="H27"/>
    </sheetView>
  </sheetViews>
  <sheetFormatPr defaultRowHeight="15"/>
  <cols>
    <col min="1" max="1" width="4.85546875" style="100" bestFit="1" customWidth="1"/>
    <col min="2" max="2" width="21.5703125" style="100" customWidth="1"/>
    <col min="3" max="3" width="13.85546875" style="100" customWidth="1"/>
    <col min="4" max="4" width="13.140625" style="100" customWidth="1"/>
    <col min="5" max="5" width="12.85546875" style="100" customWidth="1"/>
    <col min="6" max="6" width="14" style="100" customWidth="1"/>
    <col min="7" max="7" width="14.7109375" style="100" customWidth="1"/>
    <col min="8" max="8" width="13.85546875" style="100" customWidth="1"/>
    <col min="9" max="16384" width="9.140625" style="100"/>
  </cols>
  <sheetData>
    <row r="1" spans="1:8" s="44" customFormat="1" ht="18.75">
      <c r="A1" s="458" t="s">
        <v>813</v>
      </c>
      <c r="B1" s="458"/>
      <c r="C1" s="458"/>
      <c r="D1" s="458"/>
      <c r="E1" s="458"/>
      <c r="F1" s="458"/>
      <c r="G1" s="458"/>
      <c r="H1" s="458"/>
    </row>
    <row r="2" spans="1:8">
      <c r="A2" s="10"/>
    </row>
    <row r="3" spans="1:8" s="267" customFormat="1" ht="31.5">
      <c r="A3" s="57" t="s">
        <v>29</v>
      </c>
      <c r="B3" s="57" t="s">
        <v>18</v>
      </c>
      <c r="C3" s="57" t="s">
        <v>508</v>
      </c>
      <c r="D3" s="57" t="s">
        <v>2</v>
      </c>
      <c r="E3" s="57" t="s">
        <v>3</v>
      </c>
      <c r="F3" s="57" t="s">
        <v>23</v>
      </c>
      <c r="G3" s="30" t="s">
        <v>509</v>
      </c>
      <c r="H3" s="30" t="s">
        <v>510</v>
      </c>
    </row>
    <row r="4" spans="1:8">
      <c r="A4" s="43">
        <v>1</v>
      </c>
      <c r="B4" s="55" t="s">
        <v>21</v>
      </c>
      <c r="C4" s="41">
        <v>76923</v>
      </c>
      <c r="D4" s="41">
        <v>54700</v>
      </c>
      <c r="E4" s="41">
        <v>13986</v>
      </c>
      <c r="F4" s="41">
        <v>8003</v>
      </c>
      <c r="G4" s="41">
        <v>234</v>
      </c>
      <c r="H4" s="41">
        <v>0</v>
      </c>
    </row>
    <row r="5" spans="1:8">
      <c r="A5" s="43">
        <v>2</v>
      </c>
      <c r="B5" s="55" t="s">
        <v>143</v>
      </c>
      <c r="C5" s="41">
        <v>35464</v>
      </c>
      <c r="D5" s="41">
        <v>26084</v>
      </c>
      <c r="E5" s="41">
        <v>6465</v>
      </c>
      <c r="F5" s="41">
        <v>2800</v>
      </c>
      <c r="G5" s="41">
        <v>115</v>
      </c>
      <c r="H5" s="41">
        <v>0</v>
      </c>
    </row>
    <row r="6" spans="1:8">
      <c r="A6" s="43">
        <v>3</v>
      </c>
      <c r="B6" s="55" t="s">
        <v>144</v>
      </c>
      <c r="C6" s="41">
        <v>34339</v>
      </c>
      <c r="D6" s="41">
        <v>26316</v>
      </c>
      <c r="E6" s="41">
        <v>5580</v>
      </c>
      <c r="F6" s="41">
        <v>2358</v>
      </c>
      <c r="G6" s="41">
        <v>85</v>
      </c>
      <c r="H6" s="41">
        <v>0</v>
      </c>
    </row>
    <row r="7" spans="1:8">
      <c r="A7" s="43">
        <v>4</v>
      </c>
      <c r="B7" s="55" t="s">
        <v>145</v>
      </c>
      <c r="C7" s="41">
        <v>32706</v>
      </c>
      <c r="D7" s="41">
        <v>23683</v>
      </c>
      <c r="E7" s="41">
        <v>5612</v>
      </c>
      <c r="F7" s="41">
        <v>3348</v>
      </c>
      <c r="G7" s="41">
        <v>63</v>
      </c>
      <c r="H7" s="41">
        <v>0</v>
      </c>
    </row>
    <row r="8" spans="1:8">
      <c r="A8" s="43">
        <v>5</v>
      </c>
      <c r="B8" s="55" t="s">
        <v>146</v>
      </c>
      <c r="C8" s="41">
        <v>1728042</v>
      </c>
      <c r="D8" s="41">
        <v>1223904</v>
      </c>
      <c r="E8" s="41">
        <v>406804</v>
      </c>
      <c r="F8" s="41">
        <v>90747</v>
      </c>
      <c r="G8" s="41">
        <v>6587</v>
      </c>
      <c r="H8" s="41">
        <v>0</v>
      </c>
    </row>
    <row r="9" spans="1:8">
      <c r="A9" s="43">
        <v>6</v>
      </c>
      <c r="B9" s="55" t="s">
        <v>147</v>
      </c>
      <c r="C9" s="41">
        <v>126399</v>
      </c>
      <c r="D9" s="41">
        <v>90854</v>
      </c>
      <c r="E9" s="41">
        <v>25785</v>
      </c>
      <c r="F9" s="41">
        <v>9309</v>
      </c>
      <c r="G9" s="41">
        <v>451</v>
      </c>
      <c r="H9" s="41">
        <v>0</v>
      </c>
    </row>
    <row r="10" spans="1:8">
      <c r="A10" s="43">
        <v>7</v>
      </c>
      <c r="B10" s="55" t="s">
        <v>148</v>
      </c>
      <c r="C10" s="41">
        <v>42714</v>
      </c>
      <c r="D10" s="41">
        <v>30252</v>
      </c>
      <c r="E10" s="41">
        <v>9248</v>
      </c>
      <c r="F10" s="41">
        <v>3093</v>
      </c>
      <c r="G10" s="41">
        <v>121</v>
      </c>
      <c r="H10" s="41">
        <v>0</v>
      </c>
    </row>
    <row r="11" spans="1:8">
      <c r="A11" s="43">
        <v>8</v>
      </c>
      <c r="B11" s="55" t="s">
        <v>149</v>
      </c>
      <c r="C11" s="41">
        <v>13237</v>
      </c>
      <c r="D11" s="41">
        <v>9875</v>
      </c>
      <c r="E11" s="41">
        <v>1917</v>
      </c>
      <c r="F11" s="41">
        <v>1428</v>
      </c>
      <c r="G11" s="41">
        <v>17</v>
      </c>
      <c r="H11" s="41">
        <v>0</v>
      </c>
    </row>
    <row r="12" spans="1:8">
      <c r="A12" s="43">
        <v>9</v>
      </c>
      <c r="B12" s="55" t="s">
        <v>150</v>
      </c>
      <c r="C12" s="41">
        <v>42199</v>
      </c>
      <c r="D12" s="41">
        <v>30299</v>
      </c>
      <c r="E12" s="41">
        <v>7862</v>
      </c>
      <c r="F12" s="41">
        <v>3839</v>
      </c>
      <c r="G12" s="41">
        <v>199</v>
      </c>
      <c r="H12" s="41">
        <v>0</v>
      </c>
    </row>
    <row r="13" spans="1:8">
      <c r="A13" s="43">
        <v>10</v>
      </c>
      <c r="B13" s="55" t="s">
        <v>151</v>
      </c>
      <c r="C13" s="41">
        <v>62598</v>
      </c>
      <c r="D13" s="41">
        <v>45801</v>
      </c>
      <c r="E13" s="41">
        <v>12339</v>
      </c>
      <c r="F13" s="41">
        <v>4247</v>
      </c>
      <c r="G13" s="41">
        <v>211</v>
      </c>
      <c r="H13" s="41">
        <v>0</v>
      </c>
    </row>
    <row r="14" spans="1:8">
      <c r="A14" s="43">
        <v>11</v>
      </c>
      <c r="B14" s="55" t="s">
        <v>152</v>
      </c>
      <c r="C14" s="41">
        <v>57494</v>
      </c>
      <c r="D14" s="41">
        <v>42725</v>
      </c>
      <c r="E14" s="41">
        <v>8715</v>
      </c>
      <c r="F14" s="41">
        <v>5740</v>
      </c>
      <c r="G14" s="41">
        <v>314</v>
      </c>
      <c r="H14" s="41">
        <v>0</v>
      </c>
    </row>
    <row r="15" spans="1:8">
      <c r="A15" s="43">
        <v>12</v>
      </c>
      <c r="B15" s="55" t="s">
        <v>153</v>
      </c>
      <c r="C15" s="41">
        <v>85646</v>
      </c>
      <c r="D15" s="41">
        <v>60427</v>
      </c>
      <c r="E15" s="41">
        <v>19405</v>
      </c>
      <c r="F15" s="41">
        <v>5639</v>
      </c>
      <c r="G15" s="41">
        <v>175</v>
      </c>
      <c r="H15" s="41">
        <v>0</v>
      </c>
    </row>
    <row r="16" spans="1:8">
      <c r="A16" s="43">
        <v>13</v>
      </c>
      <c r="B16" s="55" t="s">
        <v>154</v>
      </c>
      <c r="C16" s="41">
        <v>6792</v>
      </c>
      <c r="D16" s="41">
        <v>5103</v>
      </c>
      <c r="E16" s="41">
        <v>1031</v>
      </c>
      <c r="F16" s="41">
        <v>642</v>
      </c>
      <c r="G16" s="41">
        <v>16</v>
      </c>
      <c r="H16" s="41">
        <v>0</v>
      </c>
    </row>
    <row r="17" spans="1:8">
      <c r="A17" s="43">
        <v>14</v>
      </c>
      <c r="B17" s="55" t="s">
        <v>155</v>
      </c>
      <c r="C17" s="41">
        <v>11913</v>
      </c>
      <c r="D17" s="41">
        <v>9151</v>
      </c>
      <c r="E17" s="41">
        <v>1797</v>
      </c>
      <c r="F17" s="41">
        <v>879</v>
      </c>
      <c r="G17" s="41">
        <v>86</v>
      </c>
      <c r="H17" s="41">
        <v>0</v>
      </c>
    </row>
    <row r="18" spans="1:8">
      <c r="A18" s="43">
        <v>15</v>
      </c>
      <c r="B18" s="55" t="s">
        <v>156</v>
      </c>
      <c r="C18" s="41">
        <v>53378</v>
      </c>
      <c r="D18" s="41">
        <v>39379</v>
      </c>
      <c r="E18" s="41">
        <v>9147</v>
      </c>
      <c r="F18" s="41">
        <v>4718</v>
      </c>
      <c r="G18" s="41">
        <v>134</v>
      </c>
      <c r="H18" s="41">
        <v>0</v>
      </c>
    </row>
    <row r="19" spans="1:8">
      <c r="A19" s="43">
        <v>16</v>
      </c>
      <c r="B19" s="55" t="s">
        <v>157</v>
      </c>
      <c r="C19" s="41">
        <v>56596</v>
      </c>
      <c r="D19" s="41">
        <v>41443</v>
      </c>
      <c r="E19" s="41">
        <v>9746</v>
      </c>
      <c r="F19" s="41">
        <v>5241</v>
      </c>
      <c r="G19" s="41">
        <v>166</v>
      </c>
      <c r="H19" s="41">
        <v>0</v>
      </c>
    </row>
    <row r="20" spans="1:8">
      <c r="A20" s="43">
        <v>17</v>
      </c>
      <c r="B20" s="55" t="s">
        <v>158</v>
      </c>
      <c r="C20" s="41">
        <v>106381</v>
      </c>
      <c r="D20" s="41">
        <v>76988</v>
      </c>
      <c r="E20" s="41">
        <v>18050</v>
      </c>
      <c r="F20" s="41">
        <v>11045</v>
      </c>
      <c r="G20" s="41">
        <v>298</v>
      </c>
      <c r="H20" s="41">
        <v>0</v>
      </c>
    </row>
    <row r="21" spans="1:8">
      <c r="A21" s="43">
        <v>18</v>
      </c>
      <c r="B21" s="55" t="s">
        <v>159</v>
      </c>
      <c r="C21" s="41">
        <v>16216</v>
      </c>
      <c r="D21" s="41">
        <v>12446</v>
      </c>
      <c r="E21" s="41">
        <v>2212</v>
      </c>
      <c r="F21" s="41">
        <v>1512</v>
      </c>
      <c r="G21" s="41">
        <v>46</v>
      </c>
      <c r="H21" s="41">
        <v>0</v>
      </c>
    </row>
    <row r="22" spans="1:8">
      <c r="A22" s="43">
        <v>19</v>
      </c>
      <c r="B22" s="55" t="s">
        <v>160</v>
      </c>
      <c r="C22" s="41">
        <v>448887</v>
      </c>
      <c r="D22" s="41">
        <v>320533</v>
      </c>
      <c r="E22" s="41">
        <v>98597</v>
      </c>
      <c r="F22" s="41">
        <v>27122</v>
      </c>
      <c r="G22" s="41">
        <v>2635</v>
      </c>
      <c r="H22" s="41">
        <v>0</v>
      </c>
    </row>
    <row r="23" spans="1:8">
      <c r="A23" s="43">
        <v>20</v>
      </c>
      <c r="B23" s="55" t="s">
        <v>161</v>
      </c>
      <c r="C23" s="41">
        <v>72535</v>
      </c>
      <c r="D23" s="41">
        <v>53297</v>
      </c>
      <c r="E23" s="41">
        <v>13141</v>
      </c>
      <c r="F23" s="41">
        <v>5842</v>
      </c>
      <c r="G23" s="41">
        <v>255</v>
      </c>
      <c r="H23" s="41">
        <v>0</v>
      </c>
    </row>
    <row r="24" spans="1:8">
      <c r="A24" s="43">
        <v>21</v>
      </c>
      <c r="B24" s="55" t="s">
        <v>162</v>
      </c>
      <c r="C24" s="41">
        <v>59787</v>
      </c>
      <c r="D24" s="41">
        <v>42297</v>
      </c>
      <c r="E24" s="41">
        <v>11945</v>
      </c>
      <c r="F24" s="41">
        <v>5300</v>
      </c>
      <c r="G24" s="41">
        <v>245</v>
      </c>
      <c r="H24" s="41">
        <v>0</v>
      </c>
    </row>
    <row r="25" spans="1:8">
      <c r="A25" s="43">
        <v>22</v>
      </c>
      <c r="B25" s="55" t="s">
        <v>163</v>
      </c>
      <c r="C25" s="41">
        <v>46948</v>
      </c>
      <c r="D25" s="41">
        <v>33612</v>
      </c>
      <c r="E25" s="41">
        <v>7466</v>
      </c>
      <c r="F25" s="41">
        <v>5773</v>
      </c>
      <c r="G25" s="41">
        <v>97</v>
      </c>
      <c r="H25" s="41">
        <v>0</v>
      </c>
    </row>
    <row r="26" spans="1:8">
      <c r="A26" s="43">
        <v>23</v>
      </c>
      <c r="B26" s="55" t="s">
        <v>164</v>
      </c>
      <c r="C26" s="41">
        <v>17115</v>
      </c>
      <c r="D26" s="41">
        <v>12088</v>
      </c>
      <c r="E26" s="41">
        <v>3320</v>
      </c>
      <c r="F26" s="41">
        <v>1613</v>
      </c>
      <c r="G26" s="41">
        <v>94</v>
      </c>
      <c r="H26" s="41">
        <v>0</v>
      </c>
    </row>
    <row r="27" spans="1:8">
      <c r="A27" s="43">
        <v>24</v>
      </c>
      <c r="B27" s="55" t="s">
        <v>165</v>
      </c>
      <c r="C27" s="41">
        <v>41703</v>
      </c>
      <c r="D27" s="41">
        <v>29827</v>
      </c>
      <c r="E27" s="41">
        <v>8208</v>
      </c>
      <c r="F27" s="41">
        <v>3524</v>
      </c>
      <c r="G27" s="41">
        <v>144</v>
      </c>
      <c r="H27" s="41">
        <v>0</v>
      </c>
    </row>
    <row r="28" spans="1:8">
      <c r="A28" s="43">
        <v>25</v>
      </c>
      <c r="B28" s="55" t="s">
        <v>166</v>
      </c>
      <c r="C28" s="41">
        <v>14056</v>
      </c>
      <c r="D28" s="41">
        <v>10490</v>
      </c>
      <c r="E28" s="41">
        <v>2655</v>
      </c>
      <c r="F28" s="41">
        <v>870</v>
      </c>
      <c r="G28" s="41">
        <v>41</v>
      </c>
      <c r="H28" s="41">
        <v>0</v>
      </c>
    </row>
    <row r="29" spans="1:8">
      <c r="A29" s="43">
        <v>26</v>
      </c>
      <c r="B29" s="55" t="s">
        <v>167</v>
      </c>
      <c r="C29" s="41">
        <v>28813</v>
      </c>
      <c r="D29" s="41">
        <v>21546</v>
      </c>
      <c r="E29" s="41">
        <v>4265</v>
      </c>
      <c r="F29" s="41">
        <v>2835</v>
      </c>
      <c r="G29" s="41">
        <v>167</v>
      </c>
      <c r="H29" s="41">
        <v>0</v>
      </c>
    </row>
    <row r="30" spans="1:8">
      <c r="A30" s="43">
        <v>27</v>
      </c>
      <c r="B30" s="55" t="s">
        <v>168</v>
      </c>
      <c r="C30" s="41">
        <v>60750</v>
      </c>
      <c r="D30" s="41">
        <v>43944</v>
      </c>
      <c r="E30" s="41">
        <v>12418</v>
      </c>
      <c r="F30" s="41">
        <v>4267</v>
      </c>
      <c r="G30" s="41">
        <v>121</v>
      </c>
      <c r="H30" s="41">
        <v>0</v>
      </c>
    </row>
    <row r="31" spans="1:8">
      <c r="A31" s="43">
        <v>28</v>
      </c>
      <c r="B31" s="55" t="s">
        <v>169</v>
      </c>
      <c r="C31" s="41">
        <v>54472</v>
      </c>
      <c r="D31" s="41">
        <v>39647</v>
      </c>
      <c r="E31" s="41">
        <v>10559</v>
      </c>
      <c r="F31" s="41">
        <v>3977</v>
      </c>
      <c r="G31" s="41">
        <v>289</v>
      </c>
      <c r="H31" s="41">
        <v>0</v>
      </c>
    </row>
    <row r="32" spans="1:8">
      <c r="A32" s="43">
        <v>29</v>
      </c>
      <c r="B32" s="55" t="s">
        <v>170</v>
      </c>
      <c r="C32" s="41">
        <v>37066</v>
      </c>
      <c r="D32" s="41">
        <v>26719</v>
      </c>
      <c r="E32" s="41">
        <v>7593</v>
      </c>
      <c r="F32" s="41">
        <v>2679</v>
      </c>
      <c r="G32" s="41">
        <v>75</v>
      </c>
      <c r="H32" s="41">
        <v>0</v>
      </c>
    </row>
    <row r="33" spans="1:8">
      <c r="A33" s="43">
        <v>30</v>
      </c>
      <c r="B33" s="55" t="s">
        <v>171</v>
      </c>
      <c r="C33" s="41">
        <v>30795</v>
      </c>
      <c r="D33" s="41">
        <v>23367</v>
      </c>
      <c r="E33" s="41">
        <v>4693</v>
      </c>
      <c r="F33" s="41">
        <v>2668</v>
      </c>
      <c r="G33" s="41">
        <v>67</v>
      </c>
      <c r="H33" s="41">
        <v>0</v>
      </c>
    </row>
    <row r="34" spans="1:8">
      <c r="A34" s="43">
        <v>31</v>
      </c>
      <c r="B34" s="55" t="s">
        <v>172</v>
      </c>
      <c r="C34" s="41">
        <v>112330</v>
      </c>
      <c r="D34" s="41">
        <v>82763</v>
      </c>
      <c r="E34" s="41">
        <v>19512</v>
      </c>
      <c r="F34" s="41">
        <v>9811</v>
      </c>
      <c r="G34" s="41">
        <v>244</v>
      </c>
      <c r="H34" s="41">
        <v>0</v>
      </c>
    </row>
    <row r="35" spans="1:8">
      <c r="A35" s="43">
        <v>32</v>
      </c>
      <c r="B35" s="55" t="s">
        <v>173</v>
      </c>
      <c r="C35" s="41">
        <v>31115</v>
      </c>
      <c r="D35" s="41">
        <v>23383</v>
      </c>
      <c r="E35" s="41">
        <v>5064</v>
      </c>
      <c r="F35" s="41">
        <v>2615</v>
      </c>
      <c r="G35" s="41">
        <v>53</v>
      </c>
      <c r="H35" s="41">
        <v>0</v>
      </c>
    </row>
    <row r="36" spans="1:8">
      <c r="A36" s="43">
        <v>33</v>
      </c>
      <c r="B36" s="55" t="s">
        <v>174</v>
      </c>
      <c r="C36" s="41">
        <v>39937</v>
      </c>
      <c r="D36" s="41">
        <v>28598</v>
      </c>
      <c r="E36" s="41">
        <v>7417</v>
      </c>
      <c r="F36" s="41">
        <v>3861</v>
      </c>
      <c r="G36" s="41">
        <v>61</v>
      </c>
      <c r="H36" s="41">
        <v>0</v>
      </c>
    </row>
    <row r="37" spans="1:8">
      <c r="A37" s="43">
        <v>34</v>
      </c>
      <c r="B37" s="55" t="s">
        <v>175</v>
      </c>
      <c r="C37" s="41">
        <v>9199</v>
      </c>
      <c r="D37" s="41">
        <v>6628</v>
      </c>
      <c r="E37" s="41">
        <v>1642</v>
      </c>
      <c r="F37" s="41">
        <v>901</v>
      </c>
      <c r="G37" s="41">
        <v>28</v>
      </c>
      <c r="H37" s="41">
        <v>0</v>
      </c>
    </row>
    <row r="38" spans="1:8">
      <c r="A38" s="43">
        <v>35</v>
      </c>
      <c r="B38" s="55" t="s">
        <v>176</v>
      </c>
      <c r="C38" s="41">
        <v>87413</v>
      </c>
      <c r="D38" s="41">
        <v>61032</v>
      </c>
      <c r="E38" s="41">
        <v>19397</v>
      </c>
      <c r="F38" s="41">
        <v>6785</v>
      </c>
      <c r="G38" s="41">
        <v>199</v>
      </c>
      <c r="H38" s="41">
        <v>0</v>
      </c>
    </row>
    <row r="39" spans="1:8">
      <c r="A39" s="43">
        <v>36</v>
      </c>
      <c r="B39" s="55" t="s">
        <v>177</v>
      </c>
      <c r="C39" s="41">
        <v>63175</v>
      </c>
      <c r="D39" s="41">
        <v>46685</v>
      </c>
      <c r="E39" s="41">
        <v>10930</v>
      </c>
      <c r="F39" s="41">
        <v>5362</v>
      </c>
      <c r="G39" s="41">
        <v>198</v>
      </c>
      <c r="H39" s="41">
        <v>0</v>
      </c>
    </row>
    <row r="40" spans="1:8">
      <c r="A40" s="43">
        <v>37</v>
      </c>
      <c r="B40" s="55" t="s">
        <v>178</v>
      </c>
      <c r="C40" s="41">
        <v>36412</v>
      </c>
      <c r="D40" s="41">
        <v>26016</v>
      </c>
      <c r="E40" s="41">
        <v>6112</v>
      </c>
      <c r="F40" s="41">
        <v>3917</v>
      </c>
      <c r="G40" s="41">
        <v>367</v>
      </c>
      <c r="H40" s="41">
        <v>0</v>
      </c>
    </row>
    <row r="41" spans="1:8">
      <c r="A41" s="43">
        <v>38</v>
      </c>
      <c r="B41" s="55" t="s">
        <v>179</v>
      </c>
      <c r="C41" s="41">
        <v>50545</v>
      </c>
      <c r="D41" s="41">
        <v>36331</v>
      </c>
      <c r="E41" s="41">
        <v>7884</v>
      </c>
      <c r="F41" s="41">
        <v>6134</v>
      </c>
      <c r="G41" s="41">
        <v>196</v>
      </c>
      <c r="H41" s="41">
        <v>0</v>
      </c>
    </row>
    <row r="42" spans="1:8">
      <c r="A42" s="43">
        <v>39</v>
      </c>
      <c r="B42" s="55" t="s">
        <v>180</v>
      </c>
      <c r="C42" s="41">
        <v>44695</v>
      </c>
      <c r="D42" s="41">
        <v>32309</v>
      </c>
      <c r="E42" s="41">
        <v>7629</v>
      </c>
      <c r="F42" s="41">
        <v>4548</v>
      </c>
      <c r="G42" s="41">
        <v>209</v>
      </c>
      <c r="H42" s="41">
        <v>0</v>
      </c>
    </row>
    <row r="43" spans="1:8">
      <c r="A43" s="43">
        <v>40</v>
      </c>
      <c r="B43" s="55" t="s">
        <v>181</v>
      </c>
      <c r="C43" s="41">
        <v>27002</v>
      </c>
      <c r="D43" s="41">
        <v>20083</v>
      </c>
      <c r="E43" s="41">
        <v>4023</v>
      </c>
      <c r="F43" s="41">
        <v>2820</v>
      </c>
      <c r="G43" s="41">
        <v>76</v>
      </c>
      <c r="H43" s="41">
        <v>0</v>
      </c>
    </row>
    <row r="44" spans="1:8">
      <c r="A44" s="43">
        <v>41</v>
      </c>
      <c r="B44" s="55" t="s">
        <v>182</v>
      </c>
      <c r="C44" s="41">
        <v>27919</v>
      </c>
      <c r="D44" s="41">
        <v>19824</v>
      </c>
      <c r="E44" s="41">
        <v>5374</v>
      </c>
      <c r="F44" s="41">
        <v>2648</v>
      </c>
      <c r="G44" s="41">
        <v>73</v>
      </c>
      <c r="H44" s="41">
        <v>0</v>
      </c>
    </row>
    <row r="45" spans="1:8">
      <c r="A45" s="43">
        <v>42</v>
      </c>
      <c r="B45" s="55" t="s">
        <v>183</v>
      </c>
      <c r="C45" s="41">
        <v>37683</v>
      </c>
      <c r="D45" s="41">
        <v>27767</v>
      </c>
      <c r="E45" s="41">
        <v>5365</v>
      </c>
      <c r="F45" s="41">
        <v>4249</v>
      </c>
      <c r="G45" s="41">
        <v>302</v>
      </c>
      <c r="H45" s="41">
        <v>0</v>
      </c>
    </row>
    <row r="46" spans="1:8">
      <c r="A46" s="43">
        <v>43</v>
      </c>
      <c r="B46" s="55" t="s">
        <v>184</v>
      </c>
      <c r="C46" s="41">
        <v>16037</v>
      </c>
      <c r="D46" s="41">
        <v>12193</v>
      </c>
      <c r="E46" s="41">
        <v>2830</v>
      </c>
      <c r="F46" s="41">
        <v>995</v>
      </c>
      <c r="G46" s="41">
        <v>19</v>
      </c>
      <c r="H46" s="41">
        <v>0</v>
      </c>
    </row>
    <row r="47" spans="1:8">
      <c r="A47" s="43">
        <v>44</v>
      </c>
      <c r="B47" s="55" t="s">
        <v>185</v>
      </c>
      <c r="C47" s="41">
        <v>73010</v>
      </c>
      <c r="D47" s="41">
        <v>54423</v>
      </c>
      <c r="E47" s="41">
        <v>11975</v>
      </c>
      <c r="F47" s="41">
        <v>6351</v>
      </c>
      <c r="G47" s="41">
        <v>261</v>
      </c>
      <c r="H47" s="41">
        <v>0</v>
      </c>
    </row>
    <row r="48" spans="1:8">
      <c r="A48" s="43">
        <v>45</v>
      </c>
      <c r="B48" s="55" t="s">
        <v>186</v>
      </c>
      <c r="C48" s="41">
        <v>57642</v>
      </c>
      <c r="D48" s="41">
        <v>42192</v>
      </c>
      <c r="E48" s="41">
        <v>9619</v>
      </c>
      <c r="F48" s="41">
        <v>5740</v>
      </c>
      <c r="G48" s="41">
        <v>91</v>
      </c>
      <c r="H48" s="41">
        <v>0</v>
      </c>
    </row>
    <row r="49" spans="1:9">
      <c r="A49" s="43">
        <v>46</v>
      </c>
      <c r="B49" s="55" t="s">
        <v>187</v>
      </c>
      <c r="C49" s="41">
        <v>65884</v>
      </c>
      <c r="D49" s="41">
        <v>46326</v>
      </c>
      <c r="E49" s="41">
        <v>13109</v>
      </c>
      <c r="F49" s="41">
        <v>6285</v>
      </c>
      <c r="G49" s="41">
        <v>164</v>
      </c>
      <c r="H49" s="41">
        <v>0</v>
      </c>
    </row>
    <row r="50" spans="1:9">
      <c r="A50" s="43">
        <v>47</v>
      </c>
      <c r="B50" s="55" t="s">
        <v>188</v>
      </c>
      <c r="C50" s="41">
        <v>17915</v>
      </c>
      <c r="D50" s="41">
        <v>13341</v>
      </c>
      <c r="E50" s="41">
        <v>2951</v>
      </c>
      <c r="F50" s="41">
        <v>1573</v>
      </c>
      <c r="G50" s="41">
        <v>50</v>
      </c>
      <c r="H50" s="41">
        <v>0</v>
      </c>
    </row>
    <row r="51" spans="1:9">
      <c r="A51" s="43">
        <v>48</v>
      </c>
      <c r="B51" s="55" t="s">
        <v>189</v>
      </c>
      <c r="C51" s="41">
        <v>15415</v>
      </c>
      <c r="D51" s="41">
        <v>10948</v>
      </c>
      <c r="E51" s="41">
        <v>3453</v>
      </c>
      <c r="F51" s="41">
        <v>983</v>
      </c>
      <c r="G51" s="41">
        <v>31</v>
      </c>
      <c r="H51" s="41">
        <v>0</v>
      </c>
    </row>
    <row r="52" spans="1:9">
      <c r="A52" s="43">
        <v>49</v>
      </c>
      <c r="B52" s="55" t="s">
        <v>190</v>
      </c>
      <c r="C52" s="41">
        <v>34380</v>
      </c>
      <c r="D52" s="41">
        <v>25250</v>
      </c>
      <c r="E52" s="41">
        <v>6572</v>
      </c>
      <c r="F52" s="41">
        <v>2379</v>
      </c>
      <c r="G52" s="41">
        <v>179</v>
      </c>
      <c r="H52" s="41">
        <v>0</v>
      </c>
    </row>
    <row r="53" spans="1:9">
      <c r="A53" s="43">
        <v>50</v>
      </c>
      <c r="B53" s="55" t="s">
        <v>191</v>
      </c>
      <c r="C53" s="41">
        <v>56419</v>
      </c>
      <c r="D53" s="41">
        <v>39728</v>
      </c>
      <c r="E53" s="41">
        <v>11908</v>
      </c>
      <c r="F53" s="41">
        <v>4630</v>
      </c>
      <c r="G53" s="41">
        <v>153</v>
      </c>
      <c r="H53" s="41">
        <v>0</v>
      </c>
    </row>
    <row r="54" spans="1:9">
      <c r="A54" s="43">
        <v>51</v>
      </c>
      <c r="B54" s="55" t="s">
        <v>192</v>
      </c>
      <c r="C54" s="41">
        <v>20640</v>
      </c>
      <c r="D54" s="41">
        <v>14650</v>
      </c>
      <c r="E54" s="41">
        <v>4691</v>
      </c>
      <c r="F54" s="41">
        <v>1265</v>
      </c>
      <c r="G54" s="41">
        <v>34</v>
      </c>
      <c r="H54" s="41">
        <v>0</v>
      </c>
    </row>
    <row r="55" spans="1:9">
      <c r="A55" s="43">
        <v>52</v>
      </c>
      <c r="B55" s="289" t="s">
        <v>251</v>
      </c>
      <c r="C55" s="41">
        <v>16429</v>
      </c>
      <c r="D55" s="41">
        <v>10543</v>
      </c>
      <c r="E55" s="41">
        <v>5092</v>
      </c>
      <c r="F55" s="41">
        <v>637</v>
      </c>
      <c r="G55" s="41">
        <v>157</v>
      </c>
      <c r="H55" s="41">
        <v>0</v>
      </c>
    </row>
    <row r="56" spans="1:9" s="11" customFormat="1" ht="15.75">
      <c r="A56" s="211"/>
      <c r="B56" s="290" t="s">
        <v>5</v>
      </c>
      <c r="C56" s="46">
        <f t="shared" ref="C56:H56" si="0">SUM(C4:C55)</f>
        <v>4443160</v>
      </c>
      <c r="D56" s="46">
        <f t="shared" si="0"/>
        <v>3187810</v>
      </c>
      <c r="E56" s="46">
        <f t="shared" si="0"/>
        <v>923110</v>
      </c>
      <c r="F56" s="46">
        <f t="shared" si="0"/>
        <v>315547</v>
      </c>
      <c r="G56" s="46">
        <f t="shared" si="0"/>
        <v>16693</v>
      </c>
      <c r="H56" s="46">
        <f t="shared" si="0"/>
        <v>0</v>
      </c>
      <c r="I56" s="291"/>
    </row>
    <row r="57" spans="1:9">
      <c r="C57" s="99"/>
      <c r="D57" s="99"/>
      <c r="E57" s="99"/>
      <c r="F57" s="99"/>
      <c r="G57" s="99"/>
      <c r="H57" s="99"/>
    </row>
    <row r="58" spans="1:9">
      <c r="B58" s="100" t="s">
        <v>511</v>
      </c>
    </row>
    <row r="60" spans="1:9">
      <c r="D60" s="99"/>
    </row>
    <row r="65" spans="4:4">
      <c r="D65" s="9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C23" sqref="C23"/>
    </sheetView>
  </sheetViews>
  <sheetFormatPr defaultRowHeight="15"/>
  <cols>
    <col min="1" max="1" width="13.42578125" style="100" customWidth="1"/>
    <col min="2" max="2" width="10.140625" style="100" bestFit="1" customWidth="1"/>
    <col min="3" max="3" width="17.28515625" style="100" bestFit="1" customWidth="1"/>
    <col min="4" max="4" width="13.5703125" style="100" customWidth="1"/>
    <col min="5" max="5" width="14.5703125" style="100" customWidth="1"/>
    <col min="6" max="6" width="12.85546875" style="100" customWidth="1"/>
    <col min="7" max="7" width="15.42578125" style="100" bestFit="1" customWidth="1"/>
    <col min="8" max="8" width="12.85546875" style="100" customWidth="1"/>
    <col min="9" max="9" width="14.140625" style="100" customWidth="1"/>
    <col min="10" max="10" width="12.85546875" style="100" customWidth="1"/>
    <col min="11" max="11" width="15.42578125" style="100" bestFit="1" customWidth="1"/>
    <col min="12" max="12" width="13.28515625" style="100" customWidth="1"/>
    <col min="13" max="13" width="14.140625" style="100" customWidth="1"/>
    <col min="14" max="14" width="12.42578125" style="100" customWidth="1"/>
    <col min="15" max="15" width="13.140625" style="100" bestFit="1" customWidth="1"/>
    <col min="16" max="16" width="11" style="100" customWidth="1"/>
    <col min="17" max="17" width="13.28515625" style="100" customWidth="1"/>
    <col min="18" max="16384" width="9.140625" style="100"/>
  </cols>
  <sheetData>
    <row r="1" spans="1:17" ht="37.5" customHeight="1">
      <c r="A1" s="458" t="s">
        <v>390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</row>
    <row r="2" spans="1:17">
      <c r="A2" s="459"/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17" ht="15.75">
      <c r="A3" s="451" t="s">
        <v>442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ht="16.5" thickBot="1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117"/>
    </row>
    <row r="5" spans="1:17">
      <c r="A5" s="452" t="s">
        <v>10</v>
      </c>
      <c r="B5" s="454" t="s">
        <v>2</v>
      </c>
      <c r="C5" s="455"/>
      <c r="D5" s="455"/>
      <c r="E5" s="456"/>
      <c r="F5" s="454" t="s">
        <v>3</v>
      </c>
      <c r="G5" s="455"/>
      <c r="H5" s="455"/>
      <c r="I5" s="456"/>
      <c r="J5" s="454" t="s">
        <v>11</v>
      </c>
      <c r="K5" s="455"/>
      <c r="L5" s="455"/>
      <c r="M5" s="456"/>
      <c r="N5" s="454" t="s">
        <v>12</v>
      </c>
      <c r="O5" s="455"/>
      <c r="P5" s="455"/>
      <c r="Q5" s="457"/>
    </row>
    <row r="6" spans="1:17" ht="15.75" thickBot="1">
      <c r="A6" s="453"/>
      <c r="B6" s="49" t="s">
        <v>0</v>
      </c>
      <c r="C6" s="50" t="s">
        <v>27</v>
      </c>
      <c r="D6" s="50" t="s">
        <v>13</v>
      </c>
      <c r="E6" s="50" t="s">
        <v>252</v>
      </c>
      <c r="F6" s="49" t="s">
        <v>0</v>
      </c>
      <c r="G6" s="50" t="s">
        <v>27</v>
      </c>
      <c r="H6" s="50" t="s">
        <v>13</v>
      </c>
      <c r="I6" s="50" t="s">
        <v>252</v>
      </c>
      <c r="J6" s="49" t="s">
        <v>0</v>
      </c>
      <c r="K6" s="50" t="s">
        <v>27</v>
      </c>
      <c r="L6" s="50" t="s">
        <v>13</v>
      </c>
      <c r="M6" s="50" t="s">
        <v>252</v>
      </c>
      <c r="N6" s="49" t="s">
        <v>0</v>
      </c>
      <c r="O6" s="50" t="s">
        <v>27</v>
      </c>
      <c r="P6" s="50" t="s">
        <v>13</v>
      </c>
      <c r="Q6" s="51" t="s">
        <v>252</v>
      </c>
    </row>
    <row r="7" spans="1:17">
      <c r="A7" s="118" t="s">
        <v>270</v>
      </c>
      <c r="B7" s="119">
        <v>34851</v>
      </c>
      <c r="C7" s="120">
        <v>1923133.58</v>
      </c>
      <c r="D7" s="120">
        <v>55.18</v>
      </c>
      <c r="E7" s="120">
        <v>54.14</v>
      </c>
      <c r="F7" s="119">
        <v>11679</v>
      </c>
      <c r="G7" s="120">
        <v>709643.25</v>
      </c>
      <c r="H7" s="120">
        <v>60.76</v>
      </c>
      <c r="I7" s="120">
        <v>61.63</v>
      </c>
      <c r="J7" s="119">
        <v>1715</v>
      </c>
      <c r="K7" s="120">
        <v>95274.27</v>
      </c>
      <c r="L7" s="120">
        <v>55.55</v>
      </c>
      <c r="M7" s="120">
        <v>55.45</v>
      </c>
      <c r="N7" s="119">
        <v>2854</v>
      </c>
      <c r="O7" s="120">
        <v>197355.66</v>
      </c>
      <c r="P7" s="121">
        <v>69.150000000000006</v>
      </c>
      <c r="Q7" s="122">
        <v>67.77</v>
      </c>
    </row>
    <row r="8" spans="1:17">
      <c r="A8" s="123" t="s">
        <v>271</v>
      </c>
      <c r="B8" s="124">
        <v>21879</v>
      </c>
      <c r="C8" s="125">
        <v>3155533.58</v>
      </c>
      <c r="D8" s="125">
        <v>144.22999999999999</v>
      </c>
      <c r="E8" s="125">
        <v>141</v>
      </c>
      <c r="F8" s="124">
        <v>15508</v>
      </c>
      <c r="G8" s="125">
        <v>2348142.04</v>
      </c>
      <c r="H8" s="125">
        <v>151.41</v>
      </c>
      <c r="I8" s="125">
        <v>155.74</v>
      </c>
      <c r="J8" s="124">
        <v>1425</v>
      </c>
      <c r="K8" s="125">
        <v>213917.05</v>
      </c>
      <c r="L8" s="125">
        <v>150.12</v>
      </c>
      <c r="M8" s="125">
        <v>150.5</v>
      </c>
      <c r="N8" s="124">
        <v>3646</v>
      </c>
      <c r="O8" s="125">
        <v>525179.71</v>
      </c>
      <c r="P8" s="126">
        <v>144.04</v>
      </c>
      <c r="Q8" s="127">
        <v>143.47</v>
      </c>
    </row>
    <row r="9" spans="1:17">
      <c r="A9" s="123" t="s">
        <v>272</v>
      </c>
      <c r="B9" s="124">
        <v>13478</v>
      </c>
      <c r="C9" s="125">
        <v>3381813.97</v>
      </c>
      <c r="D9" s="125">
        <v>250.91</v>
      </c>
      <c r="E9" s="125">
        <v>251.91</v>
      </c>
      <c r="F9" s="124">
        <v>14934</v>
      </c>
      <c r="G9" s="125">
        <v>3705702.28</v>
      </c>
      <c r="H9" s="125">
        <v>248.14</v>
      </c>
      <c r="I9" s="125">
        <v>249.26</v>
      </c>
      <c r="J9" s="124">
        <v>5657</v>
      </c>
      <c r="K9" s="125">
        <v>1494690.65</v>
      </c>
      <c r="L9" s="125">
        <v>264.22000000000003</v>
      </c>
      <c r="M9" s="125">
        <v>270.72000000000003</v>
      </c>
      <c r="N9" s="124">
        <v>897</v>
      </c>
      <c r="O9" s="125">
        <v>209814.49</v>
      </c>
      <c r="P9" s="126">
        <v>233.91</v>
      </c>
      <c r="Q9" s="127">
        <v>226.29</v>
      </c>
    </row>
    <row r="10" spans="1:17">
      <c r="A10" s="123" t="s">
        <v>273</v>
      </c>
      <c r="B10" s="124">
        <v>144634</v>
      </c>
      <c r="C10" s="125">
        <v>51187471.32</v>
      </c>
      <c r="D10" s="125">
        <v>353.91</v>
      </c>
      <c r="E10" s="125">
        <v>350.96</v>
      </c>
      <c r="F10" s="124">
        <v>63933</v>
      </c>
      <c r="G10" s="125">
        <v>22403223.190000001</v>
      </c>
      <c r="H10" s="125">
        <v>350.42</v>
      </c>
      <c r="I10" s="125">
        <v>348.97</v>
      </c>
      <c r="J10" s="124">
        <v>52063</v>
      </c>
      <c r="K10" s="125">
        <v>18181826.23</v>
      </c>
      <c r="L10" s="125">
        <v>349.23</v>
      </c>
      <c r="M10" s="125">
        <v>338.4</v>
      </c>
      <c r="N10" s="124">
        <v>3128</v>
      </c>
      <c r="O10" s="125">
        <v>1124457.3999999999</v>
      </c>
      <c r="P10" s="126">
        <v>359.48</v>
      </c>
      <c r="Q10" s="127">
        <v>360</v>
      </c>
    </row>
    <row r="11" spans="1:17">
      <c r="A11" s="123" t="s">
        <v>274</v>
      </c>
      <c r="B11" s="124">
        <v>227285</v>
      </c>
      <c r="C11" s="125">
        <v>102701122.41</v>
      </c>
      <c r="D11" s="125">
        <v>451.86</v>
      </c>
      <c r="E11" s="125">
        <v>452.99</v>
      </c>
      <c r="F11" s="124">
        <v>66451</v>
      </c>
      <c r="G11" s="125">
        <v>29346939.489999998</v>
      </c>
      <c r="H11" s="125">
        <v>441.63</v>
      </c>
      <c r="I11" s="125">
        <v>424.4</v>
      </c>
      <c r="J11" s="124">
        <v>46370</v>
      </c>
      <c r="K11" s="125">
        <v>20967293.780000001</v>
      </c>
      <c r="L11" s="125">
        <v>452.17</v>
      </c>
      <c r="M11" s="125">
        <v>456.13</v>
      </c>
      <c r="N11" s="124">
        <v>0</v>
      </c>
      <c r="O11" s="125">
        <v>0</v>
      </c>
      <c r="P11" s="126">
        <v>0</v>
      </c>
      <c r="Q11" s="127" t="s">
        <v>251</v>
      </c>
    </row>
    <row r="12" spans="1:17">
      <c r="A12" s="123" t="s">
        <v>275</v>
      </c>
      <c r="B12" s="124">
        <v>194715</v>
      </c>
      <c r="C12" s="125">
        <v>106090960.65000001</v>
      </c>
      <c r="D12" s="125">
        <v>544.85</v>
      </c>
      <c r="E12" s="125">
        <v>542.84</v>
      </c>
      <c r="F12" s="124">
        <v>70453</v>
      </c>
      <c r="G12" s="125">
        <v>38065124.200000003</v>
      </c>
      <c r="H12" s="125">
        <v>540.29</v>
      </c>
      <c r="I12" s="125">
        <v>536.54</v>
      </c>
      <c r="J12" s="124">
        <v>27638</v>
      </c>
      <c r="K12" s="125">
        <v>15090587.109999999</v>
      </c>
      <c r="L12" s="125">
        <v>546.01</v>
      </c>
      <c r="M12" s="125">
        <v>544.42999999999995</v>
      </c>
      <c r="N12" s="124">
        <v>0</v>
      </c>
      <c r="O12" s="125">
        <v>0</v>
      </c>
      <c r="P12" s="126">
        <v>0</v>
      </c>
      <c r="Q12" s="127" t="s">
        <v>251</v>
      </c>
    </row>
    <row r="13" spans="1:17">
      <c r="A13" s="123" t="s">
        <v>276</v>
      </c>
      <c r="B13" s="124">
        <v>163332</v>
      </c>
      <c r="C13" s="125">
        <v>105620076.29000001</v>
      </c>
      <c r="D13" s="125">
        <v>646.66</v>
      </c>
      <c r="E13" s="125">
        <v>644.03</v>
      </c>
      <c r="F13" s="124">
        <v>31170</v>
      </c>
      <c r="G13" s="125">
        <v>20161239.850000001</v>
      </c>
      <c r="H13" s="125">
        <v>646.82000000000005</v>
      </c>
      <c r="I13" s="125">
        <v>645.80999999999995</v>
      </c>
      <c r="J13" s="124">
        <v>20698</v>
      </c>
      <c r="K13" s="125">
        <v>13309620.779999999</v>
      </c>
      <c r="L13" s="125">
        <v>643.04</v>
      </c>
      <c r="M13" s="125">
        <v>639.96</v>
      </c>
      <c r="N13" s="124">
        <v>2</v>
      </c>
      <c r="O13" s="125">
        <v>1262.24</v>
      </c>
      <c r="P13" s="126">
        <v>631.12</v>
      </c>
      <c r="Q13" s="127">
        <v>631.12</v>
      </c>
    </row>
    <row r="14" spans="1:17">
      <c r="A14" s="123" t="s">
        <v>277</v>
      </c>
      <c r="B14" s="124">
        <v>121516</v>
      </c>
      <c r="C14" s="125">
        <v>90839748.870000005</v>
      </c>
      <c r="D14" s="125">
        <v>747.55</v>
      </c>
      <c r="E14" s="125">
        <v>745.94</v>
      </c>
      <c r="F14" s="124">
        <v>23179</v>
      </c>
      <c r="G14" s="125">
        <v>17324616.27</v>
      </c>
      <c r="H14" s="125">
        <v>747.43</v>
      </c>
      <c r="I14" s="125">
        <v>745.6</v>
      </c>
      <c r="J14" s="124">
        <v>16274</v>
      </c>
      <c r="K14" s="125">
        <v>12090334.560000001</v>
      </c>
      <c r="L14" s="125">
        <v>742.92</v>
      </c>
      <c r="M14" s="125">
        <v>736.3</v>
      </c>
      <c r="N14" s="124">
        <v>2101</v>
      </c>
      <c r="O14" s="125">
        <v>1551514.98</v>
      </c>
      <c r="P14" s="126">
        <v>738.47</v>
      </c>
      <c r="Q14" s="127">
        <v>736.3</v>
      </c>
    </row>
    <row r="15" spans="1:17">
      <c r="A15" s="123" t="s">
        <v>278</v>
      </c>
      <c r="B15" s="124">
        <v>94782</v>
      </c>
      <c r="C15" s="125">
        <v>80395518.950000003</v>
      </c>
      <c r="D15" s="125">
        <v>848.22</v>
      </c>
      <c r="E15" s="125">
        <v>847.26</v>
      </c>
      <c r="F15" s="124">
        <v>19087</v>
      </c>
      <c r="G15" s="125">
        <v>16200185.66</v>
      </c>
      <c r="H15" s="125">
        <v>848.75</v>
      </c>
      <c r="I15" s="125">
        <v>848.4</v>
      </c>
      <c r="J15" s="124">
        <v>7014</v>
      </c>
      <c r="K15" s="125">
        <v>5945843.5800000001</v>
      </c>
      <c r="L15" s="125">
        <v>847.71</v>
      </c>
      <c r="M15" s="125">
        <v>845.76</v>
      </c>
      <c r="N15" s="124">
        <v>1</v>
      </c>
      <c r="O15" s="125">
        <v>804.5</v>
      </c>
      <c r="P15" s="126">
        <v>804.5</v>
      </c>
      <c r="Q15" s="127">
        <v>804.5</v>
      </c>
    </row>
    <row r="16" spans="1:17">
      <c r="A16" s="123" t="s">
        <v>279</v>
      </c>
      <c r="B16" s="124">
        <v>112588</v>
      </c>
      <c r="C16" s="125">
        <v>106654898.28</v>
      </c>
      <c r="D16" s="125">
        <v>947.3</v>
      </c>
      <c r="E16" s="125">
        <v>941.02</v>
      </c>
      <c r="F16" s="124">
        <v>20797</v>
      </c>
      <c r="G16" s="125">
        <v>19682867.609999999</v>
      </c>
      <c r="H16" s="125">
        <v>946.43</v>
      </c>
      <c r="I16" s="125">
        <v>940.6</v>
      </c>
      <c r="J16" s="124">
        <v>11282</v>
      </c>
      <c r="K16" s="125">
        <v>10650367.460000001</v>
      </c>
      <c r="L16" s="125">
        <v>944.01</v>
      </c>
      <c r="M16" s="125">
        <v>940.01</v>
      </c>
      <c r="N16" s="124">
        <v>0</v>
      </c>
      <c r="O16" s="125">
        <v>0</v>
      </c>
      <c r="P16" s="126">
        <v>0</v>
      </c>
      <c r="Q16" s="127" t="s">
        <v>251</v>
      </c>
    </row>
    <row r="17" spans="1:17">
      <c r="A17" s="123" t="s">
        <v>257</v>
      </c>
      <c r="B17" s="124">
        <v>550733</v>
      </c>
      <c r="C17" s="125">
        <v>696183079.48000002</v>
      </c>
      <c r="D17" s="125">
        <v>1264.0999999999999</v>
      </c>
      <c r="E17" s="125">
        <v>1263.25</v>
      </c>
      <c r="F17" s="124">
        <v>40523</v>
      </c>
      <c r="G17" s="125">
        <v>48399635.140000001</v>
      </c>
      <c r="H17" s="125">
        <v>1194.3699999999999</v>
      </c>
      <c r="I17" s="125">
        <v>1185.95</v>
      </c>
      <c r="J17" s="124">
        <v>18180</v>
      </c>
      <c r="K17" s="125">
        <v>21851421.289999999</v>
      </c>
      <c r="L17" s="125">
        <v>1201.95</v>
      </c>
      <c r="M17" s="125">
        <v>1197.47</v>
      </c>
      <c r="N17" s="124">
        <v>3</v>
      </c>
      <c r="O17" s="125">
        <v>3867.9</v>
      </c>
      <c r="P17" s="126">
        <v>1289.3</v>
      </c>
      <c r="Q17" s="127">
        <v>1367.42</v>
      </c>
    </row>
    <row r="18" spans="1:17">
      <c r="A18" s="123" t="s">
        <v>258</v>
      </c>
      <c r="B18" s="124">
        <v>197692</v>
      </c>
      <c r="C18" s="125">
        <v>327508614.30000001</v>
      </c>
      <c r="D18" s="125">
        <v>1656.66</v>
      </c>
      <c r="E18" s="125">
        <v>1623.36</v>
      </c>
      <c r="F18" s="124">
        <v>4681</v>
      </c>
      <c r="G18" s="125">
        <v>7725293.6399999997</v>
      </c>
      <c r="H18" s="125">
        <v>1650.35</v>
      </c>
      <c r="I18" s="125">
        <v>1627.77</v>
      </c>
      <c r="J18" s="124">
        <v>2209</v>
      </c>
      <c r="K18" s="125">
        <v>3703001.12</v>
      </c>
      <c r="L18" s="125">
        <v>1676.32</v>
      </c>
      <c r="M18" s="125">
        <v>1659.91</v>
      </c>
      <c r="N18" s="124">
        <v>0</v>
      </c>
      <c r="O18" s="125">
        <v>0</v>
      </c>
      <c r="P18" s="126">
        <v>0</v>
      </c>
      <c r="Q18" s="127" t="s">
        <v>251</v>
      </c>
    </row>
    <row r="19" spans="1:17">
      <c r="A19" s="123" t="s">
        <v>259</v>
      </c>
      <c r="B19" s="124">
        <v>29295</v>
      </c>
      <c r="C19" s="125">
        <v>63790758.909999996</v>
      </c>
      <c r="D19" s="125">
        <v>2177.5300000000002</v>
      </c>
      <c r="E19" s="125">
        <v>2132.85</v>
      </c>
      <c r="F19" s="124">
        <v>481</v>
      </c>
      <c r="G19" s="125">
        <v>1059070.1299999999</v>
      </c>
      <c r="H19" s="125">
        <v>2201.81</v>
      </c>
      <c r="I19" s="125">
        <v>2181.4499999999998</v>
      </c>
      <c r="J19" s="124">
        <v>350</v>
      </c>
      <c r="K19" s="125">
        <v>757594.45</v>
      </c>
      <c r="L19" s="125">
        <v>2164.56</v>
      </c>
      <c r="M19" s="125">
        <v>2131.9899999999998</v>
      </c>
      <c r="N19" s="124">
        <v>0</v>
      </c>
      <c r="O19" s="125">
        <v>0</v>
      </c>
      <c r="P19" s="126">
        <v>0</v>
      </c>
      <c r="Q19" s="127" t="s">
        <v>251</v>
      </c>
    </row>
    <row r="20" spans="1:17">
      <c r="A20" s="123" t="s">
        <v>281</v>
      </c>
      <c r="B20" s="124">
        <v>5414</v>
      </c>
      <c r="C20" s="125">
        <v>14439898.960000001</v>
      </c>
      <c r="D20" s="125">
        <v>2667.14</v>
      </c>
      <c r="E20" s="125">
        <v>2636.38</v>
      </c>
      <c r="F20" s="124">
        <v>159</v>
      </c>
      <c r="G20" s="125">
        <v>418820.34</v>
      </c>
      <c r="H20" s="125">
        <v>2634.09</v>
      </c>
      <c r="I20" s="125">
        <v>2611.13</v>
      </c>
      <c r="J20" s="124">
        <v>119</v>
      </c>
      <c r="K20" s="125">
        <v>320776.71000000002</v>
      </c>
      <c r="L20" s="125">
        <v>2695.6</v>
      </c>
      <c r="M20" s="125">
        <v>2736.04</v>
      </c>
      <c r="N20" s="124">
        <v>0</v>
      </c>
      <c r="O20" s="125">
        <v>0</v>
      </c>
      <c r="P20" s="126">
        <v>0</v>
      </c>
      <c r="Q20" s="127" t="s">
        <v>251</v>
      </c>
    </row>
    <row r="21" spans="1:17">
      <c r="A21" s="123" t="s">
        <v>282</v>
      </c>
      <c r="B21" s="124">
        <v>1204</v>
      </c>
      <c r="C21" s="125">
        <v>3900338.67</v>
      </c>
      <c r="D21" s="125">
        <v>3239.48</v>
      </c>
      <c r="E21" s="125">
        <v>3235.68</v>
      </c>
      <c r="F21" s="124">
        <v>14</v>
      </c>
      <c r="G21" s="125">
        <v>45074.66</v>
      </c>
      <c r="H21" s="125">
        <v>3219.62</v>
      </c>
      <c r="I21" s="125">
        <v>3184.45</v>
      </c>
      <c r="J21" s="124">
        <v>13</v>
      </c>
      <c r="K21" s="125">
        <v>41264.660000000003</v>
      </c>
      <c r="L21" s="125">
        <v>3174.2</v>
      </c>
      <c r="M21" s="125">
        <v>3119.62</v>
      </c>
      <c r="N21" s="124">
        <v>0</v>
      </c>
      <c r="O21" s="125">
        <v>0</v>
      </c>
      <c r="P21" s="126">
        <v>0</v>
      </c>
      <c r="Q21" s="127" t="s">
        <v>251</v>
      </c>
    </row>
    <row r="22" spans="1:17">
      <c r="A22" s="123" t="s">
        <v>283</v>
      </c>
      <c r="B22" s="124">
        <v>464</v>
      </c>
      <c r="C22" s="125">
        <v>1713819.52</v>
      </c>
      <c r="D22" s="125">
        <v>3693.58</v>
      </c>
      <c r="E22" s="125">
        <v>3704.97</v>
      </c>
      <c r="F22" s="124">
        <v>6</v>
      </c>
      <c r="G22" s="125">
        <v>22372.97</v>
      </c>
      <c r="H22" s="125">
        <v>3728.83</v>
      </c>
      <c r="I22" s="125">
        <v>3688.51</v>
      </c>
      <c r="J22" s="124">
        <v>5</v>
      </c>
      <c r="K22" s="125">
        <v>18462.46</v>
      </c>
      <c r="L22" s="125">
        <v>3692.49</v>
      </c>
      <c r="M22" s="125">
        <v>3739.37</v>
      </c>
      <c r="N22" s="124">
        <v>0</v>
      </c>
      <c r="O22" s="125">
        <v>0</v>
      </c>
      <c r="P22" s="126">
        <v>0</v>
      </c>
      <c r="Q22" s="127" t="s">
        <v>251</v>
      </c>
    </row>
    <row r="23" spans="1:17" ht="15.75" thickBot="1">
      <c r="A23" s="128" t="s">
        <v>284</v>
      </c>
      <c r="B23" s="129">
        <v>125</v>
      </c>
      <c r="C23" s="130">
        <v>555629.86</v>
      </c>
      <c r="D23" s="130">
        <v>4445.04</v>
      </c>
      <c r="E23" s="130">
        <v>4258.59</v>
      </c>
      <c r="F23" s="129">
        <v>4</v>
      </c>
      <c r="G23" s="130">
        <v>18854.02</v>
      </c>
      <c r="H23" s="130">
        <v>4713.51</v>
      </c>
      <c r="I23" s="130">
        <v>4520.8500000000004</v>
      </c>
      <c r="J23" s="129">
        <v>3</v>
      </c>
      <c r="K23" s="130">
        <v>17679.87</v>
      </c>
      <c r="L23" s="130">
        <v>5893.29</v>
      </c>
      <c r="M23" s="130">
        <v>4725.83</v>
      </c>
      <c r="N23" s="129">
        <v>0</v>
      </c>
      <c r="O23" s="130">
        <v>0</v>
      </c>
      <c r="P23" s="131">
        <v>0</v>
      </c>
      <c r="Q23" s="132" t="s">
        <v>251</v>
      </c>
    </row>
    <row r="24" spans="1:17" ht="16.5" thickBot="1">
      <c r="A24" s="133" t="s">
        <v>410</v>
      </c>
      <c r="B24" s="134">
        <v>1913987</v>
      </c>
      <c r="C24" s="135">
        <v>1760042417.5999999</v>
      </c>
      <c r="D24" s="135">
        <v>919.57</v>
      </c>
      <c r="E24" s="135">
        <v>834.33</v>
      </c>
      <c r="F24" s="134">
        <v>383059</v>
      </c>
      <c r="G24" s="135">
        <v>227636804.74000001</v>
      </c>
      <c r="H24" s="135">
        <v>594.26</v>
      </c>
      <c r="I24" s="135">
        <v>511.65</v>
      </c>
      <c r="J24" s="134">
        <v>211015</v>
      </c>
      <c r="K24" s="135">
        <v>124749956.03</v>
      </c>
      <c r="L24" s="135">
        <v>591.19000000000005</v>
      </c>
      <c r="M24" s="135">
        <v>494.66</v>
      </c>
      <c r="N24" s="134">
        <v>12632</v>
      </c>
      <c r="O24" s="135">
        <v>3614256.88</v>
      </c>
      <c r="P24" s="136">
        <v>286.12</v>
      </c>
      <c r="Q24" s="137">
        <v>188.45</v>
      </c>
    </row>
    <row r="26" spans="1:17" ht="15.75">
      <c r="A26" s="451" t="s">
        <v>443</v>
      </c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</row>
    <row r="27" spans="1:17" ht="16.5" thickBot="1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117"/>
    </row>
    <row r="28" spans="1:17">
      <c r="A28" s="452" t="s">
        <v>10</v>
      </c>
      <c r="B28" s="454" t="s">
        <v>2</v>
      </c>
      <c r="C28" s="455"/>
      <c r="D28" s="455"/>
      <c r="E28" s="456"/>
      <c r="F28" s="454" t="s">
        <v>3</v>
      </c>
      <c r="G28" s="455"/>
      <c r="H28" s="455"/>
      <c r="I28" s="456"/>
      <c r="J28" s="454" t="s">
        <v>11</v>
      </c>
      <c r="K28" s="455"/>
      <c r="L28" s="455"/>
      <c r="M28" s="456"/>
      <c r="N28" s="454" t="s">
        <v>12</v>
      </c>
      <c r="O28" s="455"/>
      <c r="P28" s="455"/>
      <c r="Q28" s="457"/>
    </row>
    <row r="29" spans="1:17" ht="15.75" thickBot="1">
      <c r="A29" s="453"/>
      <c r="B29" s="49" t="s">
        <v>0</v>
      </c>
      <c r="C29" s="50" t="s">
        <v>27</v>
      </c>
      <c r="D29" s="50" t="s">
        <v>13</v>
      </c>
      <c r="E29" s="50" t="s">
        <v>252</v>
      </c>
      <c r="F29" s="49" t="s">
        <v>0</v>
      </c>
      <c r="G29" s="50" t="s">
        <v>27</v>
      </c>
      <c r="H29" s="50" t="s">
        <v>13</v>
      </c>
      <c r="I29" s="50" t="s">
        <v>252</v>
      </c>
      <c r="J29" s="49" t="s">
        <v>0</v>
      </c>
      <c r="K29" s="50" t="s">
        <v>27</v>
      </c>
      <c r="L29" s="50" t="s">
        <v>13</v>
      </c>
      <c r="M29" s="50" t="s">
        <v>252</v>
      </c>
      <c r="N29" s="49" t="s">
        <v>0</v>
      </c>
      <c r="O29" s="50" t="s">
        <v>27</v>
      </c>
      <c r="P29" s="50" t="s">
        <v>13</v>
      </c>
      <c r="Q29" s="51" t="s">
        <v>252</v>
      </c>
    </row>
    <row r="30" spans="1:17">
      <c r="A30" s="118" t="s">
        <v>270</v>
      </c>
      <c r="B30" s="119">
        <v>19928</v>
      </c>
      <c r="C30" s="120">
        <v>1060595.3899999999</v>
      </c>
      <c r="D30" s="120">
        <v>53.22</v>
      </c>
      <c r="E30" s="120">
        <v>52.06</v>
      </c>
      <c r="F30" s="119">
        <v>2098</v>
      </c>
      <c r="G30" s="120">
        <v>132825.28</v>
      </c>
      <c r="H30" s="120">
        <v>63.31</v>
      </c>
      <c r="I30" s="120">
        <v>66.66</v>
      </c>
      <c r="J30" s="119">
        <v>1190</v>
      </c>
      <c r="K30" s="120">
        <v>65384.46</v>
      </c>
      <c r="L30" s="120">
        <v>54.94</v>
      </c>
      <c r="M30" s="120">
        <v>54.32</v>
      </c>
      <c r="N30" s="119">
        <v>1270</v>
      </c>
      <c r="O30" s="120">
        <v>83460.100000000006</v>
      </c>
      <c r="P30" s="121">
        <v>65.72</v>
      </c>
      <c r="Q30" s="122">
        <v>66.89</v>
      </c>
    </row>
    <row r="31" spans="1:17">
      <c r="A31" s="123" t="s">
        <v>271</v>
      </c>
      <c r="B31" s="124">
        <v>10501</v>
      </c>
      <c r="C31" s="125">
        <v>1503405.33</v>
      </c>
      <c r="D31" s="125">
        <v>143.16999999999999</v>
      </c>
      <c r="E31" s="125">
        <v>139.38999999999999</v>
      </c>
      <c r="F31" s="124">
        <v>4834</v>
      </c>
      <c r="G31" s="125">
        <v>738607.81</v>
      </c>
      <c r="H31" s="125">
        <v>152.79</v>
      </c>
      <c r="I31" s="125">
        <v>158.52000000000001</v>
      </c>
      <c r="J31" s="124">
        <v>903</v>
      </c>
      <c r="K31" s="125">
        <v>132604.49</v>
      </c>
      <c r="L31" s="125">
        <v>146.85</v>
      </c>
      <c r="M31" s="125">
        <v>145.03</v>
      </c>
      <c r="N31" s="124">
        <v>1096</v>
      </c>
      <c r="O31" s="125">
        <v>159758.63</v>
      </c>
      <c r="P31" s="126">
        <v>145.77000000000001</v>
      </c>
      <c r="Q31" s="127">
        <v>149.91999999999999</v>
      </c>
    </row>
    <row r="32" spans="1:17">
      <c r="A32" s="123" t="s">
        <v>272</v>
      </c>
      <c r="B32" s="124">
        <v>5516</v>
      </c>
      <c r="C32" s="125">
        <v>1370466.33</v>
      </c>
      <c r="D32" s="125">
        <v>248.45</v>
      </c>
      <c r="E32" s="125">
        <v>247.54</v>
      </c>
      <c r="F32" s="124">
        <v>3593</v>
      </c>
      <c r="G32" s="125">
        <v>886198.13</v>
      </c>
      <c r="H32" s="125">
        <v>246.65</v>
      </c>
      <c r="I32" s="125">
        <v>247.34</v>
      </c>
      <c r="J32" s="124">
        <v>2908</v>
      </c>
      <c r="K32" s="125">
        <v>768637.59</v>
      </c>
      <c r="L32" s="125">
        <v>264.32</v>
      </c>
      <c r="M32" s="125">
        <v>270.72000000000003</v>
      </c>
      <c r="N32" s="124">
        <v>316</v>
      </c>
      <c r="O32" s="125">
        <v>73924.69</v>
      </c>
      <c r="P32" s="126">
        <v>233.94</v>
      </c>
      <c r="Q32" s="127">
        <v>226.29</v>
      </c>
    </row>
    <row r="33" spans="1:17">
      <c r="A33" s="123" t="s">
        <v>273</v>
      </c>
      <c r="B33" s="124">
        <v>43966</v>
      </c>
      <c r="C33" s="125">
        <v>15692166.48</v>
      </c>
      <c r="D33" s="125">
        <v>356.92</v>
      </c>
      <c r="E33" s="125">
        <v>359.46</v>
      </c>
      <c r="F33" s="124">
        <v>5663</v>
      </c>
      <c r="G33" s="125">
        <v>1995553.86</v>
      </c>
      <c r="H33" s="125">
        <v>352.38</v>
      </c>
      <c r="I33" s="125">
        <v>357.42</v>
      </c>
      <c r="J33" s="124">
        <v>25004</v>
      </c>
      <c r="K33" s="125">
        <v>8771321.1400000006</v>
      </c>
      <c r="L33" s="125">
        <v>350.8</v>
      </c>
      <c r="M33" s="125">
        <v>341.52</v>
      </c>
      <c r="N33" s="124">
        <v>1298</v>
      </c>
      <c r="O33" s="125">
        <v>466879.9</v>
      </c>
      <c r="P33" s="126">
        <v>359.69</v>
      </c>
      <c r="Q33" s="127">
        <v>360</v>
      </c>
    </row>
    <row r="34" spans="1:17">
      <c r="A34" s="123" t="s">
        <v>274</v>
      </c>
      <c r="B34" s="124">
        <v>74435</v>
      </c>
      <c r="C34" s="125">
        <v>33579343.68</v>
      </c>
      <c r="D34" s="125">
        <v>451.12</v>
      </c>
      <c r="E34" s="125">
        <v>451</v>
      </c>
      <c r="F34" s="124">
        <v>3625</v>
      </c>
      <c r="G34" s="125">
        <v>1599270.93</v>
      </c>
      <c r="H34" s="125">
        <v>441.18</v>
      </c>
      <c r="I34" s="125">
        <v>428.56</v>
      </c>
      <c r="J34" s="124">
        <v>25134</v>
      </c>
      <c r="K34" s="125">
        <v>11396542.470000001</v>
      </c>
      <c r="L34" s="125">
        <v>453.43</v>
      </c>
      <c r="M34" s="125">
        <v>457.4</v>
      </c>
      <c r="N34" s="124">
        <v>0</v>
      </c>
      <c r="O34" s="125">
        <v>0</v>
      </c>
      <c r="P34" s="126">
        <v>0</v>
      </c>
      <c r="Q34" s="127" t="s">
        <v>251</v>
      </c>
    </row>
    <row r="35" spans="1:17">
      <c r="A35" s="123" t="s">
        <v>275</v>
      </c>
      <c r="B35" s="124">
        <v>76918</v>
      </c>
      <c r="C35" s="125">
        <v>42029698.020000003</v>
      </c>
      <c r="D35" s="125">
        <v>546.41999999999996</v>
      </c>
      <c r="E35" s="125">
        <v>545.5</v>
      </c>
      <c r="F35" s="124">
        <v>2185</v>
      </c>
      <c r="G35" s="125">
        <v>1180002.1399999999</v>
      </c>
      <c r="H35" s="125">
        <v>540.04999999999995</v>
      </c>
      <c r="I35" s="125">
        <v>534.41999999999996</v>
      </c>
      <c r="J35" s="124">
        <v>18459</v>
      </c>
      <c r="K35" s="125">
        <v>10099978.449999999</v>
      </c>
      <c r="L35" s="125">
        <v>547.16</v>
      </c>
      <c r="M35" s="125">
        <v>547.65</v>
      </c>
      <c r="N35" s="124">
        <v>0</v>
      </c>
      <c r="O35" s="125">
        <v>0</v>
      </c>
      <c r="P35" s="126">
        <v>0</v>
      </c>
      <c r="Q35" s="127" t="s">
        <v>251</v>
      </c>
    </row>
    <row r="36" spans="1:17">
      <c r="A36" s="123" t="s">
        <v>276</v>
      </c>
      <c r="B36" s="124">
        <v>78813</v>
      </c>
      <c r="C36" s="125">
        <v>51144379.030000001</v>
      </c>
      <c r="D36" s="125">
        <v>648.92999999999995</v>
      </c>
      <c r="E36" s="125">
        <v>648.01</v>
      </c>
      <c r="F36" s="124">
        <v>1172</v>
      </c>
      <c r="G36" s="125">
        <v>757809.94</v>
      </c>
      <c r="H36" s="125">
        <v>646.6</v>
      </c>
      <c r="I36" s="125">
        <v>643.54</v>
      </c>
      <c r="J36" s="124">
        <v>15934</v>
      </c>
      <c r="K36" s="125">
        <v>10241697.85</v>
      </c>
      <c r="L36" s="125">
        <v>642.76</v>
      </c>
      <c r="M36" s="125">
        <v>639.76</v>
      </c>
      <c r="N36" s="124">
        <v>2</v>
      </c>
      <c r="O36" s="125">
        <v>1262.24</v>
      </c>
      <c r="P36" s="126">
        <v>631.12</v>
      </c>
      <c r="Q36" s="127">
        <v>631.12</v>
      </c>
    </row>
    <row r="37" spans="1:17">
      <c r="A37" s="123" t="s">
        <v>277</v>
      </c>
      <c r="B37" s="124">
        <v>66902</v>
      </c>
      <c r="C37" s="125">
        <v>49988042.009999998</v>
      </c>
      <c r="D37" s="125">
        <v>747.18</v>
      </c>
      <c r="E37" s="125">
        <v>745.2</v>
      </c>
      <c r="F37" s="124">
        <v>960</v>
      </c>
      <c r="G37" s="125">
        <v>717430.86</v>
      </c>
      <c r="H37" s="125">
        <v>747.32</v>
      </c>
      <c r="I37" s="125">
        <v>744.08</v>
      </c>
      <c r="J37" s="124">
        <v>11163</v>
      </c>
      <c r="K37" s="125">
        <v>8301469.71</v>
      </c>
      <c r="L37" s="125">
        <v>743.66</v>
      </c>
      <c r="M37" s="125">
        <v>736.3</v>
      </c>
      <c r="N37" s="124">
        <v>1135</v>
      </c>
      <c r="O37" s="125">
        <v>838282.13</v>
      </c>
      <c r="P37" s="126">
        <v>738.57</v>
      </c>
      <c r="Q37" s="127">
        <v>736.3</v>
      </c>
    </row>
    <row r="38" spans="1:17">
      <c r="A38" s="123" t="s">
        <v>278</v>
      </c>
      <c r="B38" s="124">
        <v>49145</v>
      </c>
      <c r="C38" s="125">
        <v>41667004.710000001</v>
      </c>
      <c r="D38" s="125">
        <v>847.84</v>
      </c>
      <c r="E38" s="125">
        <v>846.52</v>
      </c>
      <c r="F38" s="124">
        <v>869</v>
      </c>
      <c r="G38" s="125">
        <v>736285</v>
      </c>
      <c r="H38" s="125">
        <v>847.28</v>
      </c>
      <c r="I38" s="125">
        <v>845.36</v>
      </c>
      <c r="J38" s="124">
        <v>5793</v>
      </c>
      <c r="K38" s="125">
        <v>4912089.13</v>
      </c>
      <c r="L38" s="125">
        <v>847.94</v>
      </c>
      <c r="M38" s="125">
        <v>845.94</v>
      </c>
      <c r="N38" s="124">
        <v>1</v>
      </c>
      <c r="O38" s="125">
        <v>804.5</v>
      </c>
      <c r="P38" s="126">
        <v>804.5</v>
      </c>
      <c r="Q38" s="127">
        <v>804.5</v>
      </c>
    </row>
    <row r="39" spans="1:17">
      <c r="A39" s="123" t="s">
        <v>279</v>
      </c>
      <c r="B39" s="124">
        <v>59988</v>
      </c>
      <c r="C39" s="125">
        <v>56825119.43</v>
      </c>
      <c r="D39" s="125">
        <v>947.27</v>
      </c>
      <c r="E39" s="125">
        <v>940.01</v>
      </c>
      <c r="F39" s="124">
        <v>984</v>
      </c>
      <c r="G39" s="125">
        <v>933319.45</v>
      </c>
      <c r="H39" s="125">
        <v>948.5</v>
      </c>
      <c r="I39" s="125">
        <v>944.86</v>
      </c>
      <c r="J39" s="124">
        <v>7851</v>
      </c>
      <c r="K39" s="125">
        <v>7411365.1900000004</v>
      </c>
      <c r="L39" s="125">
        <v>944</v>
      </c>
      <c r="M39" s="125">
        <v>940.01</v>
      </c>
      <c r="N39" s="124">
        <v>0</v>
      </c>
      <c r="O39" s="125">
        <v>0</v>
      </c>
      <c r="P39" s="126">
        <v>0</v>
      </c>
      <c r="Q39" s="127" t="s">
        <v>251</v>
      </c>
    </row>
    <row r="40" spans="1:17">
      <c r="A40" s="123" t="s">
        <v>257</v>
      </c>
      <c r="B40" s="124">
        <v>365190</v>
      </c>
      <c r="C40" s="125">
        <v>465041452.67000002</v>
      </c>
      <c r="D40" s="125">
        <v>1273.42</v>
      </c>
      <c r="E40" s="125">
        <v>1272.93</v>
      </c>
      <c r="F40" s="124">
        <v>1920</v>
      </c>
      <c r="G40" s="125">
        <v>2269841.17</v>
      </c>
      <c r="H40" s="125">
        <v>1182.21</v>
      </c>
      <c r="I40" s="125">
        <v>1161.1600000000001</v>
      </c>
      <c r="J40" s="124">
        <v>13791</v>
      </c>
      <c r="K40" s="125">
        <v>16609332.1</v>
      </c>
      <c r="L40" s="125">
        <v>1204.3599999999999</v>
      </c>
      <c r="M40" s="125">
        <v>1202.97</v>
      </c>
      <c r="N40" s="124">
        <v>3</v>
      </c>
      <c r="O40" s="125">
        <v>3867.9</v>
      </c>
      <c r="P40" s="126">
        <v>1289.3</v>
      </c>
      <c r="Q40" s="127">
        <v>1367.42</v>
      </c>
    </row>
    <row r="41" spans="1:17">
      <c r="A41" s="123" t="s">
        <v>258</v>
      </c>
      <c r="B41" s="124">
        <v>148607</v>
      </c>
      <c r="C41" s="125">
        <v>246699388.13</v>
      </c>
      <c r="D41" s="125">
        <v>1660.08</v>
      </c>
      <c r="E41" s="125">
        <v>1628.53</v>
      </c>
      <c r="F41" s="124">
        <v>252</v>
      </c>
      <c r="G41" s="125">
        <v>424353.23</v>
      </c>
      <c r="H41" s="125">
        <v>1683.94</v>
      </c>
      <c r="I41" s="125">
        <v>1659.85</v>
      </c>
      <c r="J41" s="124">
        <v>1899</v>
      </c>
      <c r="K41" s="125">
        <v>3183089.85</v>
      </c>
      <c r="L41" s="125">
        <v>1676.19</v>
      </c>
      <c r="M41" s="125">
        <v>1660.89</v>
      </c>
      <c r="N41" s="124">
        <v>0</v>
      </c>
      <c r="O41" s="125">
        <v>0</v>
      </c>
      <c r="P41" s="126">
        <v>0</v>
      </c>
      <c r="Q41" s="127" t="s">
        <v>251</v>
      </c>
    </row>
    <row r="42" spans="1:17">
      <c r="A42" s="123" t="s">
        <v>259</v>
      </c>
      <c r="B42" s="124">
        <v>21843</v>
      </c>
      <c r="C42" s="125">
        <v>47326804.5</v>
      </c>
      <c r="D42" s="125">
        <v>2166.6799999999998</v>
      </c>
      <c r="E42" s="125">
        <v>2115.59</v>
      </c>
      <c r="F42" s="124">
        <v>45</v>
      </c>
      <c r="G42" s="125">
        <v>99714.11</v>
      </c>
      <c r="H42" s="125">
        <v>2215.87</v>
      </c>
      <c r="I42" s="125">
        <v>2182.7600000000002</v>
      </c>
      <c r="J42" s="124">
        <v>308</v>
      </c>
      <c r="K42" s="125">
        <v>667180</v>
      </c>
      <c r="L42" s="125">
        <v>2166.17</v>
      </c>
      <c r="M42" s="125">
        <v>2131.0300000000002</v>
      </c>
      <c r="N42" s="124">
        <v>0</v>
      </c>
      <c r="O42" s="125">
        <v>0</v>
      </c>
      <c r="P42" s="126">
        <v>0</v>
      </c>
      <c r="Q42" s="127" t="s">
        <v>251</v>
      </c>
    </row>
    <row r="43" spans="1:17">
      <c r="A43" s="123" t="s">
        <v>281</v>
      </c>
      <c r="B43" s="124">
        <v>3731</v>
      </c>
      <c r="C43" s="125">
        <v>9923388.7200000007</v>
      </c>
      <c r="D43" s="125">
        <v>2659.71</v>
      </c>
      <c r="E43" s="125">
        <v>2633.11</v>
      </c>
      <c r="F43" s="124">
        <v>14</v>
      </c>
      <c r="G43" s="125">
        <v>37489.279999999999</v>
      </c>
      <c r="H43" s="125">
        <v>2677.81</v>
      </c>
      <c r="I43" s="125">
        <v>2651.26</v>
      </c>
      <c r="J43" s="124">
        <v>101</v>
      </c>
      <c r="K43" s="125">
        <v>272622.92</v>
      </c>
      <c r="L43" s="125">
        <v>2699.24</v>
      </c>
      <c r="M43" s="125">
        <v>2736.04</v>
      </c>
      <c r="N43" s="124">
        <v>0</v>
      </c>
      <c r="O43" s="125">
        <v>0</v>
      </c>
      <c r="P43" s="126">
        <v>0</v>
      </c>
      <c r="Q43" s="127" t="s">
        <v>251</v>
      </c>
    </row>
    <row r="44" spans="1:17">
      <c r="A44" s="123" t="s">
        <v>282</v>
      </c>
      <c r="B44" s="124">
        <v>846</v>
      </c>
      <c r="C44" s="125">
        <v>2754435.12</v>
      </c>
      <c r="D44" s="125">
        <v>3255.83</v>
      </c>
      <c r="E44" s="125">
        <v>3258.42</v>
      </c>
      <c r="F44" s="124">
        <v>2</v>
      </c>
      <c r="G44" s="125">
        <v>6051.14</v>
      </c>
      <c r="H44" s="125">
        <v>3025.57</v>
      </c>
      <c r="I44" s="125">
        <v>3025.57</v>
      </c>
      <c r="J44" s="124">
        <v>11</v>
      </c>
      <c r="K44" s="125">
        <v>34815.199999999997</v>
      </c>
      <c r="L44" s="125">
        <v>3165.02</v>
      </c>
      <c r="M44" s="125">
        <v>3097.07</v>
      </c>
      <c r="N44" s="124">
        <v>0</v>
      </c>
      <c r="O44" s="125">
        <v>0</v>
      </c>
      <c r="P44" s="126">
        <v>0</v>
      </c>
      <c r="Q44" s="127" t="s">
        <v>251</v>
      </c>
    </row>
    <row r="45" spans="1:17">
      <c r="A45" s="123" t="s">
        <v>283</v>
      </c>
      <c r="B45" s="124">
        <v>355</v>
      </c>
      <c r="C45" s="125">
        <v>1311334.96</v>
      </c>
      <c r="D45" s="125">
        <v>3693.9</v>
      </c>
      <c r="E45" s="125">
        <v>3713.36</v>
      </c>
      <c r="F45" s="124">
        <v>2</v>
      </c>
      <c r="G45" s="125">
        <v>7602.54</v>
      </c>
      <c r="H45" s="125">
        <v>3801.27</v>
      </c>
      <c r="I45" s="125">
        <v>3801.27</v>
      </c>
      <c r="J45" s="124">
        <v>5</v>
      </c>
      <c r="K45" s="125">
        <v>18462.46</v>
      </c>
      <c r="L45" s="125">
        <v>3692.49</v>
      </c>
      <c r="M45" s="125">
        <v>3739.37</v>
      </c>
      <c r="N45" s="124">
        <v>0</v>
      </c>
      <c r="O45" s="125">
        <v>0</v>
      </c>
      <c r="P45" s="126">
        <v>0</v>
      </c>
      <c r="Q45" s="127" t="s">
        <v>251</v>
      </c>
    </row>
    <row r="46" spans="1:17" ht="15.75" thickBot="1">
      <c r="A46" s="128" t="s">
        <v>284</v>
      </c>
      <c r="B46" s="129">
        <v>81</v>
      </c>
      <c r="C46" s="130">
        <v>355459.79</v>
      </c>
      <c r="D46" s="130">
        <v>4388.3900000000003</v>
      </c>
      <c r="E46" s="130">
        <v>4237.92</v>
      </c>
      <c r="F46" s="129">
        <v>1</v>
      </c>
      <c r="G46" s="130">
        <v>4779.8900000000003</v>
      </c>
      <c r="H46" s="130">
        <v>4779.8900000000003</v>
      </c>
      <c r="I46" s="130">
        <v>4779.8900000000003</v>
      </c>
      <c r="J46" s="129">
        <v>3</v>
      </c>
      <c r="K46" s="130">
        <v>17679.87</v>
      </c>
      <c r="L46" s="130">
        <v>5893.29</v>
      </c>
      <c r="M46" s="130">
        <v>4725.83</v>
      </c>
      <c r="N46" s="129">
        <v>0</v>
      </c>
      <c r="O46" s="130">
        <v>0</v>
      </c>
      <c r="P46" s="131">
        <v>0</v>
      </c>
      <c r="Q46" s="132" t="s">
        <v>251</v>
      </c>
    </row>
    <row r="47" spans="1:17" ht="16.5" thickBot="1">
      <c r="A47" s="133" t="s">
        <v>410</v>
      </c>
      <c r="B47" s="134">
        <v>1026765</v>
      </c>
      <c r="C47" s="135">
        <v>1068272484.3</v>
      </c>
      <c r="D47" s="135">
        <v>1040.43</v>
      </c>
      <c r="E47" s="135">
        <v>1062.75</v>
      </c>
      <c r="F47" s="134">
        <v>28219</v>
      </c>
      <c r="G47" s="135">
        <v>12527134.76</v>
      </c>
      <c r="H47" s="135">
        <v>443.93</v>
      </c>
      <c r="I47" s="135">
        <v>360.96</v>
      </c>
      <c r="J47" s="134">
        <v>130457</v>
      </c>
      <c r="K47" s="135">
        <v>82904272.879999995</v>
      </c>
      <c r="L47" s="135">
        <v>635.49</v>
      </c>
      <c r="M47" s="135">
        <v>552.57000000000005</v>
      </c>
      <c r="N47" s="134">
        <v>5121</v>
      </c>
      <c r="O47" s="135">
        <v>1628240.09</v>
      </c>
      <c r="P47" s="136">
        <v>317.95</v>
      </c>
      <c r="Q47" s="137">
        <v>236.57</v>
      </c>
    </row>
    <row r="49" spans="1:17" ht="15.75">
      <c r="A49" s="444" t="s">
        <v>444</v>
      </c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4"/>
    </row>
    <row r="50" spans="1:17" ht="15.75" thickBot="1"/>
    <row r="51" spans="1:17">
      <c r="A51" s="445" t="s">
        <v>10</v>
      </c>
      <c r="B51" s="447" t="s">
        <v>2</v>
      </c>
      <c r="C51" s="448"/>
      <c r="D51" s="448"/>
      <c r="E51" s="449"/>
      <c r="F51" s="447" t="s">
        <v>3</v>
      </c>
      <c r="G51" s="448"/>
      <c r="H51" s="448"/>
      <c r="I51" s="449"/>
      <c r="J51" s="447" t="s">
        <v>11</v>
      </c>
      <c r="K51" s="448"/>
      <c r="L51" s="448"/>
      <c r="M51" s="449"/>
      <c r="N51" s="447" t="s">
        <v>12</v>
      </c>
      <c r="O51" s="448"/>
      <c r="P51" s="448"/>
      <c r="Q51" s="450"/>
    </row>
    <row r="52" spans="1:17" ht="15.75" thickBot="1">
      <c r="A52" s="446"/>
      <c r="B52" s="52" t="s">
        <v>0</v>
      </c>
      <c r="C52" s="53" t="s">
        <v>27</v>
      </c>
      <c r="D52" s="53" t="s">
        <v>13</v>
      </c>
      <c r="E52" s="53" t="s">
        <v>252</v>
      </c>
      <c r="F52" s="52" t="s">
        <v>0</v>
      </c>
      <c r="G52" s="53" t="s">
        <v>27</v>
      </c>
      <c r="H52" s="53" t="s">
        <v>13</v>
      </c>
      <c r="I52" s="53" t="s">
        <v>252</v>
      </c>
      <c r="J52" s="52" t="s">
        <v>0</v>
      </c>
      <c r="K52" s="53" t="s">
        <v>27</v>
      </c>
      <c r="L52" s="53" t="s">
        <v>13</v>
      </c>
      <c r="M52" s="53" t="s">
        <v>252</v>
      </c>
      <c r="N52" s="52" t="s">
        <v>0</v>
      </c>
      <c r="O52" s="53" t="s">
        <v>27</v>
      </c>
      <c r="P52" s="53" t="s">
        <v>13</v>
      </c>
      <c r="Q52" s="54" t="s">
        <v>252</v>
      </c>
    </row>
    <row r="53" spans="1:17">
      <c r="A53" s="138" t="s">
        <v>270</v>
      </c>
      <c r="B53" s="139">
        <v>14923</v>
      </c>
      <c r="C53" s="140">
        <v>862538.19</v>
      </c>
      <c r="D53" s="140">
        <v>57.8</v>
      </c>
      <c r="E53" s="140">
        <v>58.09</v>
      </c>
      <c r="F53" s="139">
        <v>9581</v>
      </c>
      <c r="G53" s="140">
        <v>576817.97</v>
      </c>
      <c r="H53" s="140">
        <v>60.2</v>
      </c>
      <c r="I53" s="140">
        <v>61.63</v>
      </c>
      <c r="J53" s="139">
        <v>525</v>
      </c>
      <c r="K53" s="140">
        <v>29889.81</v>
      </c>
      <c r="L53" s="140">
        <v>56.93</v>
      </c>
      <c r="M53" s="140">
        <v>58.09</v>
      </c>
      <c r="N53" s="139">
        <v>1584</v>
      </c>
      <c r="O53" s="140">
        <v>113895.56</v>
      </c>
      <c r="P53" s="141">
        <v>71.900000000000006</v>
      </c>
      <c r="Q53" s="142">
        <v>75.52</v>
      </c>
    </row>
    <row r="54" spans="1:17">
      <c r="A54" s="143" t="s">
        <v>271</v>
      </c>
      <c r="B54" s="144">
        <v>11378</v>
      </c>
      <c r="C54" s="145">
        <v>1652128.25</v>
      </c>
      <c r="D54" s="145">
        <v>145.19999999999999</v>
      </c>
      <c r="E54" s="145">
        <v>142.49</v>
      </c>
      <c r="F54" s="144">
        <v>10674</v>
      </c>
      <c r="G54" s="145">
        <v>1609534.23</v>
      </c>
      <c r="H54" s="145">
        <v>150.79</v>
      </c>
      <c r="I54" s="145">
        <v>154.61000000000001</v>
      </c>
      <c r="J54" s="144">
        <v>522</v>
      </c>
      <c r="K54" s="145">
        <v>81312.56</v>
      </c>
      <c r="L54" s="145">
        <v>155.77000000000001</v>
      </c>
      <c r="M54" s="145">
        <v>161.19999999999999</v>
      </c>
      <c r="N54" s="144">
        <v>2550</v>
      </c>
      <c r="O54" s="145">
        <v>365421.08</v>
      </c>
      <c r="P54" s="146">
        <v>143.30000000000001</v>
      </c>
      <c r="Q54" s="147">
        <v>139.63999999999999</v>
      </c>
    </row>
    <row r="55" spans="1:17">
      <c r="A55" s="143" t="s">
        <v>272</v>
      </c>
      <c r="B55" s="144">
        <v>7962</v>
      </c>
      <c r="C55" s="145">
        <v>2011347.64</v>
      </c>
      <c r="D55" s="145">
        <v>252.62</v>
      </c>
      <c r="E55" s="145">
        <v>253.47</v>
      </c>
      <c r="F55" s="144">
        <v>11341</v>
      </c>
      <c r="G55" s="145">
        <v>2819504.15</v>
      </c>
      <c r="H55" s="145">
        <v>248.61</v>
      </c>
      <c r="I55" s="145">
        <v>249.31</v>
      </c>
      <c r="J55" s="144">
        <v>2749</v>
      </c>
      <c r="K55" s="145">
        <v>726053.06</v>
      </c>
      <c r="L55" s="145">
        <v>264.12</v>
      </c>
      <c r="M55" s="145">
        <v>270.72000000000003</v>
      </c>
      <c r="N55" s="144">
        <v>581</v>
      </c>
      <c r="O55" s="145">
        <v>135889.79999999999</v>
      </c>
      <c r="P55" s="146">
        <v>233.89</v>
      </c>
      <c r="Q55" s="147">
        <v>226.29</v>
      </c>
    </row>
    <row r="56" spans="1:17">
      <c r="A56" s="143" t="s">
        <v>273</v>
      </c>
      <c r="B56" s="144">
        <v>100668</v>
      </c>
      <c r="C56" s="145">
        <v>35495304.840000004</v>
      </c>
      <c r="D56" s="145">
        <v>352.6</v>
      </c>
      <c r="E56" s="145">
        <v>341.92</v>
      </c>
      <c r="F56" s="144">
        <v>58270</v>
      </c>
      <c r="G56" s="145">
        <v>20407669.329999998</v>
      </c>
      <c r="H56" s="145">
        <v>350.23</v>
      </c>
      <c r="I56" s="145">
        <v>348.19</v>
      </c>
      <c r="J56" s="144">
        <v>27059</v>
      </c>
      <c r="K56" s="145">
        <v>9410505.0899999999</v>
      </c>
      <c r="L56" s="145">
        <v>347.78</v>
      </c>
      <c r="M56" s="145">
        <v>338.4</v>
      </c>
      <c r="N56" s="144">
        <v>1830</v>
      </c>
      <c r="O56" s="145">
        <v>657577.5</v>
      </c>
      <c r="P56" s="146">
        <v>359.33</v>
      </c>
      <c r="Q56" s="147">
        <v>360</v>
      </c>
    </row>
    <row r="57" spans="1:17">
      <c r="A57" s="143" t="s">
        <v>274</v>
      </c>
      <c r="B57" s="144">
        <v>152850</v>
      </c>
      <c r="C57" s="145">
        <v>69121778.730000004</v>
      </c>
      <c r="D57" s="145">
        <v>452.22</v>
      </c>
      <c r="E57" s="145">
        <v>455.52</v>
      </c>
      <c r="F57" s="144">
        <v>62826</v>
      </c>
      <c r="G57" s="145">
        <v>27747668.559999999</v>
      </c>
      <c r="H57" s="145">
        <v>441.66</v>
      </c>
      <c r="I57" s="145">
        <v>424.25</v>
      </c>
      <c r="J57" s="144">
        <v>21236</v>
      </c>
      <c r="K57" s="145">
        <v>9570751.3100000005</v>
      </c>
      <c r="L57" s="145">
        <v>450.69</v>
      </c>
      <c r="M57" s="145">
        <v>455.85</v>
      </c>
      <c r="N57" s="144">
        <v>0</v>
      </c>
      <c r="O57" s="145">
        <v>0</v>
      </c>
      <c r="P57" s="146">
        <v>0</v>
      </c>
      <c r="Q57" s="147" t="s">
        <v>251</v>
      </c>
    </row>
    <row r="58" spans="1:17">
      <c r="A58" s="143" t="s">
        <v>275</v>
      </c>
      <c r="B58" s="144">
        <v>117797</v>
      </c>
      <c r="C58" s="145">
        <v>64061262.630000003</v>
      </c>
      <c r="D58" s="145">
        <v>543.83000000000004</v>
      </c>
      <c r="E58" s="145">
        <v>540.09</v>
      </c>
      <c r="F58" s="144">
        <v>68268</v>
      </c>
      <c r="G58" s="145">
        <v>36885122.060000002</v>
      </c>
      <c r="H58" s="145">
        <v>540.29999999999995</v>
      </c>
      <c r="I58" s="145">
        <v>536.61</v>
      </c>
      <c r="J58" s="144">
        <v>9179</v>
      </c>
      <c r="K58" s="145">
        <v>4990608.66</v>
      </c>
      <c r="L58" s="145">
        <v>543.70000000000005</v>
      </c>
      <c r="M58" s="145">
        <v>539.09</v>
      </c>
      <c r="N58" s="144">
        <v>0</v>
      </c>
      <c r="O58" s="145">
        <v>0</v>
      </c>
      <c r="P58" s="146">
        <v>0</v>
      </c>
      <c r="Q58" s="147" t="s">
        <v>251</v>
      </c>
    </row>
    <row r="59" spans="1:17">
      <c r="A59" s="143" t="s">
        <v>276</v>
      </c>
      <c r="B59" s="144">
        <v>84519</v>
      </c>
      <c r="C59" s="145">
        <v>54475697.259999998</v>
      </c>
      <c r="D59" s="145">
        <v>644.54</v>
      </c>
      <c r="E59" s="145">
        <v>640.55999999999995</v>
      </c>
      <c r="F59" s="144">
        <v>29998</v>
      </c>
      <c r="G59" s="145">
        <v>19403429.91</v>
      </c>
      <c r="H59" s="145">
        <v>646.82000000000005</v>
      </c>
      <c r="I59" s="145">
        <v>645.88</v>
      </c>
      <c r="J59" s="144">
        <v>4764</v>
      </c>
      <c r="K59" s="145">
        <v>3067922.93</v>
      </c>
      <c r="L59" s="145">
        <v>643.98</v>
      </c>
      <c r="M59" s="145">
        <v>640.78</v>
      </c>
      <c r="N59" s="144">
        <v>0</v>
      </c>
      <c r="O59" s="145">
        <v>0</v>
      </c>
      <c r="P59" s="146">
        <v>0</v>
      </c>
      <c r="Q59" s="147" t="s">
        <v>251</v>
      </c>
    </row>
    <row r="60" spans="1:17">
      <c r="A60" s="143" t="s">
        <v>277</v>
      </c>
      <c r="B60" s="144">
        <v>54614</v>
      </c>
      <c r="C60" s="145">
        <v>40851706.859999999</v>
      </c>
      <c r="D60" s="145">
        <v>748.01</v>
      </c>
      <c r="E60" s="145">
        <v>746.75</v>
      </c>
      <c r="F60" s="144">
        <v>22219</v>
      </c>
      <c r="G60" s="145">
        <v>16607185.41</v>
      </c>
      <c r="H60" s="145">
        <v>747.43</v>
      </c>
      <c r="I60" s="145">
        <v>745.64</v>
      </c>
      <c r="J60" s="144">
        <v>5111</v>
      </c>
      <c r="K60" s="145">
        <v>3788864.85</v>
      </c>
      <c r="L60" s="145">
        <v>741.32</v>
      </c>
      <c r="M60" s="145">
        <v>736.3</v>
      </c>
      <c r="N60" s="144">
        <v>966</v>
      </c>
      <c r="O60" s="145">
        <v>713232.85</v>
      </c>
      <c r="P60" s="146">
        <v>738.34</v>
      </c>
      <c r="Q60" s="147">
        <v>736.3</v>
      </c>
    </row>
    <row r="61" spans="1:17">
      <c r="A61" s="143" t="s">
        <v>278</v>
      </c>
      <c r="B61" s="144">
        <v>45637</v>
      </c>
      <c r="C61" s="145">
        <v>38728514.240000002</v>
      </c>
      <c r="D61" s="145">
        <v>848.62</v>
      </c>
      <c r="E61" s="145">
        <v>847.99</v>
      </c>
      <c r="F61" s="144">
        <v>18218</v>
      </c>
      <c r="G61" s="145">
        <v>15463900.66</v>
      </c>
      <c r="H61" s="145">
        <v>848.83</v>
      </c>
      <c r="I61" s="145">
        <v>848.48</v>
      </c>
      <c r="J61" s="144">
        <v>1221</v>
      </c>
      <c r="K61" s="145">
        <v>1033754.45</v>
      </c>
      <c r="L61" s="145">
        <v>846.65</v>
      </c>
      <c r="M61" s="145">
        <v>844.6</v>
      </c>
      <c r="N61" s="144">
        <v>0</v>
      </c>
      <c r="O61" s="145">
        <v>0</v>
      </c>
      <c r="P61" s="146">
        <v>0</v>
      </c>
      <c r="Q61" s="147" t="s">
        <v>251</v>
      </c>
    </row>
    <row r="62" spans="1:17">
      <c r="A62" s="143" t="s">
        <v>279</v>
      </c>
      <c r="B62" s="144">
        <v>52600</v>
      </c>
      <c r="C62" s="145">
        <v>49829778.850000001</v>
      </c>
      <c r="D62" s="145">
        <v>947.33</v>
      </c>
      <c r="E62" s="145">
        <v>942.56</v>
      </c>
      <c r="F62" s="144">
        <v>19813</v>
      </c>
      <c r="G62" s="145">
        <v>18749548.16</v>
      </c>
      <c r="H62" s="145">
        <v>946.33</v>
      </c>
      <c r="I62" s="145">
        <v>940.27</v>
      </c>
      <c r="J62" s="144">
        <v>3431</v>
      </c>
      <c r="K62" s="145">
        <v>3239002.27</v>
      </c>
      <c r="L62" s="145">
        <v>944.04</v>
      </c>
      <c r="M62" s="145">
        <v>940.01</v>
      </c>
      <c r="N62" s="144">
        <v>0</v>
      </c>
      <c r="O62" s="145">
        <v>0</v>
      </c>
      <c r="P62" s="146">
        <v>0</v>
      </c>
      <c r="Q62" s="147" t="s">
        <v>251</v>
      </c>
    </row>
    <row r="63" spans="1:17">
      <c r="A63" s="143" t="s">
        <v>257</v>
      </c>
      <c r="B63" s="144">
        <v>185543</v>
      </c>
      <c r="C63" s="145">
        <v>231141626.81</v>
      </c>
      <c r="D63" s="145">
        <v>1245.76</v>
      </c>
      <c r="E63" s="145">
        <v>1242.03</v>
      </c>
      <c r="F63" s="144">
        <v>38603</v>
      </c>
      <c r="G63" s="145">
        <v>46129793.969999999</v>
      </c>
      <c r="H63" s="145">
        <v>1194.98</v>
      </c>
      <c r="I63" s="145">
        <v>1187.3399999999999</v>
      </c>
      <c r="J63" s="144">
        <v>4389</v>
      </c>
      <c r="K63" s="145">
        <v>5242089.1900000004</v>
      </c>
      <c r="L63" s="145">
        <v>1194.3699999999999</v>
      </c>
      <c r="M63" s="145">
        <v>1181.51</v>
      </c>
      <c r="N63" s="144">
        <v>0</v>
      </c>
      <c r="O63" s="145">
        <v>0</v>
      </c>
      <c r="P63" s="146">
        <v>0</v>
      </c>
      <c r="Q63" s="147" t="s">
        <v>251</v>
      </c>
    </row>
    <row r="64" spans="1:17">
      <c r="A64" s="143" t="s">
        <v>258</v>
      </c>
      <c r="B64" s="144">
        <v>49085</v>
      </c>
      <c r="C64" s="145">
        <v>80809226.170000002</v>
      </c>
      <c r="D64" s="145">
        <v>1646.31</v>
      </c>
      <c r="E64" s="145">
        <v>1611.07</v>
      </c>
      <c r="F64" s="144">
        <v>4429</v>
      </c>
      <c r="G64" s="145">
        <v>7300940.4100000001</v>
      </c>
      <c r="H64" s="145">
        <v>1648.44</v>
      </c>
      <c r="I64" s="145">
        <v>1626.4</v>
      </c>
      <c r="J64" s="144">
        <v>310</v>
      </c>
      <c r="K64" s="145">
        <v>519911.27</v>
      </c>
      <c r="L64" s="145">
        <v>1677.13</v>
      </c>
      <c r="M64" s="145">
        <v>1644.57</v>
      </c>
      <c r="N64" s="144">
        <v>0</v>
      </c>
      <c r="O64" s="145">
        <v>0</v>
      </c>
      <c r="P64" s="146">
        <v>0</v>
      </c>
      <c r="Q64" s="147" t="s">
        <v>251</v>
      </c>
    </row>
    <row r="65" spans="1:17">
      <c r="A65" s="143" t="s">
        <v>259</v>
      </c>
      <c r="B65" s="144">
        <v>7452</v>
      </c>
      <c r="C65" s="145">
        <v>16463954.41</v>
      </c>
      <c r="D65" s="145">
        <v>2209.33</v>
      </c>
      <c r="E65" s="145">
        <v>2188.12</v>
      </c>
      <c r="F65" s="144">
        <v>436</v>
      </c>
      <c r="G65" s="145">
        <v>959356.02</v>
      </c>
      <c r="H65" s="145">
        <v>2200.36</v>
      </c>
      <c r="I65" s="145">
        <v>2180.61</v>
      </c>
      <c r="J65" s="144">
        <v>42</v>
      </c>
      <c r="K65" s="145">
        <v>90414.45</v>
      </c>
      <c r="L65" s="145">
        <v>2152.73</v>
      </c>
      <c r="M65" s="145">
        <v>2139.5300000000002</v>
      </c>
      <c r="N65" s="144">
        <v>0</v>
      </c>
      <c r="O65" s="145">
        <v>0</v>
      </c>
      <c r="P65" s="146">
        <v>0</v>
      </c>
      <c r="Q65" s="147" t="s">
        <v>251</v>
      </c>
    </row>
    <row r="66" spans="1:17">
      <c r="A66" s="143" t="s">
        <v>281</v>
      </c>
      <c r="B66" s="144">
        <v>1683</v>
      </c>
      <c r="C66" s="145">
        <v>4516510.24</v>
      </c>
      <c r="D66" s="145">
        <v>2683.61</v>
      </c>
      <c r="E66" s="145">
        <v>2650.7</v>
      </c>
      <c r="F66" s="144">
        <v>145</v>
      </c>
      <c r="G66" s="145">
        <v>381331.06</v>
      </c>
      <c r="H66" s="145">
        <v>2629.87</v>
      </c>
      <c r="I66" s="145">
        <v>2608.0500000000002</v>
      </c>
      <c r="J66" s="144">
        <v>18</v>
      </c>
      <c r="K66" s="145">
        <v>48153.79</v>
      </c>
      <c r="L66" s="145">
        <v>2675.21</v>
      </c>
      <c r="M66" s="145">
        <v>2730.28</v>
      </c>
      <c r="N66" s="144">
        <v>0</v>
      </c>
      <c r="O66" s="145">
        <v>0</v>
      </c>
      <c r="P66" s="146">
        <v>0</v>
      </c>
      <c r="Q66" s="147" t="s">
        <v>251</v>
      </c>
    </row>
    <row r="67" spans="1:17">
      <c r="A67" s="143" t="s">
        <v>282</v>
      </c>
      <c r="B67" s="144">
        <v>358</v>
      </c>
      <c r="C67" s="145">
        <v>1145903.55</v>
      </c>
      <c r="D67" s="145">
        <v>3200.85</v>
      </c>
      <c r="E67" s="145">
        <v>3176.27</v>
      </c>
      <c r="F67" s="144">
        <v>12</v>
      </c>
      <c r="G67" s="145">
        <v>39023.519999999997</v>
      </c>
      <c r="H67" s="145">
        <v>3251.96</v>
      </c>
      <c r="I67" s="145">
        <v>3218.39</v>
      </c>
      <c r="J67" s="144">
        <v>2</v>
      </c>
      <c r="K67" s="145">
        <v>6449.46</v>
      </c>
      <c r="L67" s="145">
        <v>3224.73</v>
      </c>
      <c r="M67" s="145">
        <v>3224.73</v>
      </c>
      <c r="N67" s="144">
        <v>0</v>
      </c>
      <c r="O67" s="145">
        <v>0</v>
      </c>
      <c r="P67" s="146">
        <v>0</v>
      </c>
      <c r="Q67" s="147" t="s">
        <v>251</v>
      </c>
    </row>
    <row r="68" spans="1:17">
      <c r="A68" s="143" t="s">
        <v>283</v>
      </c>
      <c r="B68" s="144">
        <v>109</v>
      </c>
      <c r="C68" s="145">
        <v>402484.56</v>
      </c>
      <c r="D68" s="145">
        <v>3692.52</v>
      </c>
      <c r="E68" s="145">
        <v>3660.97</v>
      </c>
      <c r="F68" s="144">
        <v>4</v>
      </c>
      <c r="G68" s="145">
        <v>14770.43</v>
      </c>
      <c r="H68" s="145">
        <v>3692.61</v>
      </c>
      <c r="I68" s="145">
        <v>3667.59</v>
      </c>
      <c r="J68" s="144">
        <v>0</v>
      </c>
      <c r="K68" s="145">
        <v>0</v>
      </c>
      <c r="L68" s="145">
        <v>0</v>
      </c>
      <c r="M68" s="145" t="s">
        <v>251</v>
      </c>
      <c r="N68" s="144">
        <v>0</v>
      </c>
      <c r="O68" s="145">
        <v>0</v>
      </c>
      <c r="P68" s="146">
        <v>0</v>
      </c>
      <c r="Q68" s="147" t="s">
        <v>251</v>
      </c>
    </row>
    <row r="69" spans="1:17" ht="15.75" thickBot="1">
      <c r="A69" s="148" t="s">
        <v>284</v>
      </c>
      <c r="B69" s="149">
        <v>44</v>
      </c>
      <c r="C69" s="150">
        <v>200170.07</v>
      </c>
      <c r="D69" s="150">
        <v>4549.32</v>
      </c>
      <c r="E69" s="150">
        <v>4311.21</v>
      </c>
      <c r="F69" s="149">
        <v>3</v>
      </c>
      <c r="G69" s="150">
        <v>14074.13</v>
      </c>
      <c r="H69" s="150">
        <v>4691.38</v>
      </c>
      <c r="I69" s="150">
        <v>4261.8</v>
      </c>
      <c r="J69" s="149">
        <v>0</v>
      </c>
      <c r="K69" s="150">
        <v>0</v>
      </c>
      <c r="L69" s="150">
        <v>0</v>
      </c>
      <c r="M69" s="150" t="s">
        <v>251</v>
      </c>
      <c r="N69" s="149">
        <v>0</v>
      </c>
      <c r="O69" s="150">
        <v>0</v>
      </c>
      <c r="P69" s="151">
        <v>0</v>
      </c>
      <c r="Q69" s="152" t="s">
        <v>251</v>
      </c>
    </row>
    <row r="70" spans="1:17" ht="16.5" thickBot="1">
      <c r="A70" s="153" t="s">
        <v>410</v>
      </c>
      <c r="B70" s="154">
        <v>887222</v>
      </c>
      <c r="C70" s="155">
        <v>691769933.29999995</v>
      </c>
      <c r="D70" s="155">
        <v>779.7</v>
      </c>
      <c r="E70" s="155">
        <v>636.38</v>
      </c>
      <c r="F70" s="154">
        <v>354840</v>
      </c>
      <c r="G70" s="155">
        <v>215109669.97999999</v>
      </c>
      <c r="H70" s="155">
        <v>606.22</v>
      </c>
      <c r="I70" s="155">
        <v>521.20000000000005</v>
      </c>
      <c r="J70" s="154">
        <v>80558</v>
      </c>
      <c r="K70" s="155">
        <v>41845683.149999999</v>
      </c>
      <c r="L70" s="155">
        <v>519.45000000000005</v>
      </c>
      <c r="M70" s="155">
        <v>452.8</v>
      </c>
      <c r="N70" s="154">
        <v>7511</v>
      </c>
      <c r="O70" s="155">
        <v>1986016.79</v>
      </c>
      <c r="P70" s="156">
        <v>264.41000000000003</v>
      </c>
      <c r="Q70" s="157">
        <v>174.86</v>
      </c>
    </row>
  </sheetData>
  <mergeCells count="20">
    <mergeCell ref="A1:Q1"/>
    <mergeCell ref="A2:Q2"/>
    <mergeCell ref="A3:Q3"/>
    <mergeCell ref="A5:A6"/>
    <mergeCell ref="B5:E5"/>
    <mergeCell ref="F5:I5"/>
    <mergeCell ref="J5:M5"/>
    <mergeCell ref="N5:Q5"/>
    <mergeCell ref="A26:Q26"/>
    <mergeCell ref="A28:A29"/>
    <mergeCell ref="B28:E28"/>
    <mergeCell ref="F28:I28"/>
    <mergeCell ref="J28:M28"/>
    <mergeCell ref="N28:Q28"/>
    <mergeCell ref="A49:Q49"/>
    <mergeCell ref="A51:A52"/>
    <mergeCell ref="B51:E51"/>
    <mergeCell ref="F51:I51"/>
    <mergeCell ref="J51:M51"/>
    <mergeCell ref="N51:Q5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7"/>
  <sheetViews>
    <sheetView zoomScaleNormal="100" workbookViewId="0">
      <selection activeCell="G32" sqref="G32"/>
    </sheetView>
  </sheetViews>
  <sheetFormatPr defaultRowHeight="15"/>
  <cols>
    <col min="1" max="1" width="9.140625" style="100" customWidth="1"/>
    <col min="2" max="2" width="15.7109375" style="100" customWidth="1"/>
    <col min="3" max="3" width="19.42578125" style="100" customWidth="1"/>
    <col min="4" max="6" width="14.85546875" style="100" customWidth="1"/>
    <col min="7" max="7" width="31.140625" style="100" customWidth="1"/>
    <col min="8" max="16384" width="9.140625" style="100"/>
  </cols>
  <sheetData>
    <row r="1" spans="1:7" s="11" customFormat="1" ht="18.75">
      <c r="A1" s="458" t="s">
        <v>814</v>
      </c>
      <c r="B1" s="458"/>
      <c r="C1" s="458"/>
      <c r="D1" s="458"/>
      <c r="E1" s="458"/>
      <c r="F1" s="458"/>
      <c r="G1" s="458"/>
    </row>
    <row r="2" spans="1:7" ht="15.75" thickBot="1">
      <c r="A2" s="10"/>
    </row>
    <row r="3" spans="1:7" s="12" customFormat="1" ht="16.5" thickBot="1">
      <c r="A3" s="292" t="s">
        <v>9</v>
      </c>
      <c r="B3" s="293" t="s">
        <v>512</v>
      </c>
      <c r="C3" s="293" t="s">
        <v>22</v>
      </c>
      <c r="D3" s="293" t="s">
        <v>513</v>
      </c>
      <c r="E3" s="293" t="s">
        <v>514</v>
      </c>
      <c r="F3" s="293" t="s">
        <v>515</v>
      </c>
      <c r="G3" s="294" t="s">
        <v>516</v>
      </c>
    </row>
    <row r="4" spans="1:7">
      <c r="A4" s="295">
        <v>1</v>
      </c>
      <c r="B4" s="296" t="s">
        <v>517</v>
      </c>
      <c r="C4" s="297" t="s">
        <v>411</v>
      </c>
      <c r="D4" s="298">
        <v>1</v>
      </c>
      <c r="E4" s="298" t="s">
        <v>251</v>
      </c>
      <c r="F4" s="298" t="s">
        <v>251</v>
      </c>
      <c r="G4" s="299">
        <v>19</v>
      </c>
    </row>
    <row r="5" spans="1:7">
      <c r="A5" s="167">
        <v>2</v>
      </c>
      <c r="B5" s="300" t="s">
        <v>518</v>
      </c>
      <c r="C5" s="301" t="s">
        <v>519</v>
      </c>
      <c r="D5" s="197">
        <v>5</v>
      </c>
      <c r="E5" s="197">
        <v>17</v>
      </c>
      <c r="F5" s="197">
        <v>126</v>
      </c>
      <c r="G5" s="302">
        <v>814</v>
      </c>
    </row>
    <row r="6" spans="1:7">
      <c r="A6" s="167">
        <v>3</v>
      </c>
      <c r="B6" s="300" t="s">
        <v>520</v>
      </c>
      <c r="C6" s="300" t="s">
        <v>521</v>
      </c>
      <c r="D6" s="197" t="s">
        <v>251</v>
      </c>
      <c r="E6" s="197">
        <v>4</v>
      </c>
      <c r="F6" s="197">
        <v>12</v>
      </c>
      <c r="G6" s="302">
        <v>158</v>
      </c>
    </row>
    <row r="7" spans="1:7">
      <c r="A7" s="167">
        <v>4</v>
      </c>
      <c r="B7" s="300" t="s">
        <v>522</v>
      </c>
      <c r="C7" s="300" t="s">
        <v>523</v>
      </c>
      <c r="D7" s="197">
        <v>1</v>
      </c>
      <c r="E7" s="197" t="s">
        <v>251</v>
      </c>
      <c r="F7" s="197" t="s">
        <v>251</v>
      </c>
      <c r="G7" s="302">
        <v>2</v>
      </c>
    </row>
    <row r="8" spans="1:7">
      <c r="A8" s="167">
        <v>5</v>
      </c>
      <c r="B8" s="300" t="s">
        <v>524</v>
      </c>
      <c r="C8" s="300" t="s">
        <v>525</v>
      </c>
      <c r="D8" s="197" t="s">
        <v>251</v>
      </c>
      <c r="E8" s="197" t="s">
        <v>251</v>
      </c>
      <c r="F8" s="197">
        <v>1</v>
      </c>
      <c r="G8" s="302" t="s">
        <v>251</v>
      </c>
    </row>
    <row r="9" spans="1:7">
      <c r="A9" s="167">
        <v>6</v>
      </c>
      <c r="B9" s="300" t="s">
        <v>526</v>
      </c>
      <c r="C9" s="300" t="s">
        <v>527</v>
      </c>
      <c r="D9" s="197" t="s">
        <v>251</v>
      </c>
      <c r="E9" s="197" t="s">
        <v>251</v>
      </c>
      <c r="F9" s="197" t="s">
        <v>251</v>
      </c>
      <c r="G9" s="302">
        <v>2</v>
      </c>
    </row>
    <row r="10" spans="1:7">
      <c r="A10" s="167">
        <v>7</v>
      </c>
      <c r="B10" s="300" t="s">
        <v>528</v>
      </c>
      <c r="C10" s="300" t="s">
        <v>529</v>
      </c>
      <c r="D10" s="197" t="s">
        <v>251</v>
      </c>
      <c r="E10" s="197" t="s">
        <v>251</v>
      </c>
      <c r="F10" s="197">
        <v>1</v>
      </c>
      <c r="G10" s="302">
        <v>1</v>
      </c>
    </row>
    <row r="11" spans="1:7">
      <c r="A11" s="167">
        <v>8</v>
      </c>
      <c r="B11" s="300" t="s">
        <v>530</v>
      </c>
      <c r="C11" s="300" t="s">
        <v>531</v>
      </c>
      <c r="D11" s="197" t="s">
        <v>251</v>
      </c>
      <c r="E11" s="197" t="s">
        <v>251</v>
      </c>
      <c r="F11" s="197">
        <v>1</v>
      </c>
      <c r="G11" s="302">
        <v>1</v>
      </c>
    </row>
    <row r="12" spans="1:7">
      <c r="A12" s="167">
        <v>9</v>
      </c>
      <c r="B12" s="300" t="s">
        <v>532</v>
      </c>
      <c r="C12" s="300" t="s">
        <v>533</v>
      </c>
      <c r="D12" s="197" t="s">
        <v>251</v>
      </c>
      <c r="E12" s="197">
        <v>1</v>
      </c>
      <c r="F12" s="197" t="s">
        <v>251</v>
      </c>
      <c r="G12" s="302">
        <v>6</v>
      </c>
    </row>
    <row r="13" spans="1:7">
      <c r="A13" s="167">
        <v>10</v>
      </c>
      <c r="B13" s="300" t="s">
        <v>534</v>
      </c>
      <c r="C13" s="300" t="s">
        <v>535</v>
      </c>
      <c r="D13" s="197" t="s">
        <v>251</v>
      </c>
      <c r="E13" s="197" t="s">
        <v>251</v>
      </c>
      <c r="F13" s="197">
        <v>3</v>
      </c>
      <c r="G13" s="302">
        <v>29</v>
      </c>
    </row>
    <row r="14" spans="1:7">
      <c r="A14" s="167">
        <v>11</v>
      </c>
      <c r="B14" s="300" t="s">
        <v>536</v>
      </c>
      <c r="C14" s="300" t="s">
        <v>537</v>
      </c>
      <c r="D14" s="197" t="s">
        <v>251</v>
      </c>
      <c r="E14" s="197" t="s">
        <v>251</v>
      </c>
      <c r="F14" s="197" t="s">
        <v>251</v>
      </c>
      <c r="G14" s="302">
        <v>2</v>
      </c>
    </row>
    <row r="15" spans="1:7">
      <c r="A15" s="167">
        <v>12</v>
      </c>
      <c r="B15" s="300" t="s">
        <v>538</v>
      </c>
      <c r="C15" s="300" t="s">
        <v>539</v>
      </c>
      <c r="D15" s="197" t="s">
        <v>251</v>
      </c>
      <c r="E15" s="197" t="s">
        <v>251</v>
      </c>
      <c r="F15" s="197" t="s">
        <v>251</v>
      </c>
      <c r="G15" s="302">
        <v>1</v>
      </c>
    </row>
    <row r="16" spans="1:7">
      <c r="A16" s="167">
        <v>13</v>
      </c>
      <c r="B16" s="300" t="s">
        <v>540</v>
      </c>
      <c r="C16" s="300" t="s">
        <v>541</v>
      </c>
      <c r="D16" s="197">
        <v>4</v>
      </c>
      <c r="E16" s="197">
        <v>6</v>
      </c>
      <c r="F16" s="197">
        <v>22</v>
      </c>
      <c r="G16" s="302">
        <v>70</v>
      </c>
    </row>
    <row r="17" spans="1:7">
      <c r="A17" s="167">
        <v>14</v>
      </c>
      <c r="B17" s="300" t="s">
        <v>542</v>
      </c>
      <c r="C17" s="300" t="s">
        <v>543</v>
      </c>
      <c r="D17" s="197" t="s">
        <v>251</v>
      </c>
      <c r="E17" s="197">
        <v>2</v>
      </c>
      <c r="F17" s="197">
        <v>53</v>
      </c>
      <c r="G17" s="302">
        <v>262</v>
      </c>
    </row>
    <row r="18" spans="1:7">
      <c r="A18" s="167">
        <v>15</v>
      </c>
      <c r="B18" s="300" t="s">
        <v>544</v>
      </c>
      <c r="C18" s="300" t="s">
        <v>545</v>
      </c>
      <c r="D18" s="197" t="s">
        <v>251</v>
      </c>
      <c r="E18" s="197">
        <v>3</v>
      </c>
      <c r="F18" s="197">
        <v>27</v>
      </c>
      <c r="G18" s="302">
        <v>140</v>
      </c>
    </row>
    <row r="19" spans="1:7">
      <c r="A19" s="167">
        <v>16</v>
      </c>
      <c r="B19" s="300" t="s">
        <v>546</v>
      </c>
      <c r="C19" s="300" t="s">
        <v>547</v>
      </c>
      <c r="D19" s="197" t="s">
        <v>251</v>
      </c>
      <c r="E19" s="197" t="s">
        <v>251</v>
      </c>
      <c r="F19" s="197">
        <v>1</v>
      </c>
      <c r="G19" s="302">
        <v>1</v>
      </c>
    </row>
    <row r="20" spans="1:7">
      <c r="A20" s="167">
        <v>17</v>
      </c>
      <c r="B20" s="300" t="s">
        <v>548</v>
      </c>
      <c r="C20" s="300" t="s">
        <v>549</v>
      </c>
      <c r="D20" s="197" t="s">
        <v>251</v>
      </c>
      <c r="E20" s="197">
        <v>3</v>
      </c>
      <c r="F20" s="197">
        <v>2</v>
      </c>
      <c r="G20" s="302">
        <v>14</v>
      </c>
    </row>
    <row r="21" spans="1:7">
      <c r="A21" s="167">
        <v>18</v>
      </c>
      <c r="B21" s="300" t="s">
        <v>550</v>
      </c>
      <c r="C21" s="300" t="s">
        <v>551</v>
      </c>
      <c r="D21" s="197" t="s">
        <v>251</v>
      </c>
      <c r="E21" s="197" t="s">
        <v>251</v>
      </c>
      <c r="F21" s="197">
        <v>3</v>
      </c>
      <c r="G21" s="302">
        <v>17</v>
      </c>
    </row>
    <row r="22" spans="1:7">
      <c r="A22" s="167">
        <v>19</v>
      </c>
      <c r="B22" s="300" t="s">
        <v>552</v>
      </c>
      <c r="C22" s="300" t="s">
        <v>553</v>
      </c>
      <c r="D22" s="197" t="s">
        <v>251</v>
      </c>
      <c r="E22" s="197" t="s">
        <v>251</v>
      </c>
      <c r="F22" s="197">
        <v>1</v>
      </c>
      <c r="G22" s="302">
        <v>19</v>
      </c>
    </row>
    <row r="23" spans="1:7">
      <c r="A23" s="167">
        <v>20</v>
      </c>
      <c r="B23" s="300" t="s">
        <v>554</v>
      </c>
      <c r="C23" s="300" t="s">
        <v>555</v>
      </c>
      <c r="D23" s="197" t="s">
        <v>251</v>
      </c>
      <c r="E23" s="197" t="s">
        <v>251</v>
      </c>
      <c r="F23" s="197" t="s">
        <v>251</v>
      </c>
      <c r="G23" s="302">
        <v>8</v>
      </c>
    </row>
    <row r="24" spans="1:7">
      <c r="A24" s="167">
        <v>21</v>
      </c>
      <c r="B24" s="300" t="s">
        <v>556</v>
      </c>
      <c r="C24" s="300" t="s">
        <v>557</v>
      </c>
      <c r="D24" s="197" t="s">
        <v>251</v>
      </c>
      <c r="E24" s="197" t="s">
        <v>251</v>
      </c>
      <c r="F24" s="197" t="s">
        <v>251</v>
      </c>
      <c r="G24" s="302">
        <v>4</v>
      </c>
    </row>
    <row r="25" spans="1:7">
      <c r="A25" s="167">
        <v>22</v>
      </c>
      <c r="B25" s="300" t="s">
        <v>558</v>
      </c>
      <c r="C25" s="300" t="s">
        <v>559</v>
      </c>
      <c r="D25" s="197" t="s">
        <v>251</v>
      </c>
      <c r="E25" s="197" t="s">
        <v>251</v>
      </c>
      <c r="F25" s="197">
        <v>10</v>
      </c>
      <c r="G25" s="302">
        <v>25</v>
      </c>
    </row>
    <row r="26" spans="1:7">
      <c r="A26" s="167">
        <v>23</v>
      </c>
      <c r="B26" s="300" t="s">
        <v>560</v>
      </c>
      <c r="C26" s="300" t="s">
        <v>561</v>
      </c>
      <c r="D26" s="197" t="s">
        <v>251</v>
      </c>
      <c r="E26" s="197">
        <v>2</v>
      </c>
      <c r="F26" s="197">
        <v>7</v>
      </c>
      <c r="G26" s="302">
        <v>65</v>
      </c>
    </row>
    <row r="27" spans="1:7">
      <c r="A27" s="167">
        <v>24</v>
      </c>
      <c r="B27" s="300" t="s">
        <v>562</v>
      </c>
      <c r="C27" s="300" t="s">
        <v>563</v>
      </c>
      <c r="D27" s="197">
        <v>1</v>
      </c>
      <c r="E27" s="197" t="s">
        <v>251</v>
      </c>
      <c r="F27" s="197">
        <v>3</v>
      </c>
      <c r="G27" s="302">
        <v>26</v>
      </c>
    </row>
    <row r="28" spans="1:7">
      <c r="A28" s="167">
        <v>25</v>
      </c>
      <c r="B28" s="300" t="s">
        <v>564</v>
      </c>
      <c r="C28" s="300" t="s">
        <v>294</v>
      </c>
      <c r="D28" s="197" t="s">
        <v>251</v>
      </c>
      <c r="E28" s="197" t="s">
        <v>251</v>
      </c>
      <c r="F28" s="197" t="s">
        <v>251</v>
      </c>
      <c r="G28" s="302">
        <v>2</v>
      </c>
    </row>
    <row r="29" spans="1:7">
      <c r="A29" s="167">
        <v>26</v>
      </c>
      <c r="B29" s="300" t="s">
        <v>565</v>
      </c>
      <c r="C29" s="300" t="s">
        <v>566</v>
      </c>
      <c r="D29" s="197">
        <v>1</v>
      </c>
      <c r="E29" s="197" t="s">
        <v>251</v>
      </c>
      <c r="F29" s="197">
        <v>1</v>
      </c>
      <c r="G29" s="302">
        <v>7</v>
      </c>
    </row>
    <row r="30" spans="1:7">
      <c r="A30" s="167">
        <v>27</v>
      </c>
      <c r="B30" s="300" t="s">
        <v>567</v>
      </c>
      <c r="C30" s="300" t="s">
        <v>568</v>
      </c>
      <c r="D30" s="197">
        <v>5</v>
      </c>
      <c r="E30" s="197">
        <v>10</v>
      </c>
      <c r="F30" s="197">
        <v>104</v>
      </c>
      <c r="G30" s="302">
        <v>588</v>
      </c>
    </row>
    <row r="31" spans="1:7">
      <c r="A31" s="167">
        <v>28</v>
      </c>
      <c r="B31" s="300" t="s">
        <v>569</v>
      </c>
      <c r="C31" s="300" t="s">
        <v>570</v>
      </c>
      <c r="D31" s="197" t="s">
        <v>251</v>
      </c>
      <c r="E31" s="197" t="s">
        <v>251</v>
      </c>
      <c r="F31" s="197">
        <v>1</v>
      </c>
      <c r="G31" s="302">
        <v>13</v>
      </c>
    </row>
    <row r="32" spans="1:7">
      <c r="A32" s="167">
        <v>29</v>
      </c>
      <c r="B32" s="300" t="s">
        <v>571</v>
      </c>
      <c r="C32" s="300" t="s">
        <v>572</v>
      </c>
      <c r="D32" s="197" t="s">
        <v>251</v>
      </c>
      <c r="E32" s="197" t="s">
        <v>251</v>
      </c>
      <c r="F32" s="197" t="s">
        <v>251</v>
      </c>
      <c r="G32" s="302">
        <v>1</v>
      </c>
    </row>
    <row r="33" spans="1:7">
      <c r="A33" s="167">
        <v>30</v>
      </c>
      <c r="B33" s="300" t="s">
        <v>573</v>
      </c>
      <c r="C33" s="300" t="s">
        <v>574</v>
      </c>
      <c r="D33" s="197" t="s">
        <v>251</v>
      </c>
      <c r="E33" s="197" t="s">
        <v>251</v>
      </c>
      <c r="F33" s="197" t="s">
        <v>251</v>
      </c>
      <c r="G33" s="302">
        <v>12</v>
      </c>
    </row>
    <row r="34" spans="1:7">
      <c r="A34" s="167">
        <v>31</v>
      </c>
      <c r="B34" s="300" t="s">
        <v>575</v>
      </c>
      <c r="C34" s="300" t="s">
        <v>576</v>
      </c>
      <c r="D34" s="197" t="s">
        <v>251</v>
      </c>
      <c r="E34" s="197" t="s">
        <v>251</v>
      </c>
      <c r="F34" s="197">
        <v>1</v>
      </c>
      <c r="G34" s="302">
        <v>3</v>
      </c>
    </row>
    <row r="35" spans="1:7">
      <c r="A35" s="167">
        <v>32</v>
      </c>
      <c r="B35" s="300" t="s">
        <v>577</v>
      </c>
      <c r="C35" s="300" t="s">
        <v>193</v>
      </c>
      <c r="D35" s="197" t="s">
        <v>251</v>
      </c>
      <c r="E35" s="197" t="s">
        <v>251</v>
      </c>
      <c r="F35" s="197">
        <v>2</v>
      </c>
      <c r="G35" s="302" t="s">
        <v>251</v>
      </c>
    </row>
    <row r="36" spans="1:7">
      <c r="A36" s="167">
        <v>33</v>
      </c>
      <c r="B36" s="300" t="s">
        <v>578</v>
      </c>
      <c r="C36" s="300" t="s">
        <v>579</v>
      </c>
      <c r="D36" s="197" t="s">
        <v>251</v>
      </c>
      <c r="E36" s="197" t="s">
        <v>251</v>
      </c>
      <c r="F36" s="197">
        <v>1</v>
      </c>
      <c r="G36" s="302">
        <v>1</v>
      </c>
    </row>
    <row r="37" spans="1:7">
      <c r="A37" s="167">
        <v>34</v>
      </c>
      <c r="B37" s="300" t="s">
        <v>580</v>
      </c>
      <c r="C37" s="300" t="s">
        <v>581</v>
      </c>
      <c r="D37" s="197">
        <v>3</v>
      </c>
      <c r="E37" s="197">
        <v>5</v>
      </c>
      <c r="F37" s="197">
        <v>18</v>
      </c>
      <c r="G37" s="302">
        <v>45</v>
      </c>
    </row>
    <row r="38" spans="1:7">
      <c r="A38" s="167">
        <v>35</v>
      </c>
      <c r="B38" s="300" t="s">
        <v>582</v>
      </c>
      <c r="C38" s="300" t="s">
        <v>583</v>
      </c>
      <c r="D38" s="197" t="s">
        <v>251</v>
      </c>
      <c r="E38" s="197" t="s">
        <v>251</v>
      </c>
      <c r="F38" s="197">
        <v>5</v>
      </c>
      <c r="G38" s="302">
        <v>71</v>
      </c>
    </row>
    <row r="39" spans="1:7">
      <c r="A39" s="167">
        <v>36</v>
      </c>
      <c r="B39" s="300" t="s">
        <v>584</v>
      </c>
      <c r="C39" s="300" t="s">
        <v>585</v>
      </c>
      <c r="D39" s="197" t="s">
        <v>251</v>
      </c>
      <c r="E39" s="197" t="s">
        <v>251</v>
      </c>
      <c r="F39" s="197" t="s">
        <v>251</v>
      </c>
      <c r="G39" s="302">
        <v>4</v>
      </c>
    </row>
    <row r="40" spans="1:7">
      <c r="A40" s="167">
        <v>37</v>
      </c>
      <c r="B40" s="300" t="s">
        <v>586</v>
      </c>
      <c r="C40" s="300" t="s">
        <v>587</v>
      </c>
      <c r="D40" s="197" t="s">
        <v>251</v>
      </c>
      <c r="E40" s="197" t="s">
        <v>251</v>
      </c>
      <c r="F40" s="197" t="s">
        <v>251</v>
      </c>
      <c r="G40" s="302">
        <v>2</v>
      </c>
    </row>
    <row r="41" spans="1:7">
      <c r="A41" s="167">
        <v>38</v>
      </c>
      <c r="B41" s="300" t="s">
        <v>588</v>
      </c>
      <c r="C41" s="300" t="s">
        <v>589</v>
      </c>
      <c r="D41" s="197" t="s">
        <v>251</v>
      </c>
      <c r="E41" s="197" t="s">
        <v>251</v>
      </c>
      <c r="F41" s="197">
        <v>1</v>
      </c>
      <c r="G41" s="302">
        <v>1</v>
      </c>
    </row>
    <row r="42" spans="1:7">
      <c r="A42" s="167">
        <v>39</v>
      </c>
      <c r="B42" s="300" t="s">
        <v>590</v>
      </c>
      <c r="C42" s="300" t="s">
        <v>295</v>
      </c>
      <c r="D42" s="197">
        <v>1</v>
      </c>
      <c r="E42" s="197" t="s">
        <v>251</v>
      </c>
      <c r="F42" s="197" t="s">
        <v>251</v>
      </c>
      <c r="G42" s="302">
        <v>2</v>
      </c>
    </row>
    <row r="43" spans="1:7">
      <c r="A43" s="167">
        <v>40</v>
      </c>
      <c r="B43" s="300" t="s">
        <v>591</v>
      </c>
      <c r="C43" s="300" t="s">
        <v>592</v>
      </c>
      <c r="D43" s="197" t="s">
        <v>251</v>
      </c>
      <c r="E43" s="197">
        <v>1</v>
      </c>
      <c r="F43" s="197" t="s">
        <v>251</v>
      </c>
      <c r="G43" s="302">
        <v>1</v>
      </c>
    </row>
    <row r="44" spans="1:7">
      <c r="A44" s="167">
        <v>41</v>
      </c>
      <c r="B44" s="300" t="s">
        <v>593</v>
      </c>
      <c r="C44" s="300" t="s">
        <v>296</v>
      </c>
      <c r="D44" s="197" t="s">
        <v>251</v>
      </c>
      <c r="E44" s="197">
        <v>2</v>
      </c>
      <c r="F44" s="197">
        <v>1</v>
      </c>
      <c r="G44" s="302">
        <v>14</v>
      </c>
    </row>
    <row r="45" spans="1:7">
      <c r="A45" s="167">
        <v>42</v>
      </c>
      <c r="B45" s="300" t="s">
        <v>594</v>
      </c>
      <c r="C45" s="300" t="s">
        <v>297</v>
      </c>
      <c r="D45" s="197" t="s">
        <v>251</v>
      </c>
      <c r="E45" s="197" t="s">
        <v>251</v>
      </c>
      <c r="F45" s="197" t="s">
        <v>251</v>
      </c>
      <c r="G45" s="302">
        <v>4</v>
      </c>
    </row>
    <row r="46" spans="1:7">
      <c r="A46" s="167">
        <v>43</v>
      </c>
      <c r="B46" s="300" t="s">
        <v>595</v>
      </c>
      <c r="C46" s="300" t="s">
        <v>596</v>
      </c>
      <c r="D46" s="197" t="s">
        <v>251</v>
      </c>
      <c r="E46" s="197">
        <v>1</v>
      </c>
      <c r="F46" s="197" t="s">
        <v>251</v>
      </c>
      <c r="G46" s="302">
        <v>3</v>
      </c>
    </row>
    <row r="47" spans="1:7">
      <c r="A47" s="167">
        <v>44</v>
      </c>
      <c r="B47" s="300" t="s">
        <v>597</v>
      </c>
      <c r="C47" s="300" t="s">
        <v>598</v>
      </c>
      <c r="D47" s="197" t="s">
        <v>251</v>
      </c>
      <c r="E47" s="197">
        <v>1</v>
      </c>
      <c r="F47" s="197" t="s">
        <v>251</v>
      </c>
      <c r="G47" s="302" t="s">
        <v>251</v>
      </c>
    </row>
    <row r="48" spans="1:7">
      <c r="A48" s="167">
        <v>45</v>
      </c>
      <c r="B48" s="300" t="s">
        <v>599</v>
      </c>
      <c r="C48" s="300" t="s">
        <v>600</v>
      </c>
      <c r="D48" s="197" t="s">
        <v>251</v>
      </c>
      <c r="E48" s="197" t="s">
        <v>251</v>
      </c>
      <c r="F48" s="197">
        <v>2</v>
      </c>
      <c r="G48" s="302">
        <v>7</v>
      </c>
    </row>
    <row r="49" spans="1:7">
      <c r="A49" s="167">
        <v>46</v>
      </c>
      <c r="B49" s="300" t="s">
        <v>601</v>
      </c>
      <c r="C49" s="300" t="s">
        <v>602</v>
      </c>
      <c r="D49" s="197" t="s">
        <v>251</v>
      </c>
      <c r="E49" s="197" t="s">
        <v>251</v>
      </c>
      <c r="F49" s="197" t="s">
        <v>251</v>
      </c>
      <c r="G49" s="302">
        <v>3</v>
      </c>
    </row>
    <row r="50" spans="1:7">
      <c r="A50" s="167">
        <v>47</v>
      </c>
      <c r="B50" s="300" t="s">
        <v>603</v>
      </c>
      <c r="C50" s="300" t="s">
        <v>604</v>
      </c>
      <c r="D50" s="197" t="s">
        <v>251</v>
      </c>
      <c r="E50" s="197" t="s">
        <v>251</v>
      </c>
      <c r="F50" s="197" t="s">
        <v>251</v>
      </c>
      <c r="G50" s="302">
        <v>5</v>
      </c>
    </row>
    <row r="51" spans="1:7">
      <c r="A51" s="167">
        <v>48</v>
      </c>
      <c r="B51" s="300" t="s">
        <v>605</v>
      </c>
      <c r="C51" s="300" t="s">
        <v>606</v>
      </c>
      <c r="D51" s="197">
        <v>1</v>
      </c>
      <c r="E51" s="197">
        <v>4</v>
      </c>
      <c r="F51" s="197">
        <v>13</v>
      </c>
      <c r="G51" s="302">
        <v>88</v>
      </c>
    </row>
    <row r="52" spans="1:7">
      <c r="A52" s="167">
        <v>49</v>
      </c>
      <c r="B52" s="300" t="s">
        <v>607</v>
      </c>
      <c r="C52" s="300" t="s">
        <v>608</v>
      </c>
      <c r="D52" s="197" t="s">
        <v>251</v>
      </c>
      <c r="E52" s="197" t="s">
        <v>251</v>
      </c>
      <c r="F52" s="197" t="s">
        <v>251</v>
      </c>
      <c r="G52" s="302">
        <v>25</v>
      </c>
    </row>
    <row r="53" spans="1:7">
      <c r="A53" s="167">
        <v>50</v>
      </c>
      <c r="B53" s="300" t="s">
        <v>609</v>
      </c>
      <c r="C53" s="300" t="s">
        <v>610</v>
      </c>
      <c r="D53" s="197" t="s">
        <v>251</v>
      </c>
      <c r="E53" s="197" t="s">
        <v>251</v>
      </c>
      <c r="F53" s="197" t="s">
        <v>251</v>
      </c>
      <c r="G53" s="302">
        <v>8</v>
      </c>
    </row>
    <row r="54" spans="1:7">
      <c r="A54" s="167">
        <v>51</v>
      </c>
      <c r="B54" s="300" t="s">
        <v>611</v>
      </c>
      <c r="C54" s="300" t="s">
        <v>612</v>
      </c>
      <c r="D54" s="197">
        <v>6</v>
      </c>
      <c r="E54" s="197">
        <v>15</v>
      </c>
      <c r="F54" s="197">
        <v>108</v>
      </c>
      <c r="G54" s="302">
        <v>676</v>
      </c>
    </row>
    <row r="55" spans="1:7">
      <c r="A55" s="167">
        <v>52</v>
      </c>
      <c r="B55" s="300" t="s">
        <v>613</v>
      </c>
      <c r="C55" s="300" t="s">
        <v>614</v>
      </c>
      <c r="D55" s="197" t="s">
        <v>251</v>
      </c>
      <c r="E55" s="197" t="s">
        <v>251</v>
      </c>
      <c r="F55" s="197" t="s">
        <v>251</v>
      </c>
      <c r="G55" s="302">
        <v>25</v>
      </c>
    </row>
    <row r="56" spans="1:7" ht="15.75" thickBot="1">
      <c r="A56" s="167">
        <v>53</v>
      </c>
      <c r="B56" s="300" t="s">
        <v>615</v>
      </c>
      <c r="C56" s="300" t="s">
        <v>616</v>
      </c>
      <c r="D56" s="197">
        <v>1</v>
      </c>
      <c r="E56" s="197">
        <v>4</v>
      </c>
      <c r="F56" s="197">
        <v>13</v>
      </c>
      <c r="G56" s="302">
        <v>77</v>
      </c>
    </row>
    <row r="57" spans="1:7" ht="16.5" thickBot="1">
      <c r="A57" s="303"/>
      <c r="B57" s="304"/>
      <c r="C57" s="305" t="s">
        <v>299</v>
      </c>
      <c r="D57" s="306">
        <f>SUM(D4:D56)</f>
        <v>30</v>
      </c>
      <c r="E57" s="306">
        <f>SUM(E5:E56)</f>
        <v>81</v>
      </c>
      <c r="F57" s="306">
        <f>SUM(F5:F56)</f>
        <v>544</v>
      </c>
      <c r="G57" s="307">
        <f>SUM(G4:G56)</f>
        <v>3374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H31"/>
  <sheetViews>
    <sheetView zoomScaleNormal="100" workbookViewId="0">
      <selection activeCell="C14" sqref="C14"/>
    </sheetView>
  </sheetViews>
  <sheetFormatPr defaultRowHeight="15"/>
  <cols>
    <col min="1" max="1" width="35.28515625" style="100" bestFit="1" customWidth="1"/>
    <col min="2" max="2" width="18.28515625" style="100" customWidth="1"/>
    <col min="3" max="3" width="22.140625" style="100" customWidth="1"/>
    <col min="4" max="4" width="23.7109375" style="100" customWidth="1"/>
    <col min="5" max="5" width="20.28515625" style="100" customWidth="1"/>
    <col min="6" max="7" width="9.140625" style="100"/>
    <col min="8" max="8" width="15.42578125" style="100" bestFit="1" customWidth="1"/>
    <col min="9" max="16384" width="9.140625" style="100"/>
  </cols>
  <sheetData>
    <row r="1" spans="1:8" s="11" customFormat="1" ht="18.75">
      <c r="A1" s="458" t="s">
        <v>816</v>
      </c>
      <c r="B1" s="458"/>
      <c r="C1" s="458"/>
      <c r="D1" s="458"/>
      <c r="E1" s="458"/>
    </row>
    <row r="3" spans="1:8">
      <c r="A3" s="11" t="s">
        <v>617</v>
      </c>
    </row>
    <row r="4" spans="1:8" ht="30">
      <c r="A4" s="308" t="s">
        <v>463</v>
      </c>
      <c r="B4" s="308" t="s">
        <v>0</v>
      </c>
      <c r="C4" s="308" t="s">
        <v>1</v>
      </c>
      <c r="D4" s="309" t="s">
        <v>618</v>
      </c>
      <c r="E4" s="309" t="s">
        <v>252</v>
      </c>
    </row>
    <row r="5" spans="1:8" s="11" customFormat="1">
      <c r="A5" s="219" t="s">
        <v>619</v>
      </c>
      <c r="B5" s="179"/>
      <c r="C5" s="193"/>
      <c r="D5" s="193"/>
      <c r="E5" s="219"/>
    </row>
    <row r="6" spans="1:8">
      <c r="A6" s="310" t="s">
        <v>2</v>
      </c>
      <c r="B6" s="41">
        <v>1019706</v>
      </c>
      <c r="C6" s="27">
        <v>1138966058.95</v>
      </c>
      <c r="D6" s="27">
        <v>1116.96</v>
      </c>
      <c r="E6" s="102">
        <v>1130.05</v>
      </c>
    </row>
    <row r="7" spans="1:8">
      <c r="A7" s="258" t="s">
        <v>459</v>
      </c>
      <c r="B7" s="41">
        <v>7059</v>
      </c>
      <c r="C7" s="27">
        <v>2543609.39</v>
      </c>
      <c r="D7" s="27">
        <v>360.34</v>
      </c>
      <c r="E7" s="102">
        <v>360</v>
      </c>
    </row>
    <row r="8" spans="1:8">
      <c r="A8" s="219" t="s">
        <v>3</v>
      </c>
      <c r="B8" s="41">
        <v>28219</v>
      </c>
      <c r="C8" s="27">
        <v>13223624.23</v>
      </c>
      <c r="D8" s="27">
        <v>468.61</v>
      </c>
      <c r="E8" s="102">
        <v>384</v>
      </c>
    </row>
    <row r="9" spans="1:8">
      <c r="A9" s="219" t="s">
        <v>23</v>
      </c>
      <c r="B9" s="41">
        <v>130457</v>
      </c>
      <c r="C9" s="27">
        <v>87603234.200000003</v>
      </c>
      <c r="D9" s="27">
        <v>671.51</v>
      </c>
      <c r="E9" s="102">
        <v>586.15</v>
      </c>
    </row>
    <row r="10" spans="1:8">
      <c r="A10" s="219" t="s">
        <v>4</v>
      </c>
      <c r="B10" s="41">
        <v>5121</v>
      </c>
      <c r="C10" s="27">
        <v>1682504.04</v>
      </c>
      <c r="D10" s="27">
        <v>328.55</v>
      </c>
      <c r="E10" s="102">
        <v>236.57</v>
      </c>
    </row>
    <row r="11" spans="1:8" ht="15.75">
      <c r="A11" s="211" t="s">
        <v>5</v>
      </c>
      <c r="B11" s="46">
        <f>SUM(B6:B10)</f>
        <v>1190562</v>
      </c>
      <c r="C11" s="29">
        <f>SUM(C6:C10)</f>
        <v>1244019030.8100002</v>
      </c>
      <c r="D11" s="29"/>
      <c r="E11" s="29"/>
      <c r="G11" s="99"/>
      <c r="H11" s="101"/>
    </row>
    <row r="13" spans="1:8">
      <c r="A13" s="11" t="s">
        <v>620</v>
      </c>
    </row>
    <row r="14" spans="1:8" ht="30">
      <c r="A14" s="308" t="s">
        <v>463</v>
      </c>
      <c r="B14" s="308" t="s">
        <v>0</v>
      </c>
      <c r="C14" s="308" t="s">
        <v>1</v>
      </c>
      <c r="D14" s="309" t="s">
        <v>618</v>
      </c>
      <c r="E14" s="309" t="s">
        <v>252</v>
      </c>
    </row>
    <row r="15" spans="1:8" s="11" customFormat="1">
      <c r="A15" s="219" t="s">
        <v>619</v>
      </c>
      <c r="B15" s="179"/>
      <c r="C15" s="193"/>
      <c r="D15" s="193"/>
      <c r="E15" s="219"/>
    </row>
    <row r="16" spans="1:8">
      <c r="A16" s="310" t="s">
        <v>2</v>
      </c>
      <c r="B16" s="41">
        <v>870574</v>
      </c>
      <c r="C16" s="27">
        <v>730126464.76999998</v>
      </c>
      <c r="D16" s="27">
        <v>838.67</v>
      </c>
      <c r="E16" s="55">
        <v>685.55</v>
      </c>
    </row>
    <row r="17" spans="1:5">
      <c r="A17" s="258" t="s">
        <v>459</v>
      </c>
      <c r="B17" s="41">
        <v>16648</v>
      </c>
      <c r="C17" s="27">
        <v>5998825.1500000004</v>
      </c>
      <c r="D17" s="27">
        <v>360.33</v>
      </c>
      <c r="E17" s="55">
        <v>360</v>
      </c>
    </row>
    <row r="18" spans="1:5">
      <c r="A18" s="219" t="s">
        <v>3</v>
      </c>
      <c r="B18" s="41">
        <v>354840</v>
      </c>
      <c r="C18" s="27">
        <v>226802518.78</v>
      </c>
      <c r="D18" s="27">
        <v>639.16999999999996</v>
      </c>
      <c r="E18" s="55">
        <v>545.08000000000004</v>
      </c>
    </row>
    <row r="19" spans="1:5">
      <c r="A19" s="219" t="s">
        <v>23</v>
      </c>
      <c r="B19" s="41">
        <v>80558</v>
      </c>
      <c r="C19" s="27">
        <v>44231760.939999998</v>
      </c>
      <c r="D19" s="27">
        <v>549.07000000000005</v>
      </c>
      <c r="E19" s="55">
        <v>479.25</v>
      </c>
    </row>
    <row r="20" spans="1:5">
      <c r="A20" s="219" t="s">
        <v>4</v>
      </c>
      <c r="B20" s="41">
        <v>7511</v>
      </c>
      <c r="C20" s="27">
        <v>2031667.25</v>
      </c>
      <c r="D20" s="27">
        <v>270.49</v>
      </c>
      <c r="E20" s="55">
        <v>174.86</v>
      </c>
    </row>
    <row r="21" spans="1:5" ht="15.75">
      <c r="A21" s="211" t="s">
        <v>5</v>
      </c>
      <c r="B21" s="46">
        <f>SUM(B16:B20)</f>
        <v>1330131</v>
      </c>
      <c r="C21" s="29">
        <f>SUM(C16:C20)</f>
        <v>1009191236.8899999</v>
      </c>
      <c r="D21" s="29"/>
      <c r="E21" s="29"/>
    </row>
    <row r="22" spans="1:5">
      <c r="B22" s="99"/>
    </row>
    <row r="23" spans="1:5">
      <c r="A23" s="11" t="s">
        <v>621</v>
      </c>
    </row>
    <row r="24" spans="1:5" ht="30">
      <c r="A24" s="308" t="s">
        <v>463</v>
      </c>
      <c r="B24" s="308" t="s">
        <v>0</v>
      </c>
      <c r="C24" s="308" t="s">
        <v>1</v>
      </c>
      <c r="D24" s="309" t="s">
        <v>618</v>
      </c>
      <c r="E24" s="309" t="s">
        <v>252</v>
      </c>
    </row>
    <row r="25" spans="1:5" s="11" customFormat="1">
      <c r="A25" s="219" t="s">
        <v>619</v>
      </c>
      <c r="B25" s="179"/>
      <c r="C25" s="193"/>
      <c r="D25" s="193"/>
      <c r="E25" s="219"/>
    </row>
    <row r="26" spans="1:5">
      <c r="A26" s="310" t="s">
        <v>2</v>
      </c>
      <c r="B26" s="41">
        <v>0</v>
      </c>
      <c r="C26" s="27">
        <v>0</v>
      </c>
      <c r="D26" s="27">
        <v>0</v>
      </c>
      <c r="E26" s="55" t="s">
        <v>251</v>
      </c>
    </row>
    <row r="27" spans="1:5">
      <c r="A27" s="258" t="s">
        <v>459</v>
      </c>
      <c r="B27" s="41">
        <v>0</v>
      </c>
      <c r="C27" s="27">
        <v>0</v>
      </c>
      <c r="D27" s="27">
        <v>0</v>
      </c>
      <c r="E27" s="55" t="s">
        <v>251</v>
      </c>
    </row>
    <row r="28" spans="1:5">
      <c r="A28" s="219" t="s">
        <v>3</v>
      </c>
      <c r="B28" s="41">
        <v>0</v>
      </c>
      <c r="C28" s="27">
        <v>0</v>
      </c>
      <c r="D28" s="27">
        <v>0</v>
      </c>
      <c r="E28" s="55" t="s">
        <v>251</v>
      </c>
    </row>
    <row r="29" spans="1:5">
      <c r="A29" s="219" t="s">
        <v>23</v>
      </c>
      <c r="B29" s="41">
        <v>0</v>
      </c>
      <c r="C29" s="27">
        <v>0</v>
      </c>
      <c r="D29" s="27">
        <v>0</v>
      </c>
      <c r="E29" s="55" t="s">
        <v>251</v>
      </c>
    </row>
    <row r="30" spans="1:5">
      <c r="A30" s="219" t="s">
        <v>4</v>
      </c>
      <c r="B30" s="41">
        <v>0</v>
      </c>
      <c r="C30" s="27">
        <v>0</v>
      </c>
      <c r="D30" s="27">
        <v>0</v>
      </c>
      <c r="E30" s="55" t="s">
        <v>251</v>
      </c>
    </row>
    <row r="31" spans="1:5" ht="15.75">
      <c r="A31" s="211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sqref="A1:M1"/>
    </sheetView>
  </sheetViews>
  <sheetFormatPr defaultRowHeight="15"/>
  <cols>
    <col min="1" max="1" width="17" style="100" customWidth="1"/>
    <col min="2" max="2" width="11.5703125" style="100" customWidth="1"/>
    <col min="3" max="3" width="17" style="100" customWidth="1"/>
    <col min="4" max="4" width="11.140625" style="100" customWidth="1"/>
    <col min="5" max="5" width="11" style="100" customWidth="1"/>
    <col min="6" max="6" width="16" style="100" customWidth="1"/>
    <col min="7" max="7" width="12.140625" style="100" customWidth="1"/>
    <col min="8" max="8" width="11.28515625" style="100" customWidth="1"/>
    <col min="9" max="9" width="16.28515625" style="100" customWidth="1"/>
    <col min="10" max="10" width="10" style="100" customWidth="1"/>
    <col min="11" max="11" width="9.5703125" style="100" customWidth="1"/>
    <col min="12" max="12" width="13.140625" style="100" customWidth="1"/>
    <col min="13" max="13" width="11.5703125" style="100" customWidth="1"/>
    <col min="14" max="16384" width="9.140625" style="100"/>
  </cols>
  <sheetData>
    <row r="1" spans="1:13" s="12" customFormat="1" ht="18.75">
      <c r="A1" s="458" t="s">
        <v>815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s="12" customFormat="1" ht="15.7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>
      <c r="A3" s="492" t="s">
        <v>10</v>
      </c>
      <c r="B3" s="494" t="s">
        <v>2</v>
      </c>
      <c r="C3" s="495"/>
      <c r="D3" s="495"/>
      <c r="E3" s="494" t="s">
        <v>3</v>
      </c>
      <c r="F3" s="495"/>
      <c r="G3" s="495"/>
      <c r="H3" s="494" t="s">
        <v>11</v>
      </c>
      <c r="I3" s="495"/>
      <c r="J3" s="495"/>
      <c r="K3" s="494" t="s">
        <v>12</v>
      </c>
      <c r="L3" s="495"/>
      <c r="M3" s="495"/>
    </row>
    <row r="4" spans="1:13">
      <c r="A4" s="493"/>
      <c r="B4" s="311" t="s">
        <v>0</v>
      </c>
      <c r="C4" s="311"/>
      <c r="D4" s="312" t="s">
        <v>13</v>
      </c>
      <c r="E4" s="311" t="s">
        <v>0</v>
      </c>
      <c r="F4" s="311"/>
      <c r="G4" s="312" t="s">
        <v>13</v>
      </c>
      <c r="H4" s="311" t="s">
        <v>0</v>
      </c>
      <c r="I4" s="311"/>
      <c r="J4" s="312" t="s">
        <v>13</v>
      </c>
      <c r="K4" s="311" t="s">
        <v>0</v>
      </c>
      <c r="L4" s="311"/>
      <c r="M4" s="312" t="s">
        <v>13</v>
      </c>
    </row>
    <row r="5" spans="1:13">
      <c r="A5" s="313" t="s">
        <v>622</v>
      </c>
      <c r="B5" s="314">
        <v>378989</v>
      </c>
      <c r="C5" s="314"/>
      <c r="D5" s="315">
        <v>368.69</v>
      </c>
      <c r="E5" s="314">
        <v>159713</v>
      </c>
      <c r="F5" s="314"/>
      <c r="G5" s="315">
        <v>343.63</v>
      </c>
      <c r="H5" s="314">
        <v>96710</v>
      </c>
      <c r="I5" s="314"/>
      <c r="J5" s="315">
        <v>393.11</v>
      </c>
      <c r="K5" s="314">
        <v>10525</v>
      </c>
      <c r="L5" s="314"/>
      <c r="M5" s="315">
        <v>195.53</v>
      </c>
    </row>
    <row r="6" spans="1:13">
      <c r="A6" s="313" t="s">
        <v>623</v>
      </c>
      <c r="B6" s="314">
        <v>695082</v>
      </c>
      <c r="C6" s="41"/>
      <c r="D6" s="315">
        <v>712.99</v>
      </c>
      <c r="E6" s="314">
        <v>168897</v>
      </c>
      <c r="F6" s="41"/>
      <c r="G6" s="315">
        <v>681.03</v>
      </c>
      <c r="H6" s="314">
        <v>86167</v>
      </c>
      <c r="I6" s="41"/>
      <c r="J6" s="315">
        <v>679.54</v>
      </c>
      <c r="K6" s="314">
        <v>2104</v>
      </c>
      <c r="L6" s="41"/>
      <c r="M6" s="315">
        <v>785.2</v>
      </c>
    </row>
    <row r="7" spans="1:13">
      <c r="A7" s="313" t="s">
        <v>624</v>
      </c>
      <c r="B7" s="314">
        <v>525266</v>
      </c>
      <c r="C7" s="41"/>
      <c r="D7" s="315">
        <v>1269.19</v>
      </c>
      <c r="E7" s="314">
        <v>46209</v>
      </c>
      <c r="F7" s="41"/>
      <c r="G7" s="315">
        <v>1201.07</v>
      </c>
      <c r="H7" s="314">
        <v>24648</v>
      </c>
      <c r="I7" s="41"/>
      <c r="J7" s="315">
        <v>1173.0899999999999</v>
      </c>
      <c r="K7" s="314">
        <v>3</v>
      </c>
      <c r="L7" s="41"/>
      <c r="M7" s="315">
        <v>1371.59</v>
      </c>
    </row>
    <row r="8" spans="1:13">
      <c r="A8" s="313" t="s">
        <v>625</v>
      </c>
      <c r="B8" s="314">
        <v>247900</v>
      </c>
      <c r="C8" s="41"/>
      <c r="D8" s="315">
        <v>1672.5</v>
      </c>
      <c r="E8" s="314">
        <v>6932</v>
      </c>
      <c r="F8" s="41"/>
      <c r="G8" s="315">
        <v>1656.28</v>
      </c>
      <c r="H8" s="314">
        <v>2783</v>
      </c>
      <c r="I8" s="41"/>
      <c r="J8" s="315">
        <v>1681.38</v>
      </c>
      <c r="K8" s="314">
        <v>0</v>
      </c>
      <c r="L8" s="41"/>
      <c r="M8" s="315">
        <v>0</v>
      </c>
    </row>
    <row r="9" spans="1:13">
      <c r="A9" s="313" t="s">
        <v>626</v>
      </c>
      <c r="B9" s="314">
        <v>48347</v>
      </c>
      <c r="C9" s="41"/>
      <c r="D9" s="315">
        <v>2196.41</v>
      </c>
      <c r="E9" s="314">
        <v>947</v>
      </c>
      <c r="F9" s="41"/>
      <c r="G9" s="315">
        <v>2178.7600000000002</v>
      </c>
      <c r="H9" s="314">
        <v>519</v>
      </c>
      <c r="I9" s="41"/>
      <c r="J9" s="315">
        <v>2169.77</v>
      </c>
      <c r="K9" s="314">
        <v>0</v>
      </c>
      <c r="L9" s="41"/>
      <c r="M9" s="315">
        <v>0</v>
      </c>
    </row>
    <row r="10" spans="1:13">
      <c r="A10" s="313" t="s">
        <v>627</v>
      </c>
      <c r="B10" s="314">
        <v>7050</v>
      </c>
      <c r="C10" s="41"/>
      <c r="D10" s="315">
        <v>2614.2600000000002</v>
      </c>
      <c r="E10" s="314">
        <v>122</v>
      </c>
      <c r="F10" s="41"/>
      <c r="G10" s="315">
        <v>2606.2800000000002</v>
      </c>
      <c r="H10" s="314">
        <v>83</v>
      </c>
      <c r="I10" s="41"/>
      <c r="J10" s="315">
        <v>2632.42</v>
      </c>
      <c r="K10" s="314">
        <v>0</v>
      </c>
      <c r="L10" s="41"/>
      <c r="M10" s="315">
        <v>0</v>
      </c>
    </row>
    <row r="11" spans="1:13">
      <c r="A11" s="313" t="s">
        <v>628</v>
      </c>
      <c r="B11" s="314">
        <v>5100</v>
      </c>
      <c r="C11" s="41"/>
      <c r="D11" s="315">
        <v>2862.79</v>
      </c>
      <c r="E11" s="314">
        <v>82</v>
      </c>
      <c r="F11" s="41"/>
      <c r="G11" s="315">
        <v>2867.27</v>
      </c>
      <c r="H11" s="314">
        <v>70</v>
      </c>
      <c r="I11" s="41"/>
      <c r="J11" s="315">
        <v>2841</v>
      </c>
      <c r="K11" s="314">
        <v>0</v>
      </c>
      <c r="L11" s="41"/>
      <c r="M11" s="315">
        <v>0</v>
      </c>
    </row>
    <row r="12" spans="1:13">
      <c r="A12" s="313" t="s">
        <v>629</v>
      </c>
      <c r="B12" s="314">
        <v>2727</v>
      </c>
      <c r="C12" s="41"/>
      <c r="D12" s="315">
        <v>3113.01</v>
      </c>
      <c r="E12" s="314">
        <v>94</v>
      </c>
      <c r="F12" s="41"/>
      <c r="G12" s="315">
        <v>3127.77</v>
      </c>
      <c r="H12" s="314">
        <v>20</v>
      </c>
      <c r="I12" s="41"/>
      <c r="J12" s="315">
        <v>3123.65</v>
      </c>
      <c r="K12" s="314">
        <v>0</v>
      </c>
      <c r="L12" s="41"/>
      <c r="M12" s="315">
        <v>0</v>
      </c>
    </row>
    <row r="13" spans="1:13">
      <c r="A13" s="313" t="s">
        <v>630</v>
      </c>
      <c r="B13" s="314">
        <v>1400</v>
      </c>
      <c r="C13" s="41"/>
      <c r="D13" s="315">
        <v>3360.53</v>
      </c>
      <c r="E13" s="314">
        <v>39</v>
      </c>
      <c r="F13" s="41"/>
      <c r="G13" s="315">
        <v>3372.34</v>
      </c>
      <c r="H13" s="314">
        <v>3</v>
      </c>
      <c r="I13" s="41"/>
      <c r="J13" s="315">
        <v>3318.61</v>
      </c>
      <c r="K13" s="314">
        <v>0</v>
      </c>
      <c r="L13" s="41"/>
      <c r="M13" s="315">
        <v>0</v>
      </c>
    </row>
    <row r="14" spans="1:13">
      <c r="A14" s="313" t="s">
        <v>631</v>
      </c>
      <c r="B14" s="314">
        <v>659</v>
      </c>
      <c r="C14" s="41"/>
      <c r="D14" s="315">
        <v>3608.05</v>
      </c>
      <c r="E14" s="314">
        <v>12</v>
      </c>
      <c r="F14" s="41"/>
      <c r="G14" s="315">
        <v>3616.26</v>
      </c>
      <c r="H14" s="314">
        <v>3</v>
      </c>
      <c r="I14" s="41"/>
      <c r="J14" s="315">
        <v>3645.96</v>
      </c>
      <c r="K14" s="314">
        <v>0</v>
      </c>
      <c r="L14" s="41"/>
      <c r="M14" s="315">
        <v>0</v>
      </c>
    </row>
    <row r="15" spans="1:13">
      <c r="A15" s="313" t="s">
        <v>632</v>
      </c>
      <c r="B15" s="314">
        <v>454</v>
      </c>
      <c r="C15" s="41"/>
      <c r="D15" s="315">
        <v>3865.25</v>
      </c>
      <c r="E15" s="314">
        <v>3</v>
      </c>
      <c r="F15" s="41"/>
      <c r="G15" s="315">
        <v>3818.17</v>
      </c>
      <c r="H15" s="314">
        <v>6</v>
      </c>
      <c r="I15" s="41"/>
      <c r="J15" s="315">
        <v>3918.69</v>
      </c>
      <c r="K15" s="314">
        <v>0</v>
      </c>
      <c r="L15" s="41"/>
      <c r="M15" s="315">
        <v>0</v>
      </c>
    </row>
    <row r="16" spans="1:13">
      <c r="A16" s="313" t="s">
        <v>633</v>
      </c>
      <c r="B16" s="314">
        <v>330</v>
      </c>
      <c r="C16" s="41"/>
      <c r="D16" s="315">
        <v>4124.58</v>
      </c>
      <c r="E16" s="314">
        <v>2</v>
      </c>
      <c r="F16" s="41"/>
      <c r="G16" s="315">
        <v>4167.8100000000004</v>
      </c>
      <c r="H16" s="314">
        <v>0</v>
      </c>
      <c r="I16" s="41"/>
      <c r="J16" s="315">
        <v>0</v>
      </c>
      <c r="K16" s="314">
        <v>0</v>
      </c>
      <c r="L16" s="41"/>
      <c r="M16" s="315">
        <v>0</v>
      </c>
    </row>
    <row r="17" spans="1:13">
      <c r="A17" s="313" t="s">
        <v>634</v>
      </c>
      <c r="B17" s="314">
        <v>351</v>
      </c>
      <c r="C17" s="41"/>
      <c r="D17" s="315">
        <v>4352.2299999999996</v>
      </c>
      <c r="E17" s="314">
        <v>4</v>
      </c>
      <c r="F17" s="41"/>
      <c r="G17" s="315">
        <v>4402.1099999999997</v>
      </c>
      <c r="H17" s="314">
        <v>0</v>
      </c>
      <c r="I17" s="41"/>
      <c r="J17" s="315">
        <v>0</v>
      </c>
      <c r="K17" s="314">
        <v>0</v>
      </c>
      <c r="L17" s="41"/>
      <c r="M17" s="315">
        <v>0</v>
      </c>
    </row>
    <row r="18" spans="1:13">
      <c r="A18" s="313" t="s">
        <v>635</v>
      </c>
      <c r="B18" s="314">
        <v>192</v>
      </c>
      <c r="C18" s="41"/>
      <c r="D18" s="315">
        <v>4635.8</v>
      </c>
      <c r="E18" s="314">
        <v>1</v>
      </c>
      <c r="F18" s="41"/>
      <c r="G18" s="315">
        <v>4709.04</v>
      </c>
      <c r="H18" s="314">
        <v>0</v>
      </c>
      <c r="I18" s="41"/>
      <c r="J18" s="315">
        <v>0</v>
      </c>
      <c r="K18" s="314">
        <v>0</v>
      </c>
      <c r="L18" s="41"/>
      <c r="M18" s="315">
        <v>0</v>
      </c>
    </row>
    <row r="19" spans="1:13">
      <c r="A19" s="313" t="s">
        <v>636</v>
      </c>
      <c r="B19" s="314">
        <v>80</v>
      </c>
      <c r="C19" s="41"/>
      <c r="D19" s="315">
        <v>4853.12</v>
      </c>
      <c r="E19" s="314">
        <v>1</v>
      </c>
      <c r="F19" s="41"/>
      <c r="G19" s="315">
        <v>4982.83</v>
      </c>
      <c r="H19" s="314">
        <v>1</v>
      </c>
      <c r="I19" s="41"/>
      <c r="J19" s="315">
        <v>4919.59</v>
      </c>
      <c r="K19" s="314">
        <v>0</v>
      </c>
      <c r="L19" s="41"/>
      <c r="M19" s="315">
        <v>0</v>
      </c>
    </row>
    <row r="20" spans="1:13">
      <c r="A20" s="313" t="s">
        <v>637</v>
      </c>
      <c r="B20" s="314">
        <v>31</v>
      </c>
      <c r="C20" s="41"/>
      <c r="D20" s="315">
        <v>5114.6099999999997</v>
      </c>
      <c r="E20" s="314">
        <v>0</v>
      </c>
      <c r="F20" s="41"/>
      <c r="G20" s="315">
        <v>0</v>
      </c>
      <c r="H20" s="314">
        <v>0</v>
      </c>
      <c r="I20" s="41"/>
      <c r="J20" s="315">
        <v>0</v>
      </c>
      <c r="K20" s="314">
        <v>0</v>
      </c>
      <c r="L20" s="41"/>
      <c r="M20" s="315">
        <v>0</v>
      </c>
    </row>
    <row r="21" spans="1:13">
      <c r="A21" s="313" t="s">
        <v>638</v>
      </c>
      <c r="B21" s="314">
        <v>12</v>
      </c>
      <c r="C21" s="41"/>
      <c r="D21" s="315">
        <v>5360.96</v>
      </c>
      <c r="E21" s="314">
        <v>0</v>
      </c>
      <c r="F21" s="41"/>
      <c r="G21" s="315">
        <v>0</v>
      </c>
      <c r="H21" s="314">
        <v>0</v>
      </c>
      <c r="I21" s="41"/>
      <c r="J21" s="315">
        <v>0</v>
      </c>
      <c r="K21" s="314">
        <v>0</v>
      </c>
      <c r="L21" s="41"/>
      <c r="M21" s="315">
        <v>0</v>
      </c>
    </row>
    <row r="22" spans="1:13">
      <c r="A22" s="313" t="s">
        <v>639</v>
      </c>
      <c r="B22" s="314">
        <v>17</v>
      </c>
      <c r="C22" s="41"/>
      <c r="D22" s="315">
        <v>6298.89</v>
      </c>
      <c r="E22" s="314">
        <v>1</v>
      </c>
      <c r="F22" s="41"/>
      <c r="G22" s="315">
        <v>6008.82</v>
      </c>
      <c r="H22" s="314">
        <v>2</v>
      </c>
      <c r="I22" s="41"/>
      <c r="J22" s="315">
        <v>7279.15</v>
      </c>
      <c r="K22" s="314">
        <v>0</v>
      </c>
      <c r="L22" s="41"/>
      <c r="M22" s="315">
        <v>0</v>
      </c>
    </row>
    <row r="23" spans="1:13" ht="15.75">
      <c r="A23" s="316" t="s">
        <v>5</v>
      </c>
      <c r="B23" s="46">
        <f>SUM(B5:B22)</f>
        <v>1913987</v>
      </c>
      <c r="C23" s="46"/>
      <c r="D23" s="317"/>
      <c r="E23" s="46">
        <f>SUM(E5:E22)</f>
        <v>383059</v>
      </c>
      <c r="F23" s="46"/>
      <c r="G23" s="317"/>
      <c r="H23" s="46">
        <f>SUM(H5:H22)</f>
        <v>211015</v>
      </c>
      <c r="I23" s="46"/>
      <c r="J23" s="318"/>
      <c r="K23" s="319">
        <f>SUM(K5:K22)</f>
        <v>12632</v>
      </c>
      <c r="L23" s="46"/>
      <c r="M23" s="317"/>
    </row>
    <row r="26" spans="1:13">
      <c r="A26" s="492" t="s">
        <v>10</v>
      </c>
      <c r="B26" s="494" t="s">
        <v>2</v>
      </c>
      <c r="C26" s="495"/>
      <c r="D26" s="495"/>
      <c r="E26" s="494" t="s">
        <v>3</v>
      </c>
      <c r="F26" s="495"/>
      <c r="G26" s="495"/>
      <c r="H26" s="494" t="s">
        <v>11</v>
      </c>
      <c r="I26" s="495"/>
      <c r="J26" s="495"/>
      <c r="K26" s="494" t="s">
        <v>12</v>
      </c>
      <c r="L26" s="495"/>
      <c r="M26" s="495"/>
    </row>
    <row r="27" spans="1:13">
      <c r="A27" s="493"/>
      <c r="B27" s="311" t="s">
        <v>0</v>
      </c>
      <c r="C27" s="312" t="s">
        <v>27</v>
      </c>
      <c r="D27" s="312" t="s">
        <v>13</v>
      </c>
      <c r="E27" s="311" t="s">
        <v>0</v>
      </c>
      <c r="F27" s="312" t="s">
        <v>27</v>
      </c>
      <c r="G27" s="312" t="s">
        <v>13</v>
      </c>
      <c r="H27" s="311" t="s">
        <v>0</v>
      </c>
      <c r="I27" s="312" t="s">
        <v>27</v>
      </c>
      <c r="J27" s="312" t="s">
        <v>13</v>
      </c>
      <c r="K27" s="311" t="s">
        <v>0</v>
      </c>
      <c r="L27" s="312" t="s">
        <v>27</v>
      </c>
      <c r="M27" s="312" t="s">
        <v>13</v>
      </c>
    </row>
    <row r="28" spans="1:13">
      <c r="A28" s="320" t="s">
        <v>270</v>
      </c>
      <c r="B28" s="314">
        <v>32988</v>
      </c>
      <c r="C28" s="315">
        <v>1837948.26</v>
      </c>
      <c r="D28" s="315">
        <v>55.72</v>
      </c>
      <c r="E28" s="314">
        <v>11086</v>
      </c>
      <c r="F28" s="315">
        <v>686078.49</v>
      </c>
      <c r="G28" s="315">
        <v>61.89</v>
      </c>
      <c r="H28" s="314">
        <v>1643</v>
      </c>
      <c r="I28" s="315">
        <v>93176.27</v>
      </c>
      <c r="J28" s="315">
        <v>56.71</v>
      </c>
      <c r="K28" s="314">
        <v>2854</v>
      </c>
      <c r="L28" s="315">
        <v>197355.66</v>
      </c>
      <c r="M28" s="315">
        <v>69.150000000000006</v>
      </c>
    </row>
    <row r="29" spans="1:13">
      <c r="A29" s="320" t="s">
        <v>271</v>
      </c>
      <c r="B29" s="314">
        <v>21964</v>
      </c>
      <c r="C29" s="315">
        <v>3163361.25</v>
      </c>
      <c r="D29" s="315">
        <v>144.02000000000001</v>
      </c>
      <c r="E29" s="314">
        <v>14435</v>
      </c>
      <c r="F29" s="315">
        <v>2220369.31</v>
      </c>
      <c r="G29" s="315">
        <v>153.82</v>
      </c>
      <c r="H29" s="314">
        <v>1332</v>
      </c>
      <c r="I29" s="315">
        <v>200043.23</v>
      </c>
      <c r="J29" s="315">
        <v>150.18</v>
      </c>
      <c r="K29" s="314">
        <v>3646</v>
      </c>
      <c r="L29" s="315">
        <v>525179.71</v>
      </c>
      <c r="M29" s="315">
        <v>144.04</v>
      </c>
    </row>
    <row r="30" spans="1:13">
      <c r="A30" s="320" t="s">
        <v>272</v>
      </c>
      <c r="B30" s="314">
        <v>12377</v>
      </c>
      <c r="C30" s="315">
        <v>3066671.52</v>
      </c>
      <c r="D30" s="315">
        <v>247.77</v>
      </c>
      <c r="E30" s="314">
        <v>14166</v>
      </c>
      <c r="F30" s="315">
        <v>3537417.64</v>
      </c>
      <c r="G30" s="315">
        <v>249.71</v>
      </c>
      <c r="H30" s="314">
        <v>4175</v>
      </c>
      <c r="I30" s="315">
        <v>1109162.75</v>
      </c>
      <c r="J30" s="315">
        <v>265.67</v>
      </c>
      <c r="K30" s="314">
        <v>897</v>
      </c>
      <c r="L30" s="315">
        <v>209814.49</v>
      </c>
      <c r="M30" s="315">
        <v>233.91</v>
      </c>
    </row>
    <row r="31" spans="1:13">
      <c r="A31" s="320" t="s">
        <v>273</v>
      </c>
      <c r="B31" s="314">
        <v>120664</v>
      </c>
      <c r="C31" s="315">
        <v>44245151.130000003</v>
      </c>
      <c r="D31" s="315">
        <v>366.68</v>
      </c>
      <c r="E31" s="314">
        <v>56701</v>
      </c>
      <c r="F31" s="315">
        <v>20373648.350000001</v>
      </c>
      <c r="G31" s="315">
        <v>359.32</v>
      </c>
      <c r="H31" s="314">
        <v>46194</v>
      </c>
      <c r="I31" s="315">
        <v>16733667.949999999</v>
      </c>
      <c r="J31" s="315">
        <v>362.25</v>
      </c>
      <c r="K31" s="314">
        <v>3128</v>
      </c>
      <c r="L31" s="315">
        <v>1125655.8999999999</v>
      </c>
      <c r="M31" s="315">
        <v>359.86</v>
      </c>
    </row>
    <row r="32" spans="1:13">
      <c r="A32" s="320" t="s">
        <v>274</v>
      </c>
      <c r="B32" s="314">
        <v>190996</v>
      </c>
      <c r="C32" s="315">
        <v>87418133.620000005</v>
      </c>
      <c r="D32" s="315">
        <v>457.7</v>
      </c>
      <c r="E32" s="314">
        <v>63325</v>
      </c>
      <c r="F32" s="315">
        <v>28064554.399999999</v>
      </c>
      <c r="G32" s="315">
        <v>443.18</v>
      </c>
      <c r="H32" s="314">
        <v>43366</v>
      </c>
      <c r="I32" s="315">
        <v>19882016</v>
      </c>
      <c r="J32" s="315">
        <v>458.47</v>
      </c>
      <c r="K32" s="314">
        <v>0</v>
      </c>
      <c r="L32" s="315">
        <v>0</v>
      </c>
      <c r="M32" s="315">
        <v>0</v>
      </c>
    </row>
    <row r="33" spans="1:13">
      <c r="A33" s="320" t="s">
        <v>275</v>
      </c>
      <c r="B33" s="314">
        <v>201409</v>
      </c>
      <c r="C33" s="315">
        <v>110304447.84999999</v>
      </c>
      <c r="D33" s="315">
        <v>547.66</v>
      </c>
      <c r="E33" s="314">
        <v>69873</v>
      </c>
      <c r="F33" s="315">
        <v>38172955.710000001</v>
      </c>
      <c r="G33" s="315">
        <v>546.32000000000005</v>
      </c>
      <c r="H33" s="314">
        <v>30525</v>
      </c>
      <c r="I33" s="315">
        <v>16684077.02</v>
      </c>
      <c r="J33" s="315">
        <v>546.57000000000005</v>
      </c>
      <c r="K33" s="314">
        <v>0</v>
      </c>
      <c r="L33" s="315">
        <v>0</v>
      </c>
      <c r="M33" s="315">
        <v>0</v>
      </c>
    </row>
    <row r="34" spans="1:13">
      <c r="A34" s="320" t="s">
        <v>276</v>
      </c>
      <c r="B34" s="314">
        <v>160853</v>
      </c>
      <c r="C34" s="315">
        <v>104492732.65000001</v>
      </c>
      <c r="D34" s="315">
        <v>649.62</v>
      </c>
      <c r="E34" s="314">
        <v>33502</v>
      </c>
      <c r="F34" s="315">
        <v>21614214.920000002</v>
      </c>
      <c r="G34" s="315">
        <v>645.16</v>
      </c>
      <c r="H34" s="314">
        <v>21970</v>
      </c>
      <c r="I34" s="315">
        <v>14234579.199999999</v>
      </c>
      <c r="J34" s="315">
        <v>647.91</v>
      </c>
      <c r="K34" s="314">
        <v>2</v>
      </c>
      <c r="L34" s="315">
        <v>1342.8</v>
      </c>
      <c r="M34" s="315">
        <v>671.4</v>
      </c>
    </row>
    <row r="35" spans="1:13">
      <c r="A35" s="320" t="s">
        <v>277</v>
      </c>
      <c r="B35" s="314">
        <v>127535</v>
      </c>
      <c r="C35" s="315">
        <v>95440395.370000005</v>
      </c>
      <c r="D35" s="315">
        <v>748.35</v>
      </c>
      <c r="E35" s="314">
        <v>25240</v>
      </c>
      <c r="F35" s="315">
        <v>18863814.960000001</v>
      </c>
      <c r="G35" s="315">
        <v>747.38</v>
      </c>
      <c r="H35" s="314">
        <v>18629</v>
      </c>
      <c r="I35" s="315">
        <v>14117736.880000001</v>
      </c>
      <c r="J35" s="315">
        <v>757.84</v>
      </c>
      <c r="K35" s="314">
        <v>1998</v>
      </c>
      <c r="L35" s="315">
        <v>1565049.07</v>
      </c>
      <c r="M35" s="315">
        <v>783.31</v>
      </c>
    </row>
    <row r="36" spans="1:13">
      <c r="A36" s="320" t="s">
        <v>278</v>
      </c>
      <c r="B36" s="314">
        <v>101404</v>
      </c>
      <c r="C36" s="315">
        <v>86003362.180000007</v>
      </c>
      <c r="D36" s="315">
        <v>848.13</v>
      </c>
      <c r="E36" s="314">
        <v>19525</v>
      </c>
      <c r="F36" s="315">
        <v>16571613.75</v>
      </c>
      <c r="G36" s="315">
        <v>848.74</v>
      </c>
      <c r="H36" s="314">
        <v>7957</v>
      </c>
      <c r="I36" s="315">
        <v>6752108.8899999997</v>
      </c>
      <c r="J36" s="315">
        <v>848.57</v>
      </c>
      <c r="K36" s="314">
        <v>104</v>
      </c>
      <c r="L36" s="315">
        <v>85658.880000000005</v>
      </c>
      <c r="M36" s="315">
        <v>823.64</v>
      </c>
    </row>
    <row r="37" spans="1:13">
      <c r="A37" s="320" t="s">
        <v>279</v>
      </c>
      <c r="B37" s="314">
        <v>103881</v>
      </c>
      <c r="C37" s="315">
        <v>99343864.819999993</v>
      </c>
      <c r="D37" s="315">
        <v>956.32</v>
      </c>
      <c r="E37" s="314">
        <v>20757</v>
      </c>
      <c r="F37" s="315">
        <v>19801330.129999999</v>
      </c>
      <c r="G37" s="315">
        <v>953.96</v>
      </c>
      <c r="H37" s="314">
        <v>7086</v>
      </c>
      <c r="I37" s="315">
        <v>6765027.9199999999</v>
      </c>
      <c r="J37" s="315">
        <v>954.7</v>
      </c>
      <c r="K37" s="314">
        <v>0</v>
      </c>
      <c r="L37" s="315">
        <v>0</v>
      </c>
      <c r="M37" s="315">
        <v>0</v>
      </c>
    </row>
    <row r="38" spans="1:13">
      <c r="A38" s="320" t="s">
        <v>640</v>
      </c>
      <c r="B38" s="314">
        <v>87810</v>
      </c>
      <c r="C38" s="315">
        <v>91838089.719999999</v>
      </c>
      <c r="D38" s="315">
        <v>1045.8699999999999</v>
      </c>
      <c r="E38" s="314">
        <v>14619</v>
      </c>
      <c r="F38" s="315">
        <v>15282293.939999999</v>
      </c>
      <c r="G38" s="315">
        <v>1045.3699999999999</v>
      </c>
      <c r="H38" s="314">
        <v>9220</v>
      </c>
      <c r="I38" s="315">
        <v>9449943.1799999997</v>
      </c>
      <c r="J38" s="315">
        <v>1024.94</v>
      </c>
      <c r="K38" s="314">
        <v>0</v>
      </c>
      <c r="L38" s="315">
        <v>0</v>
      </c>
      <c r="M38" s="315">
        <v>0</v>
      </c>
    </row>
    <row r="39" spans="1:13">
      <c r="A39" s="320" t="s">
        <v>641</v>
      </c>
      <c r="B39" s="314">
        <v>78167</v>
      </c>
      <c r="C39" s="315">
        <v>89923850.030000001</v>
      </c>
      <c r="D39" s="315">
        <v>1150.4100000000001</v>
      </c>
      <c r="E39" s="314">
        <v>9627</v>
      </c>
      <c r="F39" s="315">
        <v>11041122.33</v>
      </c>
      <c r="G39" s="315">
        <v>1146.8900000000001</v>
      </c>
      <c r="H39" s="314">
        <v>5350</v>
      </c>
      <c r="I39" s="315">
        <v>6145672.5499999998</v>
      </c>
      <c r="J39" s="315">
        <v>1148.72</v>
      </c>
      <c r="K39" s="314">
        <v>0</v>
      </c>
      <c r="L39" s="315">
        <v>0</v>
      </c>
      <c r="M39" s="315">
        <v>0</v>
      </c>
    </row>
    <row r="40" spans="1:13">
      <c r="A40" s="320" t="s">
        <v>642</v>
      </c>
      <c r="B40" s="314">
        <v>118908</v>
      </c>
      <c r="C40" s="315">
        <v>150009045.58000001</v>
      </c>
      <c r="D40" s="315">
        <v>1261.56</v>
      </c>
      <c r="E40" s="314">
        <v>9736</v>
      </c>
      <c r="F40" s="315">
        <v>12175869.050000001</v>
      </c>
      <c r="G40" s="315">
        <v>1250.5999999999999</v>
      </c>
      <c r="H40" s="314">
        <v>5057</v>
      </c>
      <c r="I40" s="315">
        <v>6364626.5700000003</v>
      </c>
      <c r="J40" s="315">
        <v>1258.58</v>
      </c>
      <c r="K40" s="314">
        <v>1</v>
      </c>
      <c r="L40" s="315">
        <v>1205.3800000000001</v>
      </c>
      <c r="M40" s="315">
        <v>1205.3800000000001</v>
      </c>
    </row>
    <row r="41" spans="1:13">
      <c r="A41" s="320" t="s">
        <v>643</v>
      </c>
      <c r="B41" s="314">
        <v>131314</v>
      </c>
      <c r="C41" s="315">
        <v>177126954.36000001</v>
      </c>
      <c r="D41" s="315">
        <v>1348.88</v>
      </c>
      <c r="E41" s="314">
        <v>6125</v>
      </c>
      <c r="F41" s="315">
        <v>8256601.7999999998</v>
      </c>
      <c r="G41" s="315">
        <v>1348.02</v>
      </c>
      <c r="H41" s="314">
        <v>3083</v>
      </c>
      <c r="I41" s="315">
        <v>4157926.64</v>
      </c>
      <c r="J41" s="315">
        <v>1348.66</v>
      </c>
      <c r="K41" s="314">
        <v>0</v>
      </c>
      <c r="L41" s="315">
        <v>0</v>
      </c>
      <c r="M41" s="315">
        <v>0</v>
      </c>
    </row>
    <row r="42" spans="1:13">
      <c r="A42" s="320" t="s">
        <v>644</v>
      </c>
      <c r="B42" s="314">
        <v>109067</v>
      </c>
      <c r="C42" s="315">
        <v>157763788.96000001</v>
      </c>
      <c r="D42" s="315">
        <v>1446.49</v>
      </c>
      <c r="E42" s="314">
        <v>6102</v>
      </c>
      <c r="F42" s="315">
        <v>8744549.8200000003</v>
      </c>
      <c r="G42" s="315">
        <v>1433.06</v>
      </c>
      <c r="H42" s="314">
        <v>1938</v>
      </c>
      <c r="I42" s="315">
        <v>2796117.19</v>
      </c>
      <c r="J42" s="315">
        <v>1442.78</v>
      </c>
      <c r="K42" s="314">
        <v>2</v>
      </c>
      <c r="L42" s="315">
        <v>2909.4</v>
      </c>
      <c r="M42" s="315">
        <v>1454.7</v>
      </c>
    </row>
    <row r="43" spans="1:13">
      <c r="A43" s="320" t="s">
        <v>645</v>
      </c>
      <c r="B43" s="314">
        <v>91695</v>
      </c>
      <c r="C43" s="315">
        <v>142010276.86000001</v>
      </c>
      <c r="D43" s="315">
        <v>1548.72</v>
      </c>
      <c r="E43" s="314">
        <v>3252</v>
      </c>
      <c r="F43" s="315">
        <v>5026286.71</v>
      </c>
      <c r="G43" s="315">
        <v>1545.6</v>
      </c>
      <c r="H43" s="314">
        <v>986</v>
      </c>
      <c r="I43" s="315">
        <v>1523574.71</v>
      </c>
      <c r="J43" s="315">
        <v>1545.21</v>
      </c>
      <c r="K43" s="314">
        <v>0</v>
      </c>
      <c r="L43" s="315">
        <v>0</v>
      </c>
      <c r="M43" s="315">
        <v>0</v>
      </c>
    </row>
    <row r="44" spans="1:13">
      <c r="A44" s="320" t="s">
        <v>646</v>
      </c>
      <c r="B44" s="314">
        <v>68494</v>
      </c>
      <c r="C44" s="315">
        <v>112681709.58</v>
      </c>
      <c r="D44" s="315">
        <v>1645.13</v>
      </c>
      <c r="E44" s="314">
        <v>1462</v>
      </c>
      <c r="F44" s="315">
        <v>2405166.87</v>
      </c>
      <c r="G44" s="315">
        <v>1645.12</v>
      </c>
      <c r="H44" s="314">
        <v>663</v>
      </c>
      <c r="I44" s="315">
        <v>1092139.56</v>
      </c>
      <c r="J44" s="315">
        <v>1647.27</v>
      </c>
      <c r="K44" s="314">
        <v>0</v>
      </c>
      <c r="L44" s="315">
        <v>0</v>
      </c>
      <c r="M44" s="315">
        <v>0</v>
      </c>
    </row>
    <row r="45" spans="1:13">
      <c r="A45" s="320" t="s">
        <v>647</v>
      </c>
      <c r="B45" s="314">
        <v>40304</v>
      </c>
      <c r="C45" s="315">
        <v>70405985.579999998</v>
      </c>
      <c r="D45" s="315">
        <v>1746.87</v>
      </c>
      <c r="E45" s="314">
        <v>999</v>
      </c>
      <c r="F45" s="315">
        <v>1746895.03</v>
      </c>
      <c r="G45" s="315">
        <v>1748.64</v>
      </c>
      <c r="H45" s="314">
        <v>543</v>
      </c>
      <c r="I45" s="315">
        <v>951329.25</v>
      </c>
      <c r="J45" s="315">
        <v>1751.99</v>
      </c>
      <c r="K45" s="314">
        <v>0</v>
      </c>
      <c r="L45" s="315">
        <v>0</v>
      </c>
      <c r="M45" s="315">
        <v>0</v>
      </c>
    </row>
    <row r="46" spans="1:13">
      <c r="A46" s="320" t="s">
        <v>648</v>
      </c>
      <c r="B46" s="314">
        <v>28159</v>
      </c>
      <c r="C46" s="315">
        <v>51975822.009999998</v>
      </c>
      <c r="D46" s="315">
        <v>1845.8</v>
      </c>
      <c r="E46" s="314">
        <v>680</v>
      </c>
      <c r="F46" s="315">
        <v>1253747.06</v>
      </c>
      <c r="G46" s="315">
        <v>1843.75</v>
      </c>
      <c r="H46" s="314">
        <v>372</v>
      </c>
      <c r="I46" s="315">
        <v>685905.33</v>
      </c>
      <c r="J46" s="315">
        <v>1843.83</v>
      </c>
      <c r="K46" s="314">
        <v>0</v>
      </c>
      <c r="L46" s="315">
        <v>0</v>
      </c>
      <c r="M46" s="315">
        <v>0</v>
      </c>
    </row>
    <row r="47" spans="1:13">
      <c r="A47" s="320" t="s">
        <v>649</v>
      </c>
      <c r="B47" s="314">
        <v>19248</v>
      </c>
      <c r="C47" s="315">
        <v>37539337.359999999</v>
      </c>
      <c r="D47" s="315">
        <v>1950.3</v>
      </c>
      <c r="E47" s="314">
        <v>539</v>
      </c>
      <c r="F47" s="315">
        <v>1049219.3600000001</v>
      </c>
      <c r="G47" s="315">
        <v>1946.6</v>
      </c>
      <c r="H47" s="314">
        <v>219</v>
      </c>
      <c r="I47" s="315">
        <v>426338.52</v>
      </c>
      <c r="J47" s="315">
        <v>1946.75</v>
      </c>
      <c r="K47" s="314">
        <v>0</v>
      </c>
      <c r="L47" s="315">
        <v>0</v>
      </c>
      <c r="M47" s="315">
        <v>0</v>
      </c>
    </row>
    <row r="48" spans="1:13">
      <c r="A48" s="320" t="s">
        <v>650</v>
      </c>
      <c r="B48" s="314">
        <v>31099</v>
      </c>
      <c r="C48" s="315">
        <v>65616632.140000001</v>
      </c>
      <c r="D48" s="315">
        <v>2109.9299999999998</v>
      </c>
      <c r="E48" s="314">
        <v>665</v>
      </c>
      <c r="F48" s="315">
        <v>1398184.48</v>
      </c>
      <c r="G48" s="315">
        <v>2102.5300000000002</v>
      </c>
      <c r="H48" s="314">
        <v>371</v>
      </c>
      <c r="I48" s="315">
        <v>778202.62</v>
      </c>
      <c r="J48" s="315">
        <v>2097.58</v>
      </c>
      <c r="K48" s="314">
        <v>0</v>
      </c>
      <c r="L48" s="315">
        <v>0</v>
      </c>
      <c r="M48" s="315">
        <v>0</v>
      </c>
    </row>
    <row r="49" spans="1:13">
      <c r="A49" s="320" t="s">
        <v>651</v>
      </c>
      <c r="B49" s="314">
        <v>17248</v>
      </c>
      <c r="C49" s="315">
        <v>40573179.060000002</v>
      </c>
      <c r="D49" s="315">
        <v>2352.34</v>
      </c>
      <c r="E49" s="314">
        <v>282</v>
      </c>
      <c r="F49" s="315">
        <v>665100.26</v>
      </c>
      <c r="G49" s="315">
        <v>2358.5100000000002</v>
      </c>
      <c r="H49" s="314">
        <v>148</v>
      </c>
      <c r="I49" s="315">
        <v>347905.42</v>
      </c>
      <c r="J49" s="315">
        <v>2350.71</v>
      </c>
      <c r="K49" s="314">
        <v>0</v>
      </c>
      <c r="L49" s="315">
        <v>0</v>
      </c>
      <c r="M49" s="315">
        <v>0</v>
      </c>
    </row>
    <row r="50" spans="1:13">
      <c r="A50" s="320" t="s">
        <v>652</v>
      </c>
      <c r="B50" s="314">
        <v>7050</v>
      </c>
      <c r="C50" s="315">
        <v>18430499.73</v>
      </c>
      <c r="D50" s="315">
        <v>2614.2600000000002</v>
      </c>
      <c r="E50" s="314">
        <v>122</v>
      </c>
      <c r="F50" s="315">
        <v>317965.82</v>
      </c>
      <c r="G50" s="315">
        <v>2606.2800000000002</v>
      </c>
      <c r="H50" s="314">
        <v>83</v>
      </c>
      <c r="I50" s="315">
        <v>218490.73</v>
      </c>
      <c r="J50" s="315">
        <v>2632.42</v>
      </c>
      <c r="K50" s="314">
        <v>0</v>
      </c>
      <c r="L50" s="315">
        <v>0</v>
      </c>
      <c r="M50" s="315">
        <v>0</v>
      </c>
    </row>
    <row r="51" spans="1:13">
      <c r="A51" s="320" t="s">
        <v>653</v>
      </c>
      <c r="B51" s="314">
        <v>5100</v>
      </c>
      <c r="C51" s="315">
        <v>14600241.109999999</v>
      </c>
      <c r="D51" s="315">
        <v>2862.79</v>
      </c>
      <c r="E51" s="314">
        <v>82</v>
      </c>
      <c r="F51" s="315">
        <v>235116.43</v>
      </c>
      <c r="G51" s="315">
        <v>2867.27</v>
      </c>
      <c r="H51" s="314">
        <v>70</v>
      </c>
      <c r="I51" s="315">
        <v>198869.93</v>
      </c>
      <c r="J51" s="315">
        <v>2841</v>
      </c>
      <c r="K51" s="314">
        <v>0</v>
      </c>
      <c r="L51" s="315">
        <v>0</v>
      </c>
      <c r="M51" s="315">
        <v>0</v>
      </c>
    </row>
    <row r="52" spans="1:13">
      <c r="A52" s="320" t="s">
        <v>654</v>
      </c>
      <c r="B52" s="314">
        <v>2727</v>
      </c>
      <c r="C52" s="315">
        <v>8489171.8399999999</v>
      </c>
      <c r="D52" s="315">
        <v>3113.01</v>
      </c>
      <c r="E52" s="314">
        <v>94</v>
      </c>
      <c r="F52" s="315">
        <v>294010.77</v>
      </c>
      <c r="G52" s="315">
        <v>3127.77</v>
      </c>
      <c r="H52" s="314">
        <v>20</v>
      </c>
      <c r="I52" s="315">
        <v>62473.07</v>
      </c>
      <c r="J52" s="315">
        <v>3123.65</v>
      </c>
      <c r="K52" s="314">
        <v>0</v>
      </c>
      <c r="L52" s="315">
        <v>0</v>
      </c>
      <c r="M52" s="315">
        <v>0</v>
      </c>
    </row>
    <row r="53" spans="1:13">
      <c r="A53" s="320" t="s">
        <v>655</v>
      </c>
      <c r="B53" s="314">
        <v>1400</v>
      </c>
      <c r="C53" s="315">
        <v>4704741.09</v>
      </c>
      <c r="D53" s="315">
        <v>3360.53</v>
      </c>
      <c r="E53" s="314">
        <v>39</v>
      </c>
      <c r="F53" s="315">
        <v>131521.23000000001</v>
      </c>
      <c r="G53" s="315">
        <v>3372.34</v>
      </c>
      <c r="H53" s="314">
        <v>3</v>
      </c>
      <c r="I53" s="315">
        <v>9955.82</v>
      </c>
      <c r="J53" s="315">
        <v>3318.61</v>
      </c>
      <c r="K53" s="314">
        <v>0</v>
      </c>
      <c r="L53" s="315">
        <v>0</v>
      </c>
      <c r="M53" s="315">
        <v>0</v>
      </c>
    </row>
    <row r="54" spans="1:13">
      <c r="A54" s="320" t="s">
        <v>656</v>
      </c>
      <c r="B54" s="314">
        <v>659</v>
      </c>
      <c r="C54" s="315">
        <v>2377708</v>
      </c>
      <c r="D54" s="315">
        <v>3608.05</v>
      </c>
      <c r="E54" s="314">
        <v>12</v>
      </c>
      <c r="F54" s="315">
        <v>43395.13</v>
      </c>
      <c r="G54" s="315">
        <v>3616.26</v>
      </c>
      <c r="H54" s="314">
        <v>3</v>
      </c>
      <c r="I54" s="315">
        <v>10937.89</v>
      </c>
      <c r="J54" s="315">
        <v>3645.96</v>
      </c>
      <c r="K54" s="314">
        <v>0</v>
      </c>
      <c r="L54" s="315">
        <v>0</v>
      </c>
      <c r="M54" s="315">
        <v>0</v>
      </c>
    </row>
    <row r="55" spans="1:13">
      <c r="A55" s="320" t="s">
        <v>657</v>
      </c>
      <c r="B55" s="314">
        <v>454</v>
      </c>
      <c r="C55" s="315">
        <v>1754823.99</v>
      </c>
      <c r="D55" s="315">
        <v>3865.25</v>
      </c>
      <c r="E55" s="314">
        <v>3</v>
      </c>
      <c r="F55" s="315">
        <v>11454.51</v>
      </c>
      <c r="G55" s="315">
        <v>3818.17</v>
      </c>
      <c r="H55" s="314">
        <v>6</v>
      </c>
      <c r="I55" s="315">
        <v>23512.16</v>
      </c>
      <c r="J55" s="315">
        <v>3918.69</v>
      </c>
      <c r="K55" s="314">
        <v>0</v>
      </c>
      <c r="L55" s="315">
        <v>0</v>
      </c>
      <c r="M55" s="315">
        <v>0</v>
      </c>
    </row>
    <row r="56" spans="1:13">
      <c r="A56" s="320" t="s">
        <v>658</v>
      </c>
      <c r="B56" s="314">
        <v>330</v>
      </c>
      <c r="C56" s="315">
        <v>1361112.11</v>
      </c>
      <c r="D56" s="315">
        <v>4124.58</v>
      </c>
      <c r="E56" s="314">
        <v>2</v>
      </c>
      <c r="F56" s="315">
        <v>8335.61</v>
      </c>
      <c r="G56" s="315">
        <v>4167.8100000000004</v>
      </c>
      <c r="H56" s="314">
        <v>0</v>
      </c>
      <c r="I56" s="315">
        <v>0</v>
      </c>
      <c r="J56" s="315">
        <v>0</v>
      </c>
      <c r="K56" s="314">
        <v>0</v>
      </c>
      <c r="L56" s="315">
        <v>0</v>
      </c>
      <c r="M56" s="315">
        <v>0</v>
      </c>
    </row>
    <row r="57" spans="1:13">
      <c r="A57" s="320" t="s">
        <v>659</v>
      </c>
      <c r="B57" s="314">
        <v>351</v>
      </c>
      <c r="C57" s="315">
        <v>1527632.17</v>
      </c>
      <c r="D57" s="315">
        <v>4352.2299999999996</v>
      </c>
      <c r="E57" s="314">
        <v>4</v>
      </c>
      <c r="F57" s="315">
        <v>17608.45</v>
      </c>
      <c r="G57" s="315">
        <v>4402.1099999999997</v>
      </c>
      <c r="H57" s="314">
        <v>0</v>
      </c>
      <c r="I57" s="315">
        <v>0</v>
      </c>
      <c r="J57" s="315">
        <v>0</v>
      </c>
      <c r="K57" s="314">
        <v>0</v>
      </c>
      <c r="L57" s="315">
        <v>0</v>
      </c>
      <c r="M57" s="315">
        <v>0</v>
      </c>
    </row>
    <row r="58" spans="1:13">
      <c r="A58" s="320" t="s">
        <v>660</v>
      </c>
      <c r="B58" s="314">
        <v>192</v>
      </c>
      <c r="C58" s="315">
        <v>890072.85</v>
      </c>
      <c r="D58" s="315">
        <v>4635.8</v>
      </c>
      <c r="E58" s="314">
        <v>1</v>
      </c>
      <c r="F58" s="315">
        <v>4709.04</v>
      </c>
      <c r="G58" s="315">
        <v>4709.04</v>
      </c>
      <c r="H58" s="314">
        <v>0</v>
      </c>
      <c r="I58" s="315">
        <v>0</v>
      </c>
      <c r="J58" s="315">
        <v>0</v>
      </c>
      <c r="K58" s="314">
        <v>0</v>
      </c>
      <c r="L58" s="315">
        <v>0</v>
      </c>
      <c r="M58" s="315">
        <v>0</v>
      </c>
    </row>
    <row r="59" spans="1:13">
      <c r="A59" s="320" t="s">
        <v>661</v>
      </c>
      <c r="B59" s="314">
        <v>80</v>
      </c>
      <c r="C59" s="315">
        <v>388249.71</v>
      </c>
      <c r="D59" s="315">
        <v>4853.12</v>
      </c>
      <c r="E59" s="314">
        <v>1</v>
      </c>
      <c r="F59" s="315">
        <v>4982.83</v>
      </c>
      <c r="G59" s="315">
        <v>4982.83</v>
      </c>
      <c r="H59" s="314">
        <v>1</v>
      </c>
      <c r="I59" s="315">
        <v>4919.59</v>
      </c>
      <c r="J59" s="315">
        <v>4919.59</v>
      </c>
      <c r="K59" s="314">
        <v>0</v>
      </c>
      <c r="L59" s="315">
        <v>0</v>
      </c>
      <c r="M59" s="315">
        <v>0</v>
      </c>
    </row>
    <row r="60" spans="1:13">
      <c r="A60" s="320" t="s">
        <v>662</v>
      </c>
      <c r="B60" s="314">
        <v>31</v>
      </c>
      <c r="C60" s="315">
        <v>158553.04999999999</v>
      </c>
      <c r="D60" s="315">
        <v>5114.6099999999997</v>
      </c>
      <c r="E60" s="314">
        <v>0</v>
      </c>
      <c r="F60" s="315">
        <v>0</v>
      </c>
      <c r="G60" s="315">
        <v>0</v>
      </c>
      <c r="H60" s="314">
        <v>0</v>
      </c>
      <c r="I60" s="315">
        <v>0</v>
      </c>
      <c r="J60" s="315">
        <v>0</v>
      </c>
      <c r="K60" s="314">
        <v>0</v>
      </c>
      <c r="L60" s="315">
        <v>0</v>
      </c>
      <c r="M60" s="315">
        <v>0</v>
      </c>
    </row>
    <row r="61" spans="1:13">
      <c r="A61" s="320" t="s">
        <v>663</v>
      </c>
      <c r="B61" s="314">
        <v>12</v>
      </c>
      <c r="C61" s="315">
        <v>64331.54</v>
      </c>
      <c r="D61" s="315">
        <v>5360.96</v>
      </c>
      <c r="E61" s="314">
        <v>0</v>
      </c>
      <c r="F61" s="315">
        <v>0</v>
      </c>
      <c r="G61" s="315">
        <v>0</v>
      </c>
      <c r="H61" s="314">
        <v>0</v>
      </c>
      <c r="I61" s="315">
        <v>0</v>
      </c>
      <c r="J61" s="315">
        <v>0</v>
      </c>
      <c r="K61" s="314">
        <v>0</v>
      </c>
      <c r="L61" s="315">
        <v>0</v>
      </c>
      <c r="M61" s="315">
        <v>0</v>
      </c>
    </row>
    <row r="62" spans="1:13">
      <c r="A62" s="321" t="s">
        <v>664</v>
      </c>
      <c r="B62" s="314">
        <v>17</v>
      </c>
      <c r="C62" s="315">
        <v>107081.18</v>
      </c>
      <c r="D62" s="315">
        <v>6298.89</v>
      </c>
      <c r="E62" s="314">
        <v>1</v>
      </c>
      <c r="F62" s="315">
        <v>6008.82</v>
      </c>
      <c r="G62" s="315">
        <v>6008.82</v>
      </c>
      <c r="H62" s="314">
        <v>2</v>
      </c>
      <c r="I62" s="315">
        <v>14558.3</v>
      </c>
      <c r="J62" s="315">
        <v>7279.15</v>
      </c>
      <c r="K62" s="314">
        <v>0</v>
      </c>
      <c r="L62" s="315">
        <v>0</v>
      </c>
      <c r="M62" s="315">
        <v>0</v>
      </c>
    </row>
    <row r="63" spans="1:13" ht="15.75">
      <c r="A63" s="316" t="s">
        <v>5</v>
      </c>
      <c r="B63" s="46">
        <f>SUM(B28:B62)</f>
        <v>1913987</v>
      </c>
      <c r="C63" s="317">
        <f>SUM(C28:C62)</f>
        <v>1877634958.2599998</v>
      </c>
      <c r="D63" s="46"/>
      <c r="E63" s="46">
        <f>SUM(E28:E62)</f>
        <v>383059</v>
      </c>
      <c r="F63" s="317">
        <f>SUM(F28:F62)</f>
        <v>240026143.01000002</v>
      </c>
      <c r="G63" s="46"/>
      <c r="H63" s="46">
        <f>SUM(H28:H62)</f>
        <v>211015</v>
      </c>
      <c r="I63" s="317">
        <f>SUM(I28:I62)</f>
        <v>131834995.13999999</v>
      </c>
      <c r="J63" s="46"/>
      <c r="K63" s="46">
        <f>SUM(K28:K62)</f>
        <v>12632</v>
      </c>
      <c r="L63" s="317">
        <f>SUM(L28:L62)</f>
        <v>3714171.2899999996</v>
      </c>
      <c r="M63" s="46"/>
    </row>
    <row r="68" spans="2:3">
      <c r="B68" s="99"/>
      <c r="C68" s="101"/>
    </row>
  </sheetData>
  <mergeCells count="11">
    <mergeCell ref="A1:M1"/>
    <mergeCell ref="A3:A4"/>
    <mergeCell ref="B3:D3"/>
    <mergeCell ref="E3:G3"/>
    <mergeCell ref="H3:J3"/>
    <mergeCell ref="K3:M3"/>
    <mergeCell ref="A26:A27"/>
    <mergeCell ref="B26:D26"/>
    <mergeCell ref="E26:G26"/>
    <mergeCell ref="H26:J26"/>
    <mergeCell ref="K26:M2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U73"/>
  <sheetViews>
    <sheetView topLeftCell="A4" workbookViewId="0">
      <selection sqref="A1:Q1"/>
    </sheetView>
  </sheetViews>
  <sheetFormatPr defaultRowHeight="15"/>
  <cols>
    <col min="1" max="1" width="14" style="100" customWidth="1"/>
    <col min="2" max="2" width="10.140625" style="100" bestFit="1" customWidth="1"/>
    <col min="3" max="3" width="17.28515625" style="100" bestFit="1" customWidth="1"/>
    <col min="4" max="4" width="9" style="100" bestFit="1" customWidth="1"/>
    <col min="5" max="5" width="9.42578125" style="100" bestFit="1" customWidth="1"/>
    <col min="6" max="6" width="10.140625" style="100" customWidth="1"/>
    <col min="7" max="7" width="15.42578125" style="100" bestFit="1" customWidth="1"/>
    <col min="8" max="8" width="8.140625" style="100" bestFit="1" customWidth="1"/>
    <col min="9" max="9" width="9.42578125" style="100" bestFit="1" customWidth="1"/>
    <col min="10" max="10" width="10.5703125" style="100" customWidth="1"/>
    <col min="11" max="11" width="15.42578125" style="100" bestFit="1" customWidth="1"/>
    <col min="12" max="12" width="8.140625" style="100" bestFit="1" customWidth="1"/>
    <col min="13" max="13" width="9.42578125" style="100" bestFit="1" customWidth="1"/>
    <col min="14" max="14" width="10.140625" style="100" customWidth="1"/>
    <col min="15" max="15" width="13.140625" style="100" bestFit="1" customWidth="1"/>
    <col min="16" max="16" width="8" style="100" bestFit="1" customWidth="1"/>
    <col min="17" max="17" width="12" style="100" customWidth="1"/>
    <col min="18" max="20" width="9.140625" style="100"/>
    <col min="21" max="21" width="15.42578125" style="100" bestFit="1" customWidth="1"/>
    <col min="22" max="16384" width="9.140625" style="100"/>
  </cols>
  <sheetData>
    <row r="1" spans="1:17" ht="18.75">
      <c r="A1" s="496" t="s">
        <v>817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</row>
    <row r="2" spans="1:17" ht="16.5" thickBot="1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117"/>
    </row>
    <row r="3" spans="1:17">
      <c r="A3" s="452" t="s">
        <v>10</v>
      </c>
      <c r="B3" s="454" t="s">
        <v>2</v>
      </c>
      <c r="C3" s="455"/>
      <c r="D3" s="455"/>
      <c r="E3" s="456"/>
      <c r="F3" s="454" t="s">
        <v>3</v>
      </c>
      <c r="G3" s="455"/>
      <c r="H3" s="455"/>
      <c r="I3" s="456"/>
      <c r="J3" s="454" t="s">
        <v>11</v>
      </c>
      <c r="K3" s="455"/>
      <c r="L3" s="455"/>
      <c r="M3" s="456"/>
      <c r="N3" s="454" t="s">
        <v>12</v>
      </c>
      <c r="O3" s="455"/>
      <c r="P3" s="455"/>
      <c r="Q3" s="457"/>
    </row>
    <row r="4" spans="1:17" ht="15.75" thickBot="1">
      <c r="A4" s="453"/>
      <c r="B4" s="49" t="s">
        <v>0</v>
      </c>
      <c r="C4" s="50" t="s">
        <v>27</v>
      </c>
      <c r="D4" s="50" t="s">
        <v>13</v>
      </c>
      <c r="E4" s="50" t="s">
        <v>252</v>
      </c>
      <c r="F4" s="49" t="s">
        <v>0</v>
      </c>
      <c r="G4" s="50" t="s">
        <v>27</v>
      </c>
      <c r="H4" s="50" t="s">
        <v>13</v>
      </c>
      <c r="I4" s="50" t="s">
        <v>252</v>
      </c>
      <c r="J4" s="49" t="s">
        <v>0</v>
      </c>
      <c r="K4" s="50" t="s">
        <v>27</v>
      </c>
      <c r="L4" s="50" t="s">
        <v>13</v>
      </c>
      <c r="M4" s="50" t="s">
        <v>252</v>
      </c>
      <c r="N4" s="49" t="s">
        <v>0</v>
      </c>
      <c r="O4" s="50" t="s">
        <v>27</v>
      </c>
      <c r="P4" s="50" t="s">
        <v>13</v>
      </c>
      <c r="Q4" s="51" t="s">
        <v>252</v>
      </c>
    </row>
    <row r="5" spans="1:17">
      <c r="A5" s="118" t="s">
        <v>270</v>
      </c>
      <c r="B5" s="119">
        <v>32988</v>
      </c>
      <c r="C5" s="120">
        <v>1837948.26</v>
      </c>
      <c r="D5" s="120">
        <v>55.72</v>
      </c>
      <c r="E5" s="120">
        <v>55.38</v>
      </c>
      <c r="F5" s="119">
        <v>11086</v>
      </c>
      <c r="G5" s="120">
        <v>686078.49</v>
      </c>
      <c r="H5" s="120">
        <v>61.89</v>
      </c>
      <c r="I5" s="120">
        <v>63.68</v>
      </c>
      <c r="J5" s="119">
        <v>1643</v>
      </c>
      <c r="K5" s="120">
        <v>93176.27</v>
      </c>
      <c r="L5" s="120">
        <v>56.71</v>
      </c>
      <c r="M5" s="120">
        <v>57.02</v>
      </c>
      <c r="N5" s="119">
        <v>2854</v>
      </c>
      <c r="O5" s="120">
        <v>197355.66</v>
      </c>
      <c r="P5" s="121">
        <v>69.150000000000006</v>
      </c>
      <c r="Q5" s="122">
        <v>67.77</v>
      </c>
    </row>
    <row r="6" spans="1:17">
      <c r="A6" s="123" t="s">
        <v>271</v>
      </c>
      <c r="B6" s="124">
        <v>21964</v>
      </c>
      <c r="C6" s="125">
        <v>3163361.25</v>
      </c>
      <c r="D6" s="125">
        <v>144.02000000000001</v>
      </c>
      <c r="E6" s="125">
        <v>141.43</v>
      </c>
      <c r="F6" s="124">
        <v>14435</v>
      </c>
      <c r="G6" s="125">
        <v>2220369.31</v>
      </c>
      <c r="H6" s="125">
        <v>153.82</v>
      </c>
      <c r="I6" s="125">
        <v>157.08000000000001</v>
      </c>
      <c r="J6" s="124">
        <v>1332</v>
      </c>
      <c r="K6" s="125">
        <v>200043.23</v>
      </c>
      <c r="L6" s="125">
        <v>150.18</v>
      </c>
      <c r="M6" s="125">
        <v>150.97</v>
      </c>
      <c r="N6" s="124">
        <v>3646</v>
      </c>
      <c r="O6" s="125">
        <v>525179.71</v>
      </c>
      <c r="P6" s="126">
        <v>144.04</v>
      </c>
      <c r="Q6" s="127">
        <v>143.47</v>
      </c>
    </row>
    <row r="7" spans="1:17">
      <c r="A7" s="123" t="s">
        <v>272</v>
      </c>
      <c r="B7" s="124">
        <v>12377</v>
      </c>
      <c r="C7" s="125">
        <v>3066671.52</v>
      </c>
      <c r="D7" s="125">
        <v>247.77</v>
      </c>
      <c r="E7" s="125">
        <v>246.86</v>
      </c>
      <c r="F7" s="124">
        <v>14166</v>
      </c>
      <c r="G7" s="125">
        <v>3537417.64</v>
      </c>
      <c r="H7" s="125">
        <v>249.71</v>
      </c>
      <c r="I7" s="125">
        <v>249.29</v>
      </c>
      <c r="J7" s="124">
        <v>4175</v>
      </c>
      <c r="K7" s="125">
        <v>1109162.75</v>
      </c>
      <c r="L7" s="125">
        <v>265.67</v>
      </c>
      <c r="M7" s="125">
        <v>272.64999999999998</v>
      </c>
      <c r="N7" s="124">
        <v>897</v>
      </c>
      <c r="O7" s="125">
        <v>209814.49</v>
      </c>
      <c r="P7" s="126">
        <v>233.91</v>
      </c>
      <c r="Q7" s="127">
        <v>226.29</v>
      </c>
    </row>
    <row r="8" spans="1:17">
      <c r="A8" s="123" t="s">
        <v>273</v>
      </c>
      <c r="B8" s="124">
        <v>120664</v>
      </c>
      <c r="C8" s="125">
        <v>44245151.130000003</v>
      </c>
      <c r="D8" s="125">
        <v>366.68</v>
      </c>
      <c r="E8" s="125">
        <v>360</v>
      </c>
      <c r="F8" s="124">
        <v>56701</v>
      </c>
      <c r="G8" s="125">
        <v>20373648.350000001</v>
      </c>
      <c r="H8" s="125">
        <v>359.32</v>
      </c>
      <c r="I8" s="125">
        <v>360</v>
      </c>
      <c r="J8" s="124">
        <v>46194</v>
      </c>
      <c r="K8" s="125">
        <v>16733667.949999999</v>
      </c>
      <c r="L8" s="125">
        <v>362.25</v>
      </c>
      <c r="M8" s="125">
        <v>360</v>
      </c>
      <c r="N8" s="124">
        <v>3128</v>
      </c>
      <c r="O8" s="125">
        <v>1125655.8999999999</v>
      </c>
      <c r="P8" s="126">
        <v>359.86</v>
      </c>
      <c r="Q8" s="127">
        <v>360</v>
      </c>
    </row>
    <row r="9" spans="1:17">
      <c r="A9" s="123" t="s">
        <v>274</v>
      </c>
      <c r="B9" s="124">
        <v>190996</v>
      </c>
      <c r="C9" s="125">
        <v>87418133.620000005</v>
      </c>
      <c r="D9" s="125">
        <v>457.7</v>
      </c>
      <c r="E9" s="125">
        <v>458.75</v>
      </c>
      <c r="F9" s="124">
        <v>63325</v>
      </c>
      <c r="G9" s="125">
        <v>28064554.399999999</v>
      </c>
      <c r="H9" s="125">
        <v>443.18</v>
      </c>
      <c r="I9" s="125">
        <v>434.05</v>
      </c>
      <c r="J9" s="124">
        <v>43366</v>
      </c>
      <c r="K9" s="125">
        <v>19882016</v>
      </c>
      <c r="L9" s="125">
        <v>458.47</v>
      </c>
      <c r="M9" s="125">
        <v>466.78</v>
      </c>
      <c r="N9" s="124">
        <v>0</v>
      </c>
      <c r="O9" s="125">
        <v>0</v>
      </c>
      <c r="P9" s="126">
        <v>0</v>
      </c>
      <c r="Q9" s="127" t="s">
        <v>251</v>
      </c>
    </row>
    <row r="10" spans="1:17">
      <c r="A10" s="123" t="s">
        <v>275</v>
      </c>
      <c r="B10" s="124">
        <v>201409</v>
      </c>
      <c r="C10" s="125">
        <v>110304447.84999999</v>
      </c>
      <c r="D10" s="125">
        <v>547.66</v>
      </c>
      <c r="E10" s="125">
        <v>546.72</v>
      </c>
      <c r="F10" s="124">
        <v>69873</v>
      </c>
      <c r="G10" s="125">
        <v>38172955.710000001</v>
      </c>
      <c r="H10" s="125">
        <v>546.32000000000005</v>
      </c>
      <c r="I10" s="125">
        <v>539.44000000000005</v>
      </c>
      <c r="J10" s="124">
        <v>30525</v>
      </c>
      <c r="K10" s="125">
        <v>16684077.02</v>
      </c>
      <c r="L10" s="125">
        <v>546.57000000000005</v>
      </c>
      <c r="M10" s="125">
        <v>543.75</v>
      </c>
      <c r="N10" s="124">
        <v>0</v>
      </c>
      <c r="O10" s="125">
        <v>0</v>
      </c>
      <c r="P10" s="126">
        <v>0</v>
      </c>
      <c r="Q10" s="127" t="s">
        <v>251</v>
      </c>
    </row>
    <row r="11" spans="1:17">
      <c r="A11" s="123" t="s">
        <v>276</v>
      </c>
      <c r="B11" s="124">
        <v>160853</v>
      </c>
      <c r="C11" s="125">
        <v>104492732.65000001</v>
      </c>
      <c r="D11" s="125">
        <v>649.62</v>
      </c>
      <c r="E11" s="125">
        <v>649.36</v>
      </c>
      <c r="F11" s="124">
        <v>33502</v>
      </c>
      <c r="G11" s="125">
        <v>21614214.920000002</v>
      </c>
      <c r="H11" s="125">
        <v>645.16</v>
      </c>
      <c r="I11" s="125">
        <v>642.84</v>
      </c>
      <c r="J11" s="124">
        <v>21970</v>
      </c>
      <c r="K11" s="125">
        <v>14234579.199999999</v>
      </c>
      <c r="L11" s="125">
        <v>647.91</v>
      </c>
      <c r="M11" s="125">
        <v>645.80999999999995</v>
      </c>
      <c r="N11" s="124">
        <v>2</v>
      </c>
      <c r="O11" s="125">
        <v>1342.8</v>
      </c>
      <c r="P11" s="126">
        <v>671.4</v>
      </c>
      <c r="Q11" s="127">
        <v>671.4</v>
      </c>
    </row>
    <row r="12" spans="1:17">
      <c r="A12" s="123" t="s">
        <v>277</v>
      </c>
      <c r="B12" s="124">
        <v>127535</v>
      </c>
      <c r="C12" s="125">
        <v>95440395.370000005</v>
      </c>
      <c r="D12" s="125">
        <v>748.35</v>
      </c>
      <c r="E12" s="125">
        <v>748.14</v>
      </c>
      <c r="F12" s="124">
        <v>25240</v>
      </c>
      <c r="G12" s="125">
        <v>18863814.960000001</v>
      </c>
      <c r="H12" s="125">
        <v>747.38</v>
      </c>
      <c r="I12" s="125">
        <v>745.02</v>
      </c>
      <c r="J12" s="124">
        <v>18629</v>
      </c>
      <c r="K12" s="125">
        <v>14117736.880000001</v>
      </c>
      <c r="L12" s="125">
        <v>757.84</v>
      </c>
      <c r="M12" s="125">
        <v>768.2</v>
      </c>
      <c r="N12" s="124">
        <v>1998</v>
      </c>
      <c r="O12" s="125">
        <v>1565049.07</v>
      </c>
      <c r="P12" s="126">
        <v>783.31</v>
      </c>
      <c r="Q12" s="127">
        <v>783.3</v>
      </c>
    </row>
    <row r="13" spans="1:17">
      <c r="A13" s="123" t="s">
        <v>278</v>
      </c>
      <c r="B13" s="124">
        <v>101404</v>
      </c>
      <c r="C13" s="125">
        <v>86003362.180000007</v>
      </c>
      <c r="D13" s="125">
        <v>848.13</v>
      </c>
      <c r="E13" s="125">
        <v>847.26</v>
      </c>
      <c r="F13" s="124">
        <v>19525</v>
      </c>
      <c r="G13" s="125">
        <v>16571613.75</v>
      </c>
      <c r="H13" s="125">
        <v>848.74</v>
      </c>
      <c r="I13" s="125">
        <v>848.54</v>
      </c>
      <c r="J13" s="124">
        <v>7957</v>
      </c>
      <c r="K13" s="125">
        <v>6752108.8899999997</v>
      </c>
      <c r="L13" s="125">
        <v>848.57</v>
      </c>
      <c r="M13" s="125">
        <v>846.23</v>
      </c>
      <c r="N13" s="124">
        <v>104</v>
      </c>
      <c r="O13" s="125">
        <v>85658.880000000005</v>
      </c>
      <c r="P13" s="126">
        <v>823.64</v>
      </c>
      <c r="Q13" s="127">
        <v>822.5</v>
      </c>
    </row>
    <row r="14" spans="1:17">
      <c r="A14" s="123" t="s">
        <v>279</v>
      </c>
      <c r="B14" s="124">
        <v>103881</v>
      </c>
      <c r="C14" s="125">
        <v>99343864.819999993</v>
      </c>
      <c r="D14" s="125">
        <v>956.32</v>
      </c>
      <c r="E14" s="125">
        <v>959.78</v>
      </c>
      <c r="F14" s="124">
        <v>20757</v>
      </c>
      <c r="G14" s="125">
        <v>19801330.129999999</v>
      </c>
      <c r="H14" s="125">
        <v>953.96</v>
      </c>
      <c r="I14" s="125">
        <v>957.02</v>
      </c>
      <c r="J14" s="124">
        <v>7086</v>
      </c>
      <c r="K14" s="125">
        <v>6765027.9199999999</v>
      </c>
      <c r="L14" s="125">
        <v>954.7</v>
      </c>
      <c r="M14" s="125">
        <v>958.42</v>
      </c>
      <c r="N14" s="124">
        <v>0</v>
      </c>
      <c r="O14" s="125">
        <v>0</v>
      </c>
      <c r="P14" s="126">
        <v>0</v>
      </c>
      <c r="Q14" s="127" t="s">
        <v>251</v>
      </c>
    </row>
    <row r="15" spans="1:17">
      <c r="A15" s="123" t="s">
        <v>257</v>
      </c>
      <c r="B15" s="124">
        <v>525266</v>
      </c>
      <c r="C15" s="125">
        <v>666661728.64999998</v>
      </c>
      <c r="D15" s="125">
        <v>1269.19</v>
      </c>
      <c r="E15" s="125">
        <v>1291.1199999999999</v>
      </c>
      <c r="F15" s="124">
        <v>46209</v>
      </c>
      <c r="G15" s="125">
        <v>55500436.939999998</v>
      </c>
      <c r="H15" s="125">
        <v>1201.07</v>
      </c>
      <c r="I15" s="125">
        <v>1186.3599999999999</v>
      </c>
      <c r="J15" s="124">
        <v>24648</v>
      </c>
      <c r="K15" s="125">
        <v>28914286.129999999</v>
      </c>
      <c r="L15" s="125">
        <v>1173.0899999999999</v>
      </c>
      <c r="M15" s="125">
        <v>1145.8399999999999</v>
      </c>
      <c r="N15" s="124">
        <v>3</v>
      </c>
      <c r="O15" s="125">
        <v>4114.78</v>
      </c>
      <c r="P15" s="126">
        <v>1371.59</v>
      </c>
      <c r="Q15" s="127">
        <v>1454.7</v>
      </c>
    </row>
    <row r="16" spans="1:17">
      <c r="A16" s="123" t="s">
        <v>258</v>
      </c>
      <c r="B16" s="124">
        <v>247900</v>
      </c>
      <c r="C16" s="125">
        <v>414613131.38999999</v>
      </c>
      <c r="D16" s="125">
        <v>1672.5</v>
      </c>
      <c r="E16" s="125">
        <v>1641.21</v>
      </c>
      <c r="F16" s="124">
        <v>6932</v>
      </c>
      <c r="G16" s="125">
        <v>11481315.029999999</v>
      </c>
      <c r="H16" s="125">
        <v>1656.28</v>
      </c>
      <c r="I16" s="125">
        <v>1611.58</v>
      </c>
      <c r="J16" s="124">
        <v>2783</v>
      </c>
      <c r="K16" s="125">
        <v>4679287.37</v>
      </c>
      <c r="L16" s="125">
        <v>1681.38</v>
      </c>
      <c r="M16" s="125">
        <v>1655.49</v>
      </c>
      <c r="N16" s="124">
        <v>0</v>
      </c>
      <c r="O16" s="125">
        <v>0</v>
      </c>
      <c r="P16" s="126">
        <v>0</v>
      </c>
      <c r="Q16" s="127" t="s">
        <v>251</v>
      </c>
    </row>
    <row r="17" spans="1:21">
      <c r="A17" s="123" t="s">
        <v>259</v>
      </c>
      <c r="B17" s="124">
        <v>48347</v>
      </c>
      <c r="C17" s="125">
        <v>106189811.2</v>
      </c>
      <c r="D17" s="125">
        <v>2196.41</v>
      </c>
      <c r="E17" s="125">
        <v>2175.6799999999998</v>
      </c>
      <c r="F17" s="124">
        <v>947</v>
      </c>
      <c r="G17" s="125">
        <v>2063284.74</v>
      </c>
      <c r="H17" s="125">
        <v>2178.7600000000002</v>
      </c>
      <c r="I17" s="125">
        <v>2143.48</v>
      </c>
      <c r="J17" s="124">
        <v>519</v>
      </c>
      <c r="K17" s="125">
        <v>1126108.04</v>
      </c>
      <c r="L17" s="125">
        <v>2169.77</v>
      </c>
      <c r="M17" s="125">
        <v>2130.62</v>
      </c>
      <c r="N17" s="124">
        <v>0</v>
      </c>
      <c r="O17" s="125">
        <v>0</v>
      </c>
      <c r="P17" s="126">
        <v>0</v>
      </c>
      <c r="Q17" s="127" t="s">
        <v>251</v>
      </c>
    </row>
    <row r="18" spans="1:21">
      <c r="A18" s="123" t="s">
        <v>281</v>
      </c>
      <c r="B18" s="124">
        <v>12150</v>
      </c>
      <c r="C18" s="125">
        <v>33030740.84</v>
      </c>
      <c r="D18" s="125">
        <v>2718.58</v>
      </c>
      <c r="E18" s="125">
        <v>2711.41</v>
      </c>
      <c r="F18" s="124">
        <v>204</v>
      </c>
      <c r="G18" s="125">
        <v>553082.25</v>
      </c>
      <c r="H18" s="125">
        <v>2711.19</v>
      </c>
      <c r="I18" s="125">
        <v>2692.41</v>
      </c>
      <c r="J18" s="124">
        <v>153</v>
      </c>
      <c r="K18" s="125">
        <v>417360.66</v>
      </c>
      <c r="L18" s="125">
        <v>2727.85</v>
      </c>
      <c r="M18" s="125">
        <v>2722.39</v>
      </c>
      <c r="N18" s="124">
        <v>0</v>
      </c>
      <c r="O18" s="125">
        <v>0</v>
      </c>
      <c r="P18" s="126">
        <v>0</v>
      </c>
      <c r="Q18" s="127" t="s">
        <v>251</v>
      </c>
    </row>
    <row r="19" spans="1:21">
      <c r="A19" s="123" t="s">
        <v>282</v>
      </c>
      <c r="B19" s="124">
        <v>4127</v>
      </c>
      <c r="C19" s="125">
        <v>13193912.93</v>
      </c>
      <c r="D19" s="125">
        <v>3196.97</v>
      </c>
      <c r="E19" s="125">
        <v>3175.06</v>
      </c>
      <c r="F19" s="124">
        <v>133</v>
      </c>
      <c r="G19" s="125">
        <v>425532</v>
      </c>
      <c r="H19" s="125">
        <v>3199.49</v>
      </c>
      <c r="I19" s="125">
        <v>3185.93</v>
      </c>
      <c r="J19" s="124">
        <v>23</v>
      </c>
      <c r="K19" s="125">
        <v>72428.89</v>
      </c>
      <c r="L19" s="125">
        <v>3149.08</v>
      </c>
      <c r="M19" s="125">
        <v>3119.63</v>
      </c>
      <c r="N19" s="124">
        <v>0</v>
      </c>
      <c r="O19" s="125">
        <v>0</v>
      </c>
      <c r="P19" s="126">
        <v>0</v>
      </c>
      <c r="Q19" s="127" t="s">
        <v>251</v>
      </c>
    </row>
    <row r="20" spans="1:21">
      <c r="A20" s="123" t="s">
        <v>283</v>
      </c>
      <c r="B20" s="124">
        <v>1113</v>
      </c>
      <c r="C20" s="125">
        <v>4132531.99</v>
      </c>
      <c r="D20" s="125">
        <v>3712.97</v>
      </c>
      <c r="E20" s="125">
        <v>3695.87</v>
      </c>
      <c r="F20" s="124">
        <v>15</v>
      </c>
      <c r="G20" s="125">
        <v>54849.64</v>
      </c>
      <c r="H20" s="125">
        <v>3656.64</v>
      </c>
      <c r="I20" s="125">
        <v>3607.51</v>
      </c>
      <c r="J20" s="124">
        <v>9</v>
      </c>
      <c r="K20" s="125">
        <v>34450.050000000003</v>
      </c>
      <c r="L20" s="125">
        <v>3827.78</v>
      </c>
      <c r="M20" s="125">
        <v>3908.89</v>
      </c>
      <c r="N20" s="124">
        <v>0</v>
      </c>
      <c r="O20" s="125">
        <v>0</v>
      </c>
      <c r="P20" s="126">
        <v>0</v>
      </c>
      <c r="Q20" s="127" t="s">
        <v>251</v>
      </c>
    </row>
    <row r="21" spans="1:21" ht="15.75" thickBot="1">
      <c r="A21" s="128" t="s">
        <v>284</v>
      </c>
      <c r="B21" s="129">
        <v>1013</v>
      </c>
      <c r="C21" s="130">
        <v>4497032.6100000003</v>
      </c>
      <c r="D21" s="130">
        <v>4439.32</v>
      </c>
      <c r="E21" s="130">
        <v>4342.95</v>
      </c>
      <c r="F21" s="129">
        <v>9</v>
      </c>
      <c r="G21" s="130">
        <v>41644.75</v>
      </c>
      <c r="H21" s="130">
        <v>4627.1899999999996</v>
      </c>
      <c r="I21" s="130">
        <v>4448.3100000000004</v>
      </c>
      <c r="J21" s="129">
        <v>3</v>
      </c>
      <c r="K21" s="130">
        <v>19477.89</v>
      </c>
      <c r="L21" s="130">
        <v>6492.63</v>
      </c>
      <c r="M21" s="130">
        <v>5788.49</v>
      </c>
      <c r="N21" s="129">
        <v>0</v>
      </c>
      <c r="O21" s="130">
        <v>0</v>
      </c>
      <c r="P21" s="131">
        <v>0</v>
      </c>
      <c r="Q21" s="132" t="s">
        <v>251</v>
      </c>
    </row>
    <row r="22" spans="1:21" ht="16.5" thickBot="1">
      <c r="A22" s="133" t="s">
        <v>410</v>
      </c>
      <c r="B22" s="134">
        <v>1913987</v>
      </c>
      <c r="C22" s="135">
        <v>1877634958.26</v>
      </c>
      <c r="D22" s="135">
        <v>981.01</v>
      </c>
      <c r="E22" s="135">
        <v>885.05</v>
      </c>
      <c r="F22" s="134">
        <v>383059</v>
      </c>
      <c r="G22" s="135">
        <v>240026143.00999999</v>
      </c>
      <c r="H22" s="135">
        <v>626.6</v>
      </c>
      <c r="I22" s="135">
        <v>534.6</v>
      </c>
      <c r="J22" s="134">
        <v>211015</v>
      </c>
      <c r="K22" s="135">
        <v>131834995.14</v>
      </c>
      <c r="L22" s="135">
        <v>624.77</v>
      </c>
      <c r="M22" s="135">
        <v>523.34</v>
      </c>
      <c r="N22" s="134">
        <v>12632</v>
      </c>
      <c r="O22" s="135">
        <v>3714171.29</v>
      </c>
      <c r="P22" s="136">
        <v>294.02999999999997</v>
      </c>
      <c r="Q22" s="137">
        <v>188.45</v>
      </c>
      <c r="T22" s="99"/>
      <c r="U22" s="101"/>
    </row>
    <row r="23" spans="1:21">
      <c r="A23" s="177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21" ht="15.75">
      <c r="A24" s="451" t="s">
        <v>665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</row>
    <row r="25" spans="1:21" ht="16.5" thickBot="1">
      <c r="A25" s="248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117"/>
    </row>
    <row r="26" spans="1:21">
      <c r="A26" s="452" t="s">
        <v>10</v>
      </c>
      <c r="B26" s="454" t="s">
        <v>2</v>
      </c>
      <c r="C26" s="455"/>
      <c r="D26" s="455"/>
      <c r="E26" s="456"/>
      <c r="F26" s="454" t="s">
        <v>3</v>
      </c>
      <c r="G26" s="455"/>
      <c r="H26" s="455"/>
      <c r="I26" s="456"/>
      <c r="J26" s="454" t="s">
        <v>11</v>
      </c>
      <c r="K26" s="455"/>
      <c r="L26" s="455"/>
      <c r="M26" s="456"/>
      <c r="N26" s="454" t="s">
        <v>12</v>
      </c>
      <c r="O26" s="455"/>
      <c r="P26" s="455"/>
      <c r="Q26" s="457"/>
    </row>
    <row r="27" spans="1:21" ht="15.75" thickBot="1">
      <c r="A27" s="453"/>
      <c r="B27" s="49" t="s">
        <v>0</v>
      </c>
      <c r="C27" s="50" t="s">
        <v>27</v>
      </c>
      <c r="D27" s="50" t="s">
        <v>13</v>
      </c>
      <c r="E27" s="50" t="s">
        <v>252</v>
      </c>
      <c r="F27" s="49" t="s">
        <v>0</v>
      </c>
      <c r="G27" s="50" t="s">
        <v>27</v>
      </c>
      <c r="H27" s="50" t="s">
        <v>13</v>
      </c>
      <c r="I27" s="50" t="s">
        <v>252</v>
      </c>
      <c r="J27" s="49" t="s">
        <v>0</v>
      </c>
      <c r="K27" s="50" t="s">
        <v>27</v>
      </c>
      <c r="L27" s="50" t="s">
        <v>13</v>
      </c>
      <c r="M27" s="50" t="s">
        <v>252</v>
      </c>
      <c r="N27" s="49" t="s">
        <v>0</v>
      </c>
      <c r="O27" s="50" t="s">
        <v>27</v>
      </c>
      <c r="P27" s="50" t="s">
        <v>13</v>
      </c>
      <c r="Q27" s="51" t="s">
        <v>252</v>
      </c>
    </row>
    <row r="28" spans="1:21">
      <c r="A28" s="118" t="s">
        <v>270</v>
      </c>
      <c r="B28" s="119">
        <v>18951</v>
      </c>
      <c r="C28" s="120">
        <v>1019867.04</v>
      </c>
      <c r="D28" s="120">
        <v>53.82</v>
      </c>
      <c r="E28" s="120">
        <v>52.68</v>
      </c>
      <c r="F28" s="119">
        <v>1968</v>
      </c>
      <c r="G28" s="120">
        <v>126653.45</v>
      </c>
      <c r="H28" s="120">
        <v>64.36</v>
      </c>
      <c r="I28" s="120">
        <v>67.45</v>
      </c>
      <c r="J28" s="119">
        <v>1145</v>
      </c>
      <c r="K28" s="120">
        <v>64426.42</v>
      </c>
      <c r="L28" s="120">
        <v>56.27</v>
      </c>
      <c r="M28" s="120">
        <v>56.44</v>
      </c>
      <c r="N28" s="119">
        <v>1270</v>
      </c>
      <c r="O28" s="120">
        <v>83460.100000000006</v>
      </c>
      <c r="P28" s="121">
        <v>65.72</v>
      </c>
      <c r="Q28" s="122">
        <v>66.89</v>
      </c>
    </row>
    <row r="29" spans="1:21">
      <c r="A29" s="123" t="s">
        <v>271</v>
      </c>
      <c r="B29" s="124">
        <v>10706</v>
      </c>
      <c r="C29" s="125">
        <v>1529283.49</v>
      </c>
      <c r="D29" s="125">
        <v>142.84</v>
      </c>
      <c r="E29" s="125">
        <v>139.22999999999999</v>
      </c>
      <c r="F29" s="124">
        <v>4416</v>
      </c>
      <c r="G29" s="125">
        <v>689581.92</v>
      </c>
      <c r="H29" s="125">
        <v>156.16</v>
      </c>
      <c r="I29" s="125">
        <v>162.4</v>
      </c>
      <c r="J29" s="124">
        <v>863</v>
      </c>
      <c r="K29" s="125">
        <v>127543.66</v>
      </c>
      <c r="L29" s="125">
        <v>147.79</v>
      </c>
      <c r="M29" s="125">
        <v>146.81</v>
      </c>
      <c r="N29" s="124">
        <v>1096</v>
      </c>
      <c r="O29" s="125">
        <v>159758.63</v>
      </c>
      <c r="P29" s="126">
        <v>145.77000000000001</v>
      </c>
      <c r="Q29" s="127">
        <v>149.91999999999999</v>
      </c>
    </row>
    <row r="30" spans="1:21">
      <c r="A30" s="123" t="s">
        <v>272</v>
      </c>
      <c r="B30" s="124">
        <v>5316</v>
      </c>
      <c r="C30" s="125">
        <v>1310743.29</v>
      </c>
      <c r="D30" s="125">
        <v>246.57</v>
      </c>
      <c r="E30" s="125">
        <v>245.54</v>
      </c>
      <c r="F30" s="124">
        <v>3602</v>
      </c>
      <c r="G30" s="125">
        <v>890278.27</v>
      </c>
      <c r="H30" s="125">
        <v>247.16</v>
      </c>
      <c r="I30" s="125">
        <v>245.37</v>
      </c>
      <c r="J30" s="124">
        <v>2209</v>
      </c>
      <c r="K30" s="125">
        <v>590309.65</v>
      </c>
      <c r="L30" s="125">
        <v>267.23</v>
      </c>
      <c r="M30" s="125">
        <v>276.01</v>
      </c>
      <c r="N30" s="124">
        <v>316</v>
      </c>
      <c r="O30" s="125">
        <v>73924.69</v>
      </c>
      <c r="P30" s="126">
        <v>233.94</v>
      </c>
      <c r="Q30" s="127">
        <v>226.29</v>
      </c>
    </row>
    <row r="31" spans="1:21">
      <c r="A31" s="123" t="s">
        <v>273</v>
      </c>
      <c r="B31" s="124">
        <v>35810</v>
      </c>
      <c r="C31" s="125">
        <v>13218282.130000001</v>
      </c>
      <c r="D31" s="125">
        <v>369.12</v>
      </c>
      <c r="E31" s="125">
        <v>365.7</v>
      </c>
      <c r="F31" s="124">
        <v>5333</v>
      </c>
      <c r="G31" s="125">
        <v>1923865.41</v>
      </c>
      <c r="H31" s="125">
        <v>360.75</v>
      </c>
      <c r="I31" s="125">
        <v>360.26</v>
      </c>
      <c r="J31" s="124">
        <v>21657</v>
      </c>
      <c r="K31" s="125">
        <v>7858527.6399999997</v>
      </c>
      <c r="L31" s="125">
        <v>362.86</v>
      </c>
      <c r="M31" s="125">
        <v>360</v>
      </c>
      <c r="N31" s="124">
        <v>1298</v>
      </c>
      <c r="O31" s="125">
        <v>467655.4</v>
      </c>
      <c r="P31" s="126">
        <v>360.29</v>
      </c>
      <c r="Q31" s="127">
        <v>360</v>
      </c>
    </row>
    <row r="32" spans="1:21">
      <c r="A32" s="123" t="s">
        <v>274</v>
      </c>
      <c r="B32" s="124">
        <v>63403</v>
      </c>
      <c r="C32" s="125">
        <v>28989863.359999999</v>
      </c>
      <c r="D32" s="125">
        <v>457.23</v>
      </c>
      <c r="E32" s="125">
        <v>458.7</v>
      </c>
      <c r="F32" s="124">
        <v>3838</v>
      </c>
      <c r="G32" s="125">
        <v>1694745.41</v>
      </c>
      <c r="H32" s="125">
        <v>441.57</v>
      </c>
      <c r="I32" s="125">
        <v>433.96</v>
      </c>
      <c r="J32" s="124">
        <v>23043</v>
      </c>
      <c r="K32" s="125">
        <v>10564542.039999999</v>
      </c>
      <c r="L32" s="125">
        <v>458.47</v>
      </c>
      <c r="M32" s="125">
        <v>466.78</v>
      </c>
      <c r="N32" s="124">
        <v>0</v>
      </c>
      <c r="O32" s="125">
        <v>0</v>
      </c>
      <c r="P32" s="126">
        <v>0</v>
      </c>
      <c r="Q32" s="127" t="s">
        <v>251</v>
      </c>
    </row>
    <row r="33" spans="1:17">
      <c r="A33" s="123" t="s">
        <v>275</v>
      </c>
      <c r="B33" s="124">
        <v>72461</v>
      </c>
      <c r="C33" s="125">
        <v>39830067.149999999</v>
      </c>
      <c r="D33" s="125">
        <v>549.67999999999995</v>
      </c>
      <c r="E33" s="125">
        <v>549.28</v>
      </c>
      <c r="F33" s="124">
        <v>2387</v>
      </c>
      <c r="G33" s="125">
        <v>1294194.8999999999</v>
      </c>
      <c r="H33" s="125">
        <v>542.17999999999995</v>
      </c>
      <c r="I33" s="125">
        <v>532.1</v>
      </c>
      <c r="J33" s="124">
        <v>19280</v>
      </c>
      <c r="K33" s="125">
        <v>10562224.33</v>
      </c>
      <c r="L33" s="125">
        <v>547.83000000000004</v>
      </c>
      <c r="M33" s="125">
        <v>545.45000000000005</v>
      </c>
      <c r="N33" s="124">
        <v>0</v>
      </c>
      <c r="O33" s="125">
        <v>0</v>
      </c>
      <c r="P33" s="126">
        <v>0</v>
      </c>
      <c r="Q33" s="127" t="s">
        <v>251</v>
      </c>
    </row>
    <row r="34" spans="1:17">
      <c r="A34" s="123" t="s">
        <v>276</v>
      </c>
      <c r="B34" s="124">
        <v>71894</v>
      </c>
      <c r="C34" s="125">
        <v>46784453.549999997</v>
      </c>
      <c r="D34" s="125">
        <v>650.74</v>
      </c>
      <c r="E34" s="125">
        <v>650.97</v>
      </c>
      <c r="F34" s="124">
        <v>1250</v>
      </c>
      <c r="G34" s="125">
        <v>807943.76</v>
      </c>
      <c r="H34" s="125">
        <v>646.36</v>
      </c>
      <c r="I34" s="125">
        <v>644.83000000000004</v>
      </c>
      <c r="J34" s="124">
        <v>16511</v>
      </c>
      <c r="K34" s="125">
        <v>10714562.85</v>
      </c>
      <c r="L34" s="125">
        <v>648.92999999999995</v>
      </c>
      <c r="M34" s="125">
        <v>647.33000000000004</v>
      </c>
      <c r="N34" s="124">
        <v>2</v>
      </c>
      <c r="O34" s="125">
        <v>1342.8</v>
      </c>
      <c r="P34" s="126">
        <v>671.4</v>
      </c>
      <c r="Q34" s="127">
        <v>671.4</v>
      </c>
    </row>
    <row r="35" spans="1:17">
      <c r="A35" s="123" t="s">
        <v>277</v>
      </c>
      <c r="B35" s="124">
        <v>69692</v>
      </c>
      <c r="C35" s="125">
        <v>52183976.420000002</v>
      </c>
      <c r="D35" s="125">
        <v>748.78</v>
      </c>
      <c r="E35" s="125">
        <v>749.15</v>
      </c>
      <c r="F35" s="124">
        <v>969</v>
      </c>
      <c r="G35" s="125">
        <v>726458.47</v>
      </c>
      <c r="H35" s="125">
        <v>749.7</v>
      </c>
      <c r="I35" s="125">
        <v>748.3</v>
      </c>
      <c r="J35" s="124">
        <v>12825</v>
      </c>
      <c r="K35" s="125">
        <v>9684842.8900000006</v>
      </c>
      <c r="L35" s="125">
        <v>755.15</v>
      </c>
      <c r="M35" s="125">
        <v>760.71</v>
      </c>
      <c r="N35" s="124">
        <v>1077</v>
      </c>
      <c r="O35" s="125">
        <v>843629.77</v>
      </c>
      <c r="P35" s="126">
        <v>783.31</v>
      </c>
      <c r="Q35" s="127">
        <v>783.3</v>
      </c>
    </row>
    <row r="36" spans="1:17">
      <c r="A36" s="123" t="s">
        <v>278</v>
      </c>
      <c r="B36" s="124">
        <v>54412</v>
      </c>
      <c r="C36" s="125">
        <v>46122560.469999999</v>
      </c>
      <c r="D36" s="125">
        <v>847.65</v>
      </c>
      <c r="E36" s="125">
        <v>846.29</v>
      </c>
      <c r="F36" s="124">
        <v>859</v>
      </c>
      <c r="G36" s="125">
        <v>730497.31</v>
      </c>
      <c r="H36" s="125">
        <v>850.4</v>
      </c>
      <c r="I36" s="125">
        <v>853.59</v>
      </c>
      <c r="J36" s="124">
        <v>6416</v>
      </c>
      <c r="K36" s="125">
        <v>5447878.3899999997</v>
      </c>
      <c r="L36" s="125">
        <v>849.11</v>
      </c>
      <c r="M36" s="125">
        <v>847.77</v>
      </c>
      <c r="N36" s="124">
        <v>59</v>
      </c>
      <c r="O36" s="125">
        <v>48617.87</v>
      </c>
      <c r="P36" s="126">
        <v>824.03</v>
      </c>
      <c r="Q36" s="127">
        <v>822.5</v>
      </c>
    </row>
    <row r="37" spans="1:17">
      <c r="A37" s="123" t="s">
        <v>279</v>
      </c>
      <c r="B37" s="124">
        <v>55137</v>
      </c>
      <c r="C37" s="125">
        <v>52797631.729999997</v>
      </c>
      <c r="D37" s="125">
        <v>957.57</v>
      </c>
      <c r="E37" s="125">
        <v>962.51</v>
      </c>
      <c r="F37" s="124">
        <v>901</v>
      </c>
      <c r="G37" s="125">
        <v>859438.75</v>
      </c>
      <c r="H37" s="125">
        <v>953.87</v>
      </c>
      <c r="I37" s="125">
        <v>955.12</v>
      </c>
      <c r="J37" s="124">
        <v>6014</v>
      </c>
      <c r="K37" s="125">
        <v>5746996.54</v>
      </c>
      <c r="L37" s="125">
        <v>955.6</v>
      </c>
      <c r="M37" s="125">
        <v>959.96</v>
      </c>
      <c r="N37" s="124">
        <v>0</v>
      </c>
      <c r="O37" s="125">
        <v>0</v>
      </c>
      <c r="P37" s="126">
        <v>0</v>
      </c>
      <c r="Q37" s="127" t="s">
        <v>251</v>
      </c>
    </row>
    <row r="38" spans="1:17">
      <c r="A38" s="123" t="s">
        <v>257</v>
      </c>
      <c r="B38" s="124">
        <v>336481</v>
      </c>
      <c r="C38" s="125">
        <v>431367388.52999997</v>
      </c>
      <c r="D38" s="125">
        <v>1282</v>
      </c>
      <c r="E38" s="125">
        <v>1297.71</v>
      </c>
      <c r="F38" s="124">
        <v>2260</v>
      </c>
      <c r="G38" s="125">
        <v>2672410.96</v>
      </c>
      <c r="H38" s="125">
        <v>1182.48</v>
      </c>
      <c r="I38" s="125">
        <v>1157.01</v>
      </c>
      <c r="J38" s="124">
        <v>17471</v>
      </c>
      <c r="K38" s="125">
        <v>20731448.75</v>
      </c>
      <c r="L38" s="125">
        <v>1186.6199999999999</v>
      </c>
      <c r="M38" s="125">
        <v>1168.67</v>
      </c>
      <c r="N38" s="124">
        <v>3</v>
      </c>
      <c r="O38" s="125">
        <v>4114.78</v>
      </c>
      <c r="P38" s="126">
        <v>1371.59</v>
      </c>
      <c r="Q38" s="127">
        <v>1454.7</v>
      </c>
    </row>
    <row r="39" spans="1:17">
      <c r="A39" s="123" t="s">
        <v>258</v>
      </c>
      <c r="B39" s="124">
        <v>181563</v>
      </c>
      <c r="C39" s="125">
        <v>304399079.47000003</v>
      </c>
      <c r="D39" s="125">
        <v>1676.55</v>
      </c>
      <c r="E39" s="125">
        <v>1645.98</v>
      </c>
      <c r="F39" s="124">
        <v>333</v>
      </c>
      <c r="G39" s="125">
        <v>558934.61</v>
      </c>
      <c r="H39" s="125">
        <v>1678.48</v>
      </c>
      <c r="I39" s="125">
        <v>1642.89</v>
      </c>
      <c r="J39" s="124">
        <v>2410</v>
      </c>
      <c r="K39" s="125">
        <v>4056109.9</v>
      </c>
      <c r="L39" s="125">
        <v>1683.03</v>
      </c>
      <c r="M39" s="125">
        <v>1660.96</v>
      </c>
      <c r="N39" s="124">
        <v>0</v>
      </c>
      <c r="O39" s="125">
        <v>0</v>
      </c>
      <c r="P39" s="126">
        <v>0</v>
      </c>
      <c r="Q39" s="127" t="s">
        <v>251</v>
      </c>
    </row>
    <row r="40" spans="1:17">
      <c r="A40" s="123" t="s">
        <v>259</v>
      </c>
      <c r="B40" s="124">
        <v>38088</v>
      </c>
      <c r="C40" s="125">
        <v>83633515.480000004</v>
      </c>
      <c r="D40" s="125">
        <v>2195.8000000000002</v>
      </c>
      <c r="E40" s="125">
        <v>2176.21</v>
      </c>
      <c r="F40" s="124">
        <v>71</v>
      </c>
      <c r="G40" s="125">
        <v>153781.82999999999</v>
      </c>
      <c r="H40" s="125">
        <v>2165.94</v>
      </c>
      <c r="I40" s="125">
        <v>2127.4499999999998</v>
      </c>
      <c r="J40" s="124">
        <v>448</v>
      </c>
      <c r="K40" s="125">
        <v>974618.39</v>
      </c>
      <c r="L40" s="125">
        <v>2175.4899999999998</v>
      </c>
      <c r="M40" s="125">
        <v>2137.64</v>
      </c>
      <c r="N40" s="124">
        <v>0</v>
      </c>
      <c r="O40" s="125">
        <v>0</v>
      </c>
      <c r="P40" s="126">
        <v>0</v>
      </c>
      <c r="Q40" s="127" t="s">
        <v>251</v>
      </c>
    </row>
    <row r="41" spans="1:17">
      <c r="A41" s="123" t="s">
        <v>281</v>
      </c>
      <c r="B41" s="124">
        <v>8498</v>
      </c>
      <c r="C41" s="125">
        <v>23115219.109999999</v>
      </c>
      <c r="D41" s="125">
        <v>2720.08</v>
      </c>
      <c r="E41" s="125">
        <v>2712.19</v>
      </c>
      <c r="F41" s="124">
        <v>20</v>
      </c>
      <c r="G41" s="125">
        <v>53541.71</v>
      </c>
      <c r="H41" s="125">
        <v>2677.09</v>
      </c>
      <c r="I41" s="125">
        <v>2626.24</v>
      </c>
      <c r="J41" s="124">
        <v>133</v>
      </c>
      <c r="K41" s="125">
        <v>362659.73</v>
      </c>
      <c r="L41" s="125">
        <v>2726.76</v>
      </c>
      <c r="M41" s="125">
        <v>2722.39</v>
      </c>
      <c r="N41" s="124">
        <v>0</v>
      </c>
      <c r="O41" s="125">
        <v>0</v>
      </c>
      <c r="P41" s="126">
        <v>0</v>
      </c>
      <c r="Q41" s="127" t="s">
        <v>251</v>
      </c>
    </row>
    <row r="42" spans="1:17">
      <c r="A42" s="123" t="s">
        <v>282</v>
      </c>
      <c r="B42" s="124">
        <v>2885</v>
      </c>
      <c r="C42" s="125">
        <v>9215438.5899999999</v>
      </c>
      <c r="D42" s="125">
        <v>3194.26</v>
      </c>
      <c r="E42" s="125">
        <v>3167.41</v>
      </c>
      <c r="F42" s="124">
        <v>9</v>
      </c>
      <c r="G42" s="125">
        <v>28403.53</v>
      </c>
      <c r="H42" s="125">
        <v>3155.95</v>
      </c>
      <c r="I42" s="125">
        <v>3172.46</v>
      </c>
      <c r="J42" s="124">
        <v>21</v>
      </c>
      <c r="K42" s="125">
        <v>66161.69</v>
      </c>
      <c r="L42" s="125">
        <v>3150.56</v>
      </c>
      <c r="M42" s="125">
        <v>3119.63</v>
      </c>
      <c r="N42" s="124">
        <v>0</v>
      </c>
      <c r="O42" s="125">
        <v>0</v>
      </c>
      <c r="P42" s="126">
        <v>0</v>
      </c>
      <c r="Q42" s="127" t="s">
        <v>251</v>
      </c>
    </row>
    <row r="43" spans="1:17">
      <c r="A43" s="123" t="s">
        <v>283</v>
      </c>
      <c r="B43" s="124">
        <v>708</v>
      </c>
      <c r="C43" s="125">
        <v>2625888.96</v>
      </c>
      <c r="D43" s="125">
        <v>3708.88</v>
      </c>
      <c r="E43" s="125">
        <v>3687.49</v>
      </c>
      <c r="F43" s="124">
        <v>1</v>
      </c>
      <c r="G43" s="125">
        <v>3720.76</v>
      </c>
      <c r="H43" s="125">
        <v>3720.76</v>
      </c>
      <c r="I43" s="125">
        <v>3720.76</v>
      </c>
      <c r="J43" s="124">
        <v>8</v>
      </c>
      <c r="K43" s="125">
        <v>30903.439999999999</v>
      </c>
      <c r="L43" s="125">
        <v>3862.93</v>
      </c>
      <c r="M43" s="125">
        <v>3923.6</v>
      </c>
      <c r="N43" s="124">
        <v>0</v>
      </c>
      <c r="O43" s="125">
        <v>0</v>
      </c>
      <c r="P43" s="126">
        <v>0</v>
      </c>
      <c r="Q43" s="127" t="s">
        <v>251</v>
      </c>
    </row>
    <row r="44" spans="1:17" ht="15.75" thickBot="1">
      <c r="A44" s="128" t="s">
        <v>284</v>
      </c>
      <c r="B44" s="129">
        <v>760</v>
      </c>
      <c r="C44" s="130">
        <v>3366409.57</v>
      </c>
      <c r="D44" s="130">
        <v>4429.49</v>
      </c>
      <c r="E44" s="130">
        <v>4343.3100000000004</v>
      </c>
      <c r="F44" s="129">
        <v>2</v>
      </c>
      <c r="G44" s="130">
        <v>9173.18</v>
      </c>
      <c r="H44" s="130">
        <v>4586.59</v>
      </c>
      <c r="I44" s="130">
        <v>4586.59</v>
      </c>
      <c r="J44" s="129">
        <v>3</v>
      </c>
      <c r="K44" s="130">
        <v>19477.89</v>
      </c>
      <c r="L44" s="130">
        <v>6492.63</v>
      </c>
      <c r="M44" s="130">
        <v>5788.49</v>
      </c>
      <c r="N44" s="129">
        <v>0</v>
      </c>
      <c r="O44" s="130">
        <v>0</v>
      </c>
      <c r="P44" s="131">
        <v>0</v>
      </c>
      <c r="Q44" s="132" t="s">
        <v>251</v>
      </c>
    </row>
    <row r="45" spans="1:17" ht="16.5" thickBot="1">
      <c r="A45" s="133" t="s">
        <v>410</v>
      </c>
      <c r="B45" s="134">
        <v>1026765</v>
      </c>
      <c r="C45" s="135">
        <v>1141509668.3399999</v>
      </c>
      <c r="D45" s="135">
        <v>1111.75</v>
      </c>
      <c r="E45" s="135">
        <v>1122</v>
      </c>
      <c r="F45" s="134">
        <v>28219</v>
      </c>
      <c r="G45" s="135">
        <v>13223624.23</v>
      </c>
      <c r="H45" s="135">
        <v>468.61</v>
      </c>
      <c r="I45" s="135">
        <v>384</v>
      </c>
      <c r="J45" s="134">
        <v>130457</v>
      </c>
      <c r="K45" s="135">
        <v>87603234.200000003</v>
      </c>
      <c r="L45" s="135">
        <v>671.51</v>
      </c>
      <c r="M45" s="135">
        <v>586.15</v>
      </c>
      <c r="N45" s="134">
        <v>5121</v>
      </c>
      <c r="O45" s="135">
        <v>1682504.04</v>
      </c>
      <c r="P45" s="136">
        <v>328.55</v>
      </c>
      <c r="Q45" s="137">
        <v>236.57</v>
      </c>
    </row>
    <row r="46" spans="1:17">
      <c r="A46" s="177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ht="15.75">
      <c r="A47" s="444" t="s">
        <v>666</v>
      </c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Q47" s="444"/>
    </row>
    <row r="48" spans="1:17" ht="15.75" thickBot="1"/>
    <row r="49" spans="1:17">
      <c r="A49" s="445" t="s">
        <v>10</v>
      </c>
      <c r="B49" s="447" t="s">
        <v>2</v>
      </c>
      <c r="C49" s="448"/>
      <c r="D49" s="448"/>
      <c r="E49" s="449"/>
      <c r="F49" s="447" t="s">
        <v>3</v>
      </c>
      <c r="G49" s="448"/>
      <c r="H49" s="448"/>
      <c r="I49" s="449"/>
      <c r="J49" s="447" t="s">
        <v>11</v>
      </c>
      <c r="K49" s="448"/>
      <c r="L49" s="448"/>
      <c r="M49" s="449"/>
      <c r="N49" s="447" t="s">
        <v>12</v>
      </c>
      <c r="O49" s="448"/>
      <c r="P49" s="448"/>
      <c r="Q49" s="450"/>
    </row>
    <row r="50" spans="1:17" ht="15.75" thickBot="1">
      <c r="A50" s="446"/>
      <c r="B50" s="52" t="s">
        <v>0</v>
      </c>
      <c r="C50" s="53" t="s">
        <v>27</v>
      </c>
      <c r="D50" s="53" t="s">
        <v>13</v>
      </c>
      <c r="E50" s="53" t="s">
        <v>252</v>
      </c>
      <c r="F50" s="52" t="s">
        <v>0</v>
      </c>
      <c r="G50" s="53" t="s">
        <v>27</v>
      </c>
      <c r="H50" s="53" t="s">
        <v>13</v>
      </c>
      <c r="I50" s="53" t="s">
        <v>252</v>
      </c>
      <c r="J50" s="52" t="s">
        <v>0</v>
      </c>
      <c r="K50" s="53" t="s">
        <v>27</v>
      </c>
      <c r="L50" s="53" t="s">
        <v>13</v>
      </c>
      <c r="M50" s="53" t="s">
        <v>252</v>
      </c>
      <c r="N50" s="52" t="s">
        <v>0</v>
      </c>
      <c r="O50" s="53" t="s">
        <v>27</v>
      </c>
      <c r="P50" s="53" t="s">
        <v>13</v>
      </c>
      <c r="Q50" s="54" t="s">
        <v>252</v>
      </c>
    </row>
    <row r="51" spans="1:17">
      <c r="A51" s="138" t="s">
        <v>270</v>
      </c>
      <c r="B51" s="139">
        <v>14037</v>
      </c>
      <c r="C51" s="140">
        <v>818081.22</v>
      </c>
      <c r="D51" s="140">
        <v>58.28</v>
      </c>
      <c r="E51" s="140">
        <v>58.38</v>
      </c>
      <c r="F51" s="139">
        <v>9118</v>
      </c>
      <c r="G51" s="140">
        <v>559425.04</v>
      </c>
      <c r="H51" s="140">
        <v>61.35</v>
      </c>
      <c r="I51" s="140">
        <v>63.16</v>
      </c>
      <c r="J51" s="139">
        <v>498</v>
      </c>
      <c r="K51" s="140">
        <v>28749.85</v>
      </c>
      <c r="L51" s="140">
        <v>57.73</v>
      </c>
      <c r="M51" s="140">
        <v>59.14</v>
      </c>
      <c r="N51" s="139">
        <v>1584</v>
      </c>
      <c r="O51" s="140">
        <v>113895.56</v>
      </c>
      <c r="P51" s="141">
        <v>71.900000000000006</v>
      </c>
      <c r="Q51" s="142">
        <v>75.52</v>
      </c>
    </row>
    <row r="52" spans="1:17">
      <c r="A52" s="143" t="s">
        <v>271</v>
      </c>
      <c r="B52" s="144">
        <v>11258</v>
      </c>
      <c r="C52" s="145">
        <v>1634077.76</v>
      </c>
      <c r="D52" s="145">
        <v>145.15</v>
      </c>
      <c r="E52" s="145">
        <v>143.26</v>
      </c>
      <c r="F52" s="144">
        <v>10019</v>
      </c>
      <c r="G52" s="145">
        <v>1530787.39</v>
      </c>
      <c r="H52" s="145">
        <v>152.79</v>
      </c>
      <c r="I52" s="145">
        <v>155.62</v>
      </c>
      <c r="J52" s="144">
        <v>469</v>
      </c>
      <c r="K52" s="145">
        <v>72499.570000000007</v>
      </c>
      <c r="L52" s="145">
        <v>154.58000000000001</v>
      </c>
      <c r="M52" s="145">
        <v>157.76</v>
      </c>
      <c r="N52" s="144">
        <v>2550</v>
      </c>
      <c r="O52" s="145">
        <v>365421.08</v>
      </c>
      <c r="P52" s="146">
        <v>143.30000000000001</v>
      </c>
      <c r="Q52" s="147">
        <v>139.63999999999999</v>
      </c>
    </row>
    <row r="53" spans="1:17">
      <c r="A53" s="143" t="s">
        <v>272</v>
      </c>
      <c r="B53" s="144">
        <v>7061</v>
      </c>
      <c r="C53" s="145">
        <v>1755928.23</v>
      </c>
      <c r="D53" s="145">
        <v>248.68</v>
      </c>
      <c r="E53" s="145">
        <v>248.05</v>
      </c>
      <c r="F53" s="144">
        <v>10564</v>
      </c>
      <c r="G53" s="145">
        <v>2647139.37</v>
      </c>
      <c r="H53" s="145">
        <v>250.58</v>
      </c>
      <c r="I53" s="145">
        <v>249.4</v>
      </c>
      <c r="J53" s="144">
        <v>1966</v>
      </c>
      <c r="K53" s="145">
        <v>518853.1</v>
      </c>
      <c r="L53" s="145">
        <v>263.91000000000003</v>
      </c>
      <c r="M53" s="145">
        <v>264.86</v>
      </c>
      <c r="N53" s="144">
        <v>581</v>
      </c>
      <c r="O53" s="145">
        <v>135889.79999999999</v>
      </c>
      <c r="P53" s="146">
        <v>233.89</v>
      </c>
      <c r="Q53" s="147">
        <v>226.29</v>
      </c>
    </row>
    <row r="54" spans="1:17">
      <c r="A54" s="143" t="s">
        <v>273</v>
      </c>
      <c r="B54" s="144">
        <v>84854</v>
      </c>
      <c r="C54" s="145">
        <v>31026869</v>
      </c>
      <c r="D54" s="145">
        <v>365.65</v>
      </c>
      <c r="E54" s="145">
        <v>360</v>
      </c>
      <c r="F54" s="144">
        <v>51368</v>
      </c>
      <c r="G54" s="145">
        <v>18449782.940000001</v>
      </c>
      <c r="H54" s="145">
        <v>359.17</v>
      </c>
      <c r="I54" s="145">
        <v>359.83</v>
      </c>
      <c r="J54" s="144">
        <v>24537</v>
      </c>
      <c r="K54" s="145">
        <v>8875140.3100000005</v>
      </c>
      <c r="L54" s="145">
        <v>361.7</v>
      </c>
      <c r="M54" s="145">
        <v>360</v>
      </c>
      <c r="N54" s="144">
        <v>1830</v>
      </c>
      <c r="O54" s="145">
        <v>658000.5</v>
      </c>
      <c r="P54" s="146">
        <v>359.56</v>
      </c>
      <c r="Q54" s="147">
        <v>360</v>
      </c>
    </row>
    <row r="55" spans="1:17">
      <c r="A55" s="143" t="s">
        <v>274</v>
      </c>
      <c r="B55" s="144">
        <v>127593</v>
      </c>
      <c r="C55" s="145">
        <v>58428270.259999998</v>
      </c>
      <c r="D55" s="145">
        <v>457.93</v>
      </c>
      <c r="E55" s="145">
        <v>459.45</v>
      </c>
      <c r="F55" s="144">
        <v>59487</v>
      </c>
      <c r="G55" s="145">
        <v>26369808.989999998</v>
      </c>
      <c r="H55" s="145">
        <v>443.29</v>
      </c>
      <c r="I55" s="145">
        <v>434.08</v>
      </c>
      <c r="J55" s="144">
        <v>20323</v>
      </c>
      <c r="K55" s="145">
        <v>9317473.9600000009</v>
      </c>
      <c r="L55" s="145">
        <v>458.47</v>
      </c>
      <c r="M55" s="145">
        <v>466.78</v>
      </c>
      <c r="N55" s="144">
        <v>0</v>
      </c>
      <c r="O55" s="145">
        <v>0</v>
      </c>
      <c r="P55" s="146">
        <v>0</v>
      </c>
      <c r="Q55" s="147" t="s">
        <v>251</v>
      </c>
    </row>
    <row r="56" spans="1:17">
      <c r="A56" s="143" t="s">
        <v>275</v>
      </c>
      <c r="B56" s="144">
        <v>128948</v>
      </c>
      <c r="C56" s="145">
        <v>70474380.700000003</v>
      </c>
      <c r="D56" s="145">
        <v>546.53</v>
      </c>
      <c r="E56" s="145">
        <v>544.15</v>
      </c>
      <c r="F56" s="144">
        <v>67486</v>
      </c>
      <c r="G56" s="145">
        <v>36878760.810000002</v>
      </c>
      <c r="H56" s="145">
        <v>546.47</v>
      </c>
      <c r="I56" s="145">
        <v>539.69000000000005</v>
      </c>
      <c r="J56" s="144">
        <v>11245</v>
      </c>
      <c r="K56" s="145">
        <v>6121852.6900000004</v>
      </c>
      <c r="L56" s="145">
        <v>544.41</v>
      </c>
      <c r="M56" s="145">
        <v>541.21</v>
      </c>
      <c r="N56" s="144">
        <v>0</v>
      </c>
      <c r="O56" s="145">
        <v>0</v>
      </c>
      <c r="P56" s="146">
        <v>0</v>
      </c>
      <c r="Q56" s="147" t="s">
        <v>251</v>
      </c>
    </row>
    <row r="57" spans="1:17">
      <c r="A57" s="143" t="s">
        <v>276</v>
      </c>
      <c r="B57" s="144">
        <v>88959</v>
      </c>
      <c r="C57" s="145">
        <v>57708279.100000001</v>
      </c>
      <c r="D57" s="145">
        <v>648.71</v>
      </c>
      <c r="E57" s="145">
        <v>648.08000000000004</v>
      </c>
      <c r="F57" s="144">
        <v>32252</v>
      </c>
      <c r="G57" s="145">
        <v>20806271.16</v>
      </c>
      <c r="H57" s="145">
        <v>645.12</v>
      </c>
      <c r="I57" s="145">
        <v>642.76</v>
      </c>
      <c r="J57" s="144">
        <v>5459</v>
      </c>
      <c r="K57" s="145">
        <v>3520016.35</v>
      </c>
      <c r="L57" s="145">
        <v>644.80999999999995</v>
      </c>
      <c r="M57" s="145">
        <v>641.64</v>
      </c>
      <c r="N57" s="144">
        <v>0</v>
      </c>
      <c r="O57" s="145">
        <v>0</v>
      </c>
      <c r="P57" s="146">
        <v>0</v>
      </c>
      <c r="Q57" s="147" t="s">
        <v>251</v>
      </c>
    </row>
    <row r="58" spans="1:17">
      <c r="A58" s="143" t="s">
        <v>277</v>
      </c>
      <c r="B58" s="144">
        <v>57843</v>
      </c>
      <c r="C58" s="145">
        <v>43256418.950000003</v>
      </c>
      <c r="D58" s="145">
        <v>747.82</v>
      </c>
      <c r="E58" s="145">
        <v>746.9</v>
      </c>
      <c r="F58" s="144">
        <v>24271</v>
      </c>
      <c r="G58" s="145">
        <v>18137356.489999998</v>
      </c>
      <c r="H58" s="145">
        <v>747.29</v>
      </c>
      <c r="I58" s="145">
        <v>744.84</v>
      </c>
      <c r="J58" s="144">
        <v>5804</v>
      </c>
      <c r="K58" s="145">
        <v>4432893.99</v>
      </c>
      <c r="L58" s="145">
        <v>763.77</v>
      </c>
      <c r="M58" s="145">
        <v>783.3</v>
      </c>
      <c r="N58" s="144">
        <v>921</v>
      </c>
      <c r="O58" s="145">
        <v>721419.3</v>
      </c>
      <c r="P58" s="146">
        <v>783.3</v>
      </c>
      <c r="Q58" s="147">
        <v>783.3</v>
      </c>
    </row>
    <row r="59" spans="1:17">
      <c r="A59" s="143" t="s">
        <v>278</v>
      </c>
      <c r="B59" s="144">
        <v>46992</v>
      </c>
      <c r="C59" s="145">
        <v>39880801.710000001</v>
      </c>
      <c r="D59" s="145">
        <v>848.67</v>
      </c>
      <c r="E59" s="145">
        <v>848.08</v>
      </c>
      <c r="F59" s="144">
        <v>18666</v>
      </c>
      <c r="G59" s="145">
        <v>15841116.439999999</v>
      </c>
      <c r="H59" s="145">
        <v>848.66</v>
      </c>
      <c r="I59" s="145">
        <v>848.21</v>
      </c>
      <c r="J59" s="144">
        <v>1541</v>
      </c>
      <c r="K59" s="145">
        <v>1304230.5</v>
      </c>
      <c r="L59" s="145">
        <v>846.35</v>
      </c>
      <c r="M59" s="145">
        <v>840.83</v>
      </c>
      <c r="N59" s="144">
        <v>45</v>
      </c>
      <c r="O59" s="145">
        <v>37041.01</v>
      </c>
      <c r="P59" s="146">
        <v>823.13</v>
      </c>
      <c r="Q59" s="147">
        <v>822.5</v>
      </c>
    </row>
    <row r="60" spans="1:17">
      <c r="A60" s="143" t="s">
        <v>279</v>
      </c>
      <c r="B60" s="144">
        <v>48744</v>
      </c>
      <c r="C60" s="145">
        <v>46546233.090000004</v>
      </c>
      <c r="D60" s="145">
        <v>954.91</v>
      </c>
      <c r="E60" s="145">
        <v>957.55</v>
      </c>
      <c r="F60" s="144">
        <v>19856</v>
      </c>
      <c r="G60" s="145">
        <v>18941891.379999999</v>
      </c>
      <c r="H60" s="145">
        <v>953.96</v>
      </c>
      <c r="I60" s="145">
        <v>957.2</v>
      </c>
      <c r="J60" s="144">
        <v>1072</v>
      </c>
      <c r="K60" s="145">
        <v>1018031.38</v>
      </c>
      <c r="L60" s="145">
        <v>949.66</v>
      </c>
      <c r="M60" s="145">
        <v>950.73</v>
      </c>
      <c r="N60" s="144">
        <v>0</v>
      </c>
      <c r="O60" s="145">
        <v>0</v>
      </c>
      <c r="P60" s="146">
        <v>0</v>
      </c>
      <c r="Q60" s="147" t="s">
        <v>251</v>
      </c>
    </row>
    <row r="61" spans="1:17">
      <c r="A61" s="143" t="s">
        <v>257</v>
      </c>
      <c r="B61" s="144">
        <v>188785</v>
      </c>
      <c r="C61" s="145">
        <v>235294340.12</v>
      </c>
      <c r="D61" s="145">
        <v>1246.3599999999999</v>
      </c>
      <c r="E61" s="145">
        <v>1262.01</v>
      </c>
      <c r="F61" s="144">
        <v>43949</v>
      </c>
      <c r="G61" s="145">
        <v>52828025.979999997</v>
      </c>
      <c r="H61" s="145">
        <v>1202.03</v>
      </c>
      <c r="I61" s="145">
        <v>1188.1199999999999</v>
      </c>
      <c r="J61" s="144">
        <v>7177</v>
      </c>
      <c r="K61" s="145">
        <v>8182837.3799999999</v>
      </c>
      <c r="L61" s="145">
        <v>1140.1500000000001</v>
      </c>
      <c r="M61" s="145">
        <v>1139.76</v>
      </c>
      <c r="N61" s="144">
        <v>0</v>
      </c>
      <c r="O61" s="145">
        <v>0</v>
      </c>
      <c r="P61" s="146">
        <v>0</v>
      </c>
      <c r="Q61" s="147" t="s">
        <v>251</v>
      </c>
    </row>
    <row r="62" spans="1:17">
      <c r="A62" s="143" t="s">
        <v>258</v>
      </c>
      <c r="B62" s="144">
        <v>66337</v>
      </c>
      <c r="C62" s="145">
        <v>110214051.92</v>
      </c>
      <c r="D62" s="145">
        <v>1661.43</v>
      </c>
      <c r="E62" s="145">
        <v>1625.78</v>
      </c>
      <c r="F62" s="144">
        <v>6599</v>
      </c>
      <c r="G62" s="145">
        <v>10922380.42</v>
      </c>
      <c r="H62" s="145">
        <v>1655.16</v>
      </c>
      <c r="I62" s="145">
        <v>1609.21</v>
      </c>
      <c r="J62" s="144">
        <v>373</v>
      </c>
      <c r="K62" s="145">
        <v>623177.47</v>
      </c>
      <c r="L62" s="145">
        <v>1670.72</v>
      </c>
      <c r="M62" s="145">
        <v>1633.04</v>
      </c>
      <c r="N62" s="144">
        <v>0</v>
      </c>
      <c r="O62" s="145">
        <v>0</v>
      </c>
      <c r="P62" s="146">
        <v>0</v>
      </c>
      <c r="Q62" s="147" t="s">
        <v>251</v>
      </c>
    </row>
    <row r="63" spans="1:17">
      <c r="A63" s="143" t="s">
        <v>259</v>
      </c>
      <c r="B63" s="144">
        <v>10259</v>
      </c>
      <c r="C63" s="145">
        <v>22556295.719999999</v>
      </c>
      <c r="D63" s="145">
        <v>2198.6799999999998</v>
      </c>
      <c r="E63" s="145">
        <v>2174.5100000000002</v>
      </c>
      <c r="F63" s="144">
        <v>876</v>
      </c>
      <c r="G63" s="145">
        <v>1909502.91</v>
      </c>
      <c r="H63" s="145">
        <v>2179.8000000000002</v>
      </c>
      <c r="I63" s="145">
        <v>2144.04</v>
      </c>
      <c r="J63" s="144">
        <v>71</v>
      </c>
      <c r="K63" s="145">
        <v>151489.65</v>
      </c>
      <c r="L63" s="145">
        <v>2133.66</v>
      </c>
      <c r="M63" s="145">
        <v>2083.3000000000002</v>
      </c>
      <c r="N63" s="144">
        <v>0</v>
      </c>
      <c r="O63" s="145">
        <v>0</v>
      </c>
      <c r="P63" s="146">
        <v>0</v>
      </c>
      <c r="Q63" s="147" t="s">
        <v>251</v>
      </c>
    </row>
    <row r="64" spans="1:17">
      <c r="A64" s="143" t="s">
        <v>281</v>
      </c>
      <c r="B64" s="144">
        <v>3652</v>
      </c>
      <c r="C64" s="145">
        <v>9915521.7300000004</v>
      </c>
      <c r="D64" s="145">
        <v>2715.09</v>
      </c>
      <c r="E64" s="145">
        <v>2710.55</v>
      </c>
      <c r="F64" s="144">
        <v>184</v>
      </c>
      <c r="G64" s="145">
        <v>499540.54</v>
      </c>
      <c r="H64" s="145">
        <v>2714.89</v>
      </c>
      <c r="I64" s="145">
        <v>2695.06</v>
      </c>
      <c r="J64" s="144">
        <v>20</v>
      </c>
      <c r="K64" s="145">
        <v>54700.93</v>
      </c>
      <c r="L64" s="145">
        <v>2735.05</v>
      </c>
      <c r="M64" s="145">
        <v>2724.06</v>
      </c>
      <c r="N64" s="144">
        <v>0</v>
      </c>
      <c r="O64" s="145">
        <v>0</v>
      </c>
      <c r="P64" s="146">
        <v>0</v>
      </c>
      <c r="Q64" s="147" t="s">
        <v>251</v>
      </c>
    </row>
    <row r="65" spans="1:17">
      <c r="A65" s="143" t="s">
        <v>282</v>
      </c>
      <c r="B65" s="144">
        <v>1242</v>
      </c>
      <c r="C65" s="145">
        <v>3978474.34</v>
      </c>
      <c r="D65" s="145">
        <v>3203.28</v>
      </c>
      <c r="E65" s="145">
        <v>3192.81</v>
      </c>
      <c r="F65" s="144">
        <v>124</v>
      </c>
      <c r="G65" s="145">
        <v>397128.47</v>
      </c>
      <c r="H65" s="145">
        <v>3202.65</v>
      </c>
      <c r="I65" s="145">
        <v>3187.47</v>
      </c>
      <c r="J65" s="144">
        <v>2</v>
      </c>
      <c r="K65" s="145">
        <v>6267.2</v>
      </c>
      <c r="L65" s="145">
        <v>3133.6</v>
      </c>
      <c r="M65" s="145">
        <v>3133.6</v>
      </c>
      <c r="N65" s="144">
        <v>0</v>
      </c>
      <c r="O65" s="145">
        <v>0</v>
      </c>
      <c r="P65" s="146">
        <v>0</v>
      </c>
      <c r="Q65" s="147" t="s">
        <v>251</v>
      </c>
    </row>
    <row r="66" spans="1:17">
      <c r="A66" s="143" t="s">
        <v>283</v>
      </c>
      <c r="B66" s="144">
        <v>405</v>
      </c>
      <c r="C66" s="145">
        <v>1506643.03</v>
      </c>
      <c r="D66" s="145">
        <v>3720.11</v>
      </c>
      <c r="E66" s="145">
        <v>3708.86</v>
      </c>
      <c r="F66" s="144">
        <v>14</v>
      </c>
      <c r="G66" s="145">
        <v>51128.88</v>
      </c>
      <c r="H66" s="145">
        <v>3652.06</v>
      </c>
      <c r="I66" s="145">
        <v>3607.4</v>
      </c>
      <c r="J66" s="144">
        <v>1</v>
      </c>
      <c r="K66" s="145">
        <v>3546.61</v>
      </c>
      <c r="L66" s="145">
        <v>3546.61</v>
      </c>
      <c r="M66" s="145">
        <v>3546.61</v>
      </c>
      <c r="N66" s="144">
        <v>0</v>
      </c>
      <c r="O66" s="145">
        <v>0</v>
      </c>
      <c r="P66" s="146">
        <v>0</v>
      </c>
      <c r="Q66" s="147" t="s">
        <v>251</v>
      </c>
    </row>
    <row r="67" spans="1:17" ht="15.75" thickBot="1">
      <c r="A67" s="148" t="s">
        <v>284</v>
      </c>
      <c r="B67" s="149">
        <v>253</v>
      </c>
      <c r="C67" s="150">
        <v>1130623.04</v>
      </c>
      <c r="D67" s="150">
        <v>4468.87</v>
      </c>
      <c r="E67" s="150">
        <v>4339.63</v>
      </c>
      <c r="F67" s="149">
        <v>7</v>
      </c>
      <c r="G67" s="150">
        <v>32471.57</v>
      </c>
      <c r="H67" s="150">
        <v>4638.8</v>
      </c>
      <c r="I67" s="150">
        <v>4448.3100000000004</v>
      </c>
      <c r="J67" s="149">
        <v>0</v>
      </c>
      <c r="K67" s="150">
        <v>0</v>
      </c>
      <c r="L67" s="150">
        <v>0</v>
      </c>
      <c r="M67" s="150" t="s">
        <v>251</v>
      </c>
      <c r="N67" s="149">
        <v>0</v>
      </c>
      <c r="O67" s="150">
        <v>0</v>
      </c>
      <c r="P67" s="151">
        <v>0</v>
      </c>
      <c r="Q67" s="152" t="s">
        <v>251</v>
      </c>
    </row>
    <row r="68" spans="1:17" ht="16.5" thickBot="1">
      <c r="A68" s="153" t="s">
        <v>410</v>
      </c>
      <c r="B68" s="154">
        <v>887222</v>
      </c>
      <c r="C68" s="155">
        <v>736125289.91999996</v>
      </c>
      <c r="D68" s="155">
        <v>829.7</v>
      </c>
      <c r="E68" s="155">
        <v>676.35</v>
      </c>
      <c r="F68" s="154">
        <v>354840</v>
      </c>
      <c r="G68" s="155">
        <v>226802518.78</v>
      </c>
      <c r="H68" s="155">
        <v>639.16999999999996</v>
      </c>
      <c r="I68" s="155">
        <v>545.08000000000004</v>
      </c>
      <c r="J68" s="154">
        <v>80558</v>
      </c>
      <c r="K68" s="155">
        <v>44231760.939999998</v>
      </c>
      <c r="L68" s="155">
        <v>549.07000000000005</v>
      </c>
      <c r="M68" s="155">
        <v>479.25</v>
      </c>
      <c r="N68" s="154">
        <v>7511</v>
      </c>
      <c r="O68" s="155">
        <v>2031667.25</v>
      </c>
      <c r="P68" s="156">
        <v>270.49</v>
      </c>
      <c r="Q68" s="157">
        <v>174.86</v>
      </c>
    </row>
    <row r="72" spans="1:17">
      <c r="B72" s="99"/>
    </row>
    <row r="73" spans="1:17">
      <c r="B73" s="99"/>
    </row>
  </sheetData>
  <mergeCells count="18">
    <mergeCell ref="A1:Q1"/>
    <mergeCell ref="A3:A4"/>
    <mergeCell ref="B3:E3"/>
    <mergeCell ref="F3:I3"/>
    <mergeCell ref="J3:M3"/>
    <mergeCell ref="N3:Q3"/>
    <mergeCell ref="A24:Q24"/>
    <mergeCell ref="A26:A27"/>
    <mergeCell ref="B26:E26"/>
    <mergeCell ref="F26:I26"/>
    <mergeCell ref="J26:M26"/>
    <mergeCell ref="N26:Q26"/>
    <mergeCell ref="A47:Q47"/>
    <mergeCell ref="A49:A50"/>
    <mergeCell ref="B49:E49"/>
    <mergeCell ref="F49:I49"/>
    <mergeCell ref="J49:M49"/>
    <mergeCell ref="N49:Q4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E12" sqref="E12"/>
    </sheetView>
  </sheetViews>
  <sheetFormatPr defaultRowHeight="15"/>
  <cols>
    <col min="1" max="1" width="15" style="100" customWidth="1"/>
    <col min="2" max="2" width="20.28515625" style="100" customWidth="1"/>
    <col min="3" max="3" width="23.42578125" style="100" customWidth="1"/>
    <col min="4" max="12" width="9.140625" style="100"/>
    <col min="13" max="13" width="9.140625" style="100" customWidth="1"/>
    <col min="14" max="16384" width="9.140625" style="100"/>
  </cols>
  <sheetData>
    <row r="1" spans="1:4" s="44" customFormat="1" ht="18.75">
      <c r="A1" s="458" t="s">
        <v>818</v>
      </c>
      <c r="B1" s="458"/>
      <c r="C1" s="458"/>
    </row>
    <row r="2" spans="1:4" ht="15.75" thickBot="1">
      <c r="B2" s="10"/>
    </row>
    <row r="3" spans="1:4" s="12" customFormat="1" ht="16.5" thickBot="1">
      <c r="A3" s="292" t="s">
        <v>29</v>
      </c>
      <c r="B3" s="293" t="s">
        <v>397</v>
      </c>
      <c r="C3" s="322" t="s">
        <v>0</v>
      </c>
    </row>
    <row r="4" spans="1:4">
      <c r="A4" s="162">
        <v>1</v>
      </c>
      <c r="B4" s="323" t="s">
        <v>30</v>
      </c>
      <c r="C4" s="165">
        <v>26601</v>
      </c>
    </row>
    <row r="5" spans="1:4">
      <c r="A5" s="167">
        <v>2</v>
      </c>
      <c r="B5" s="55" t="s">
        <v>31</v>
      </c>
      <c r="C5" s="302">
        <v>56428</v>
      </c>
      <c r="D5" s="99"/>
    </row>
    <row r="6" spans="1:4">
      <c r="A6" s="167">
        <v>3</v>
      </c>
      <c r="B6" s="300" t="s">
        <v>667</v>
      </c>
      <c r="C6" s="302">
        <v>9137</v>
      </c>
    </row>
    <row r="7" spans="1:4">
      <c r="A7" s="167">
        <v>4</v>
      </c>
      <c r="B7" s="300" t="s">
        <v>668</v>
      </c>
      <c r="C7" s="302">
        <v>10209</v>
      </c>
    </row>
    <row r="8" spans="1:4">
      <c r="A8" s="167">
        <v>5</v>
      </c>
      <c r="B8" s="300" t="s">
        <v>669</v>
      </c>
      <c r="C8" s="302">
        <v>11617</v>
      </c>
    </row>
    <row r="9" spans="1:4">
      <c r="A9" s="167">
        <v>6</v>
      </c>
      <c r="B9" s="300" t="s">
        <v>670</v>
      </c>
      <c r="C9" s="302">
        <v>14832</v>
      </c>
    </row>
    <row r="10" spans="1:4">
      <c r="A10" s="167">
        <v>7</v>
      </c>
      <c r="B10" s="300" t="s">
        <v>671</v>
      </c>
      <c r="C10" s="302">
        <v>18779</v>
      </c>
    </row>
    <row r="11" spans="1:4">
      <c r="A11" s="167">
        <v>8</v>
      </c>
      <c r="B11" s="300" t="s">
        <v>672</v>
      </c>
      <c r="C11" s="302">
        <v>22268</v>
      </c>
    </row>
    <row r="12" spans="1:4">
      <c r="A12" s="167">
        <v>9</v>
      </c>
      <c r="B12" s="300" t="s">
        <v>673</v>
      </c>
      <c r="C12" s="302">
        <v>26134</v>
      </c>
    </row>
    <row r="13" spans="1:4">
      <c r="A13" s="167">
        <v>10</v>
      </c>
      <c r="B13" s="300" t="s">
        <v>674</v>
      </c>
      <c r="C13" s="302">
        <v>27731</v>
      </c>
    </row>
    <row r="14" spans="1:4">
      <c r="A14" s="167">
        <v>11</v>
      </c>
      <c r="B14" s="300" t="s">
        <v>675</v>
      </c>
      <c r="C14" s="302">
        <v>33645</v>
      </c>
    </row>
    <row r="15" spans="1:4">
      <c r="A15" s="167">
        <v>12</v>
      </c>
      <c r="B15" s="300" t="s">
        <v>676</v>
      </c>
      <c r="C15" s="302">
        <v>38500</v>
      </c>
    </row>
    <row r="16" spans="1:4">
      <c r="A16" s="167">
        <v>13</v>
      </c>
      <c r="B16" s="300" t="s">
        <v>677</v>
      </c>
      <c r="C16" s="302">
        <v>43101</v>
      </c>
    </row>
    <row r="17" spans="1:3">
      <c r="A17" s="167">
        <v>14</v>
      </c>
      <c r="B17" s="300" t="s">
        <v>678</v>
      </c>
      <c r="C17" s="302">
        <v>53636</v>
      </c>
    </row>
    <row r="18" spans="1:3">
      <c r="A18" s="167">
        <v>15</v>
      </c>
      <c r="B18" s="300" t="s">
        <v>679</v>
      </c>
      <c r="C18" s="302">
        <v>62761</v>
      </c>
    </row>
    <row r="19" spans="1:3">
      <c r="A19" s="167">
        <v>16</v>
      </c>
      <c r="B19" s="300" t="s">
        <v>680</v>
      </c>
      <c r="C19" s="302">
        <v>67382</v>
      </c>
    </row>
    <row r="20" spans="1:3">
      <c r="A20" s="167">
        <v>17</v>
      </c>
      <c r="B20" s="300" t="s">
        <v>681</v>
      </c>
      <c r="C20" s="302">
        <v>69290</v>
      </c>
    </row>
    <row r="21" spans="1:3">
      <c r="A21" s="167">
        <v>18</v>
      </c>
      <c r="B21" s="300" t="s">
        <v>682</v>
      </c>
      <c r="C21" s="302">
        <v>68172</v>
      </c>
    </row>
    <row r="22" spans="1:3">
      <c r="A22" s="167">
        <v>19</v>
      </c>
      <c r="B22" s="300" t="s">
        <v>683</v>
      </c>
      <c r="C22" s="302">
        <v>74467</v>
      </c>
    </row>
    <row r="23" spans="1:3">
      <c r="A23" s="167">
        <v>20</v>
      </c>
      <c r="B23" s="300" t="s">
        <v>684</v>
      </c>
      <c r="C23" s="302">
        <v>85617</v>
      </c>
    </row>
    <row r="24" spans="1:3">
      <c r="A24" s="167">
        <v>21</v>
      </c>
      <c r="B24" s="300" t="s">
        <v>685</v>
      </c>
      <c r="C24" s="302">
        <v>90816</v>
      </c>
    </row>
    <row r="25" spans="1:3">
      <c r="A25" s="167">
        <v>22</v>
      </c>
      <c r="B25" s="55" t="s">
        <v>686</v>
      </c>
      <c r="C25" s="302">
        <v>1608989</v>
      </c>
    </row>
    <row r="26" spans="1:3" ht="15.75" thickBot="1">
      <c r="A26" s="324">
        <v>23</v>
      </c>
      <c r="B26" s="325" t="s">
        <v>32</v>
      </c>
      <c r="C26" s="174">
        <v>581</v>
      </c>
    </row>
    <row r="27" spans="1:3" s="12" customFormat="1" ht="16.5" thickBot="1">
      <c r="A27" s="34"/>
      <c r="B27" s="326" t="s">
        <v>5</v>
      </c>
      <c r="C27" s="307">
        <f>SUM(C4:C26)</f>
        <v>2520693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sqref="A1:W1"/>
    </sheetView>
  </sheetViews>
  <sheetFormatPr defaultRowHeight="15"/>
  <cols>
    <col min="1" max="1" width="4.42578125" style="100" customWidth="1"/>
    <col min="2" max="2" width="15.140625" style="100" customWidth="1"/>
    <col min="3" max="3" width="10.7109375" style="99" customWidth="1"/>
    <col min="4" max="4" width="18.7109375" style="2" customWidth="1"/>
    <col min="5" max="5" width="8" style="2" bestFit="1" customWidth="1"/>
    <col min="6" max="6" width="10.140625" style="99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0.5703125" style="99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9.5703125" style="99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0.28515625" style="99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100" bestFit="1" customWidth="1"/>
    <col min="23" max="23" width="9.85546875" style="100" customWidth="1"/>
    <col min="24" max="16384" width="9.140625" style="100"/>
  </cols>
  <sheetData>
    <row r="1" spans="1:23" s="44" customFormat="1" ht="18.75">
      <c r="A1" s="458" t="s">
        <v>819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 ht="15.75" customHeight="1" thickBot="1">
      <c r="C2" s="10"/>
    </row>
    <row r="3" spans="1:23" s="44" customFormat="1" ht="14.25" customHeight="1">
      <c r="A3" s="466" t="s">
        <v>29</v>
      </c>
      <c r="B3" s="460" t="s">
        <v>40</v>
      </c>
      <c r="C3" s="462" t="s">
        <v>43</v>
      </c>
      <c r="D3" s="463"/>
      <c r="E3" s="463"/>
      <c r="F3" s="464"/>
      <c r="G3" s="462" t="s">
        <v>44</v>
      </c>
      <c r="H3" s="463"/>
      <c r="I3" s="463"/>
      <c r="J3" s="464"/>
      <c r="K3" s="462" t="s">
        <v>45</v>
      </c>
      <c r="L3" s="463"/>
      <c r="M3" s="463"/>
      <c r="N3" s="464"/>
      <c r="O3" s="462" t="s">
        <v>46</v>
      </c>
      <c r="P3" s="463"/>
      <c r="Q3" s="463"/>
      <c r="R3" s="464"/>
      <c r="S3" s="462" t="s">
        <v>42</v>
      </c>
      <c r="T3" s="463"/>
      <c r="U3" s="463"/>
      <c r="V3" s="463"/>
      <c r="W3" s="464"/>
    </row>
    <row r="4" spans="1:23" s="44" customFormat="1" ht="16.5" thickBot="1">
      <c r="A4" s="467"/>
      <c r="B4" s="461"/>
      <c r="C4" s="158" t="s">
        <v>0</v>
      </c>
      <c r="D4" s="159" t="s">
        <v>41</v>
      </c>
      <c r="E4" s="160" t="s">
        <v>13</v>
      </c>
      <c r="F4" s="161" t="s">
        <v>252</v>
      </c>
      <c r="G4" s="158" t="s">
        <v>0</v>
      </c>
      <c r="H4" s="159" t="s">
        <v>41</v>
      </c>
      <c r="I4" s="160" t="s">
        <v>13</v>
      </c>
      <c r="J4" s="161" t="s">
        <v>252</v>
      </c>
      <c r="K4" s="158" t="s">
        <v>0</v>
      </c>
      <c r="L4" s="159" t="s">
        <v>41</v>
      </c>
      <c r="M4" s="160" t="s">
        <v>13</v>
      </c>
      <c r="N4" s="161" t="s">
        <v>252</v>
      </c>
      <c r="O4" s="158" t="s">
        <v>0</v>
      </c>
      <c r="P4" s="159" t="s">
        <v>41</v>
      </c>
      <c r="Q4" s="160" t="s">
        <v>13</v>
      </c>
      <c r="R4" s="161" t="s">
        <v>252</v>
      </c>
      <c r="S4" s="158" t="s">
        <v>0</v>
      </c>
      <c r="T4" s="159" t="s">
        <v>41</v>
      </c>
      <c r="U4" s="160" t="s">
        <v>13</v>
      </c>
      <c r="V4" s="161" t="s">
        <v>252</v>
      </c>
      <c r="W4" s="160" t="s">
        <v>298</v>
      </c>
    </row>
    <row r="5" spans="1:23">
      <c r="A5" s="162">
        <v>1</v>
      </c>
      <c r="B5" s="163" t="s">
        <v>30</v>
      </c>
      <c r="C5" s="163">
        <v>0</v>
      </c>
      <c r="D5" s="163">
        <v>0</v>
      </c>
      <c r="E5" s="163">
        <v>0</v>
      </c>
      <c r="F5" s="164" t="s">
        <v>251</v>
      </c>
      <c r="G5" s="165">
        <v>23923</v>
      </c>
      <c r="H5" s="166">
        <v>7708294.7699999996</v>
      </c>
      <c r="I5" s="163">
        <v>322.20999999999998</v>
      </c>
      <c r="J5" s="164">
        <v>287.98</v>
      </c>
      <c r="K5" s="165">
        <v>2210</v>
      </c>
      <c r="L5" s="166">
        <v>1640737.48</v>
      </c>
      <c r="M5" s="163">
        <v>742.42</v>
      </c>
      <c r="N5" s="164">
        <v>783.3</v>
      </c>
      <c r="O5" s="165">
        <v>468</v>
      </c>
      <c r="P5" s="166">
        <v>367939.15</v>
      </c>
      <c r="Q5" s="163">
        <v>786.19</v>
      </c>
      <c r="R5" s="164">
        <v>783.3</v>
      </c>
      <c r="S5" s="165">
        <v>26601</v>
      </c>
      <c r="T5" s="166">
        <v>9716971.4000000004</v>
      </c>
      <c r="U5" s="166">
        <v>365.29</v>
      </c>
      <c r="V5" s="164">
        <v>332.58</v>
      </c>
      <c r="W5" s="31">
        <v>1.06</v>
      </c>
    </row>
    <row r="6" spans="1:23">
      <c r="A6" s="167">
        <v>2</v>
      </c>
      <c r="B6" s="168" t="s">
        <v>31</v>
      </c>
      <c r="C6" s="169">
        <v>8134</v>
      </c>
      <c r="D6" s="170">
        <v>10092965.27</v>
      </c>
      <c r="E6" s="168">
        <v>1240.8399999999999</v>
      </c>
      <c r="F6" s="171">
        <v>1305.3600000000001</v>
      </c>
      <c r="G6" s="169">
        <v>21850</v>
      </c>
      <c r="H6" s="170">
        <v>10103398.720000001</v>
      </c>
      <c r="I6" s="168">
        <v>462.4</v>
      </c>
      <c r="J6" s="171">
        <v>392.91</v>
      </c>
      <c r="K6" s="169">
        <v>25369</v>
      </c>
      <c r="L6" s="170">
        <v>15504386.68</v>
      </c>
      <c r="M6" s="168">
        <v>611.15</v>
      </c>
      <c r="N6" s="171">
        <v>503.53</v>
      </c>
      <c r="O6" s="169">
        <v>1075</v>
      </c>
      <c r="P6" s="170">
        <v>833460.12</v>
      </c>
      <c r="Q6" s="168">
        <v>775.31</v>
      </c>
      <c r="R6" s="171">
        <v>783.3</v>
      </c>
      <c r="S6" s="169">
        <v>56428</v>
      </c>
      <c r="T6" s="170">
        <v>36534210.789999999</v>
      </c>
      <c r="U6" s="170">
        <v>647.45000000000005</v>
      </c>
      <c r="V6" s="171">
        <v>525.66</v>
      </c>
      <c r="W6" s="32">
        <v>2.2400000000000002</v>
      </c>
    </row>
    <row r="7" spans="1:23">
      <c r="A7" s="167">
        <v>3</v>
      </c>
      <c r="B7" s="168" t="s">
        <v>33</v>
      </c>
      <c r="C7" s="169">
        <v>30145</v>
      </c>
      <c r="D7" s="170">
        <v>36254976.729999997</v>
      </c>
      <c r="E7" s="168">
        <v>1202.69</v>
      </c>
      <c r="F7" s="171">
        <v>1257.25</v>
      </c>
      <c r="G7" s="169">
        <v>17422</v>
      </c>
      <c r="H7" s="170">
        <v>9040841.5</v>
      </c>
      <c r="I7" s="168">
        <v>518.92999999999995</v>
      </c>
      <c r="J7" s="171">
        <v>462.12</v>
      </c>
      <c r="K7" s="169">
        <v>16811</v>
      </c>
      <c r="L7" s="170">
        <v>10741787.810000001</v>
      </c>
      <c r="M7" s="168">
        <v>638.97</v>
      </c>
      <c r="N7" s="171">
        <v>534.84</v>
      </c>
      <c r="O7" s="169">
        <v>196</v>
      </c>
      <c r="P7" s="170">
        <v>150321.25</v>
      </c>
      <c r="Q7" s="168">
        <v>766.95</v>
      </c>
      <c r="R7" s="171">
        <v>783.3</v>
      </c>
      <c r="S7" s="169">
        <v>64574</v>
      </c>
      <c r="T7" s="170">
        <v>56187927.289999999</v>
      </c>
      <c r="U7" s="170">
        <v>870.13</v>
      </c>
      <c r="V7" s="171">
        <v>783.3</v>
      </c>
      <c r="W7" s="32">
        <v>2.56</v>
      </c>
    </row>
    <row r="8" spans="1:23">
      <c r="A8" s="167">
        <v>4</v>
      </c>
      <c r="B8" s="168" t="s">
        <v>34</v>
      </c>
      <c r="C8" s="169">
        <v>97564</v>
      </c>
      <c r="D8" s="170">
        <v>118197604.47</v>
      </c>
      <c r="E8" s="168">
        <v>1211.49</v>
      </c>
      <c r="F8" s="171">
        <v>1231.32</v>
      </c>
      <c r="G8" s="169">
        <v>26023</v>
      </c>
      <c r="H8" s="170">
        <v>15179115.34</v>
      </c>
      <c r="I8" s="168">
        <v>583.29999999999995</v>
      </c>
      <c r="J8" s="171">
        <v>528.33000000000004</v>
      </c>
      <c r="K8" s="169">
        <v>24542</v>
      </c>
      <c r="L8" s="170">
        <v>16282739.77</v>
      </c>
      <c r="M8" s="168">
        <v>663.46</v>
      </c>
      <c r="N8" s="171">
        <v>556.57000000000005</v>
      </c>
      <c r="O8" s="169">
        <v>149</v>
      </c>
      <c r="P8" s="170">
        <v>115027.85</v>
      </c>
      <c r="Q8" s="168">
        <v>772</v>
      </c>
      <c r="R8" s="171">
        <v>783.3</v>
      </c>
      <c r="S8" s="169">
        <v>148278</v>
      </c>
      <c r="T8" s="170">
        <v>149774487.43000001</v>
      </c>
      <c r="U8" s="170">
        <v>1010.09</v>
      </c>
      <c r="V8" s="171">
        <v>987.46</v>
      </c>
      <c r="W8" s="32">
        <v>5.88</v>
      </c>
    </row>
    <row r="9" spans="1:23">
      <c r="A9" s="167">
        <v>5</v>
      </c>
      <c r="B9" s="168" t="s">
        <v>35</v>
      </c>
      <c r="C9" s="169">
        <v>230343</v>
      </c>
      <c r="D9" s="170">
        <v>280239541.86000001</v>
      </c>
      <c r="E9" s="168">
        <v>1216.6199999999999</v>
      </c>
      <c r="F9" s="171">
        <v>1280.95</v>
      </c>
      <c r="G9" s="169">
        <v>35043</v>
      </c>
      <c r="H9" s="170">
        <v>21610747.530000001</v>
      </c>
      <c r="I9" s="168">
        <v>616.69000000000005</v>
      </c>
      <c r="J9" s="171">
        <v>550.32000000000005</v>
      </c>
      <c r="K9" s="169">
        <v>30683</v>
      </c>
      <c r="L9" s="170">
        <v>20621922.780000001</v>
      </c>
      <c r="M9" s="168">
        <v>672.1</v>
      </c>
      <c r="N9" s="171">
        <v>560.55000000000007</v>
      </c>
      <c r="O9" s="169">
        <v>101</v>
      </c>
      <c r="P9" s="170">
        <v>77365.78</v>
      </c>
      <c r="Q9" s="168">
        <v>766</v>
      </c>
      <c r="R9" s="171">
        <v>783.3</v>
      </c>
      <c r="S9" s="169">
        <v>296170</v>
      </c>
      <c r="T9" s="170">
        <v>322549577.94999999</v>
      </c>
      <c r="U9" s="170">
        <v>1089.07</v>
      </c>
      <c r="V9" s="171">
        <v>1094.24</v>
      </c>
      <c r="W9" s="32">
        <v>11.75</v>
      </c>
    </row>
    <row r="10" spans="1:23">
      <c r="A10" s="167">
        <v>6</v>
      </c>
      <c r="B10" s="168" t="s">
        <v>36</v>
      </c>
      <c r="C10" s="169">
        <v>335586</v>
      </c>
      <c r="D10" s="170">
        <v>380150503.93000001</v>
      </c>
      <c r="E10" s="168">
        <v>1132.8</v>
      </c>
      <c r="F10" s="171">
        <v>1158.48</v>
      </c>
      <c r="G10" s="169">
        <v>35828</v>
      </c>
      <c r="H10" s="170">
        <v>24208774.16</v>
      </c>
      <c r="I10" s="168">
        <v>675.69</v>
      </c>
      <c r="J10" s="171">
        <v>581.29</v>
      </c>
      <c r="K10" s="169">
        <v>29836</v>
      </c>
      <c r="L10" s="170">
        <v>19457976</v>
      </c>
      <c r="M10" s="168">
        <v>652.16</v>
      </c>
      <c r="N10" s="171">
        <v>547.99</v>
      </c>
      <c r="O10" s="169">
        <v>3395</v>
      </c>
      <c r="P10" s="170">
        <v>924124.52</v>
      </c>
      <c r="Q10" s="168">
        <v>272.2</v>
      </c>
      <c r="R10" s="171">
        <v>360</v>
      </c>
      <c r="S10" s="169">
        <v>404645</v>
      </c>
      <c r="T10" s="170">
        <v>424741378.61000001</v>
      </c>
      <c r="U10" s="170">
        <v>1049.6600000000001</v>
      </c>
      <c r="V10" s="171">
        <v>1000.01</v>
      </c>
      <c r="W10" s="32">
        <v>16.05</v>
      </c>
    </row>
    <row r="11" spans="1:23">
      <c r="A11" s="167">
        <v>7</v>
      </c>
      <c r="B11" s="168" t="s">
        <v>37</v>
      </c>
      <c r="C11" s="169">
        <v>392676</v>
      </c>
      <c r="D11" s="170">
        <v>387895884.63</v>
      </c>
      <c r="E11" s="168">
        <v>987.83</v>
      </c>
      <c r="F11" s="171">
        <v>889.71</v>
      </c>
      <c r="G11" s="169">
        <v>46832</v>
      </c>
      <c r="H11" s="170">
        <v>32592839.059999999</v>
      </c>
      <c r="I11" s="168">
        <v>695.95</v>
      </c>
      <c r="J11" s="171">
        <v>586.95000000000005</v>
      </c>
      <c r="K11" s="169">
        <v>28131</v>
      </c>
      <c r="L11" s="170">
        <v>17464171.780000001</v>
      </c>
      <c r="M11" s="168">
        <v>620.82000000000005</v>
      </c>
      <c r="N11" s="171">
        <v>529.64</v>
      </c>
      <c r="O11" s="169">
        <v>3123</v>
      </c>
      <c r="P11" s="170">
        <v>681735.68000000005</v>
      </c>
      <c r="Q11" s="168">
        <v>218.3</v>
      </c>
      <c r="R11" s="171">
        <v>171.25</v>
      </c>
      <c r="S11" s="169">
        <v>470762</v>
      </c>
      <c r="T11" s="170">
        <v>438634631.14999998</v>
      </c>
      <c r="U11" s="170">
        <v>931.75</v>
      </c>
      <c r="V11" s="171">
        <v>799.3</v>
      </c>
      <c r="W11" s="32">
        <v>18.68</v>
      </c>
    </row>
    <row r="12" spans="1:23">
      <c r="A12" s="167">
        <v>8</v>
      </c>
      <c r="B12" s="168" t="s">
        <v>38</v>
      </c>
      <c r="C12" s="169">
        <v>297710</v>
      </c>
      <c r="D12" s="170">
        <v>260819085.69</v>
      </c>
      <c r="E12" s="168">
        <v>876.08</v>
      </c>
      <c r="F12" s="171">
        <v>713.32</v>
      </c>
      <c r="G12" s="169">
        <v>46330</v>
      </c>
      <c r="H12" s="170">
        <v>31730129.93</v>
      </c>
      <c r="I12" s="168">
        <v>684.87</v>
      </c>
      <c r="J12" s="171">
        <v>569.46</v>
      </c>
      <c r="K12" s="169">
        <v>21349</v>
      </c>
      <c r="L12" s="170">
        <v>12381697.5</v>
      </c>
      <c r="M12" s="168">
        <v>579.97</v>
      </c>
      <c r="N12" s="171">
        <v>501.32</v>
      </c>
      <c r="O12" s="169">
        <v>1776</v>
      </c>
      <c r="P12" s="170">
        <v>250675.57</v>
      </c>
      <c r="Q12" s="168">
        <v>141.15</v>
      </c>
      <c r="R12" s="171">
        <v>117.72</v>
      </c>
      <c r="S12" s="169">
        <v>367165</v>
      </c>
      <c r="T12" s="170">
        <v>305181588.69</v>
      </c>
      <c r="U12" s="170">
        <v>831.18</v>
      </c>
      <c r="V12" s="171">
        <v>675.34</v>
      </c>
      <c r="W12" s="32">
        <v>14.57</v>
      </c>
    </row>
    <row r="13" spans="1:23">
      <c r="A13" s="167">
        <v>9</v>
      </c>
      <c r="B13" s="168" t="s">
        <v>39</v>
      </c>
      <c r="C13" s="169">
        <v>283660</v>
      </c>
      <c r="D13" s="170">
        <v>229267738.03</v>
      </c>
      <c r="E13" s="168">
        <v>808.25</v>
      </c>
      <c r="F13" s="171">
        <v>628.45000000000005</v>
      </c>
      <c r="G13" s="169">
        <v>57679</v>
      </c>
      <c r="H13" s="170">
        <v>38983241.030000001</v>
      </c>
      <c r="I13" s="168">
        <v>675.87</v>
      </c>
      <c r="J13" s="171">
        <v>555.93000000000006</v>
      </c>
      <c r="K13" s="169">
        <v>17661</v>
      </c>
      <c r="L13" s="170">
        <v>9824841.6899999995</v>
      </c>
      <c r="M13" s="168">
        <v>556.29999999999995</v>
      </c>
      <c r="N13" s="171">
        <v>479.94</v>
      </c>
      <c r="O13" s="169">
        <v>1453</v>
      </c>
      <c r="P13" s="170">
        <v>192128.41</v>
      </c>
      <c r="Q13" s="168">
        <v>132.22999999999999</v>
      </c>
      <c r="R13" s="171">
        <v>111.41</v>
      </c>
      <c r="S13" s="169">
        <v>360453</v>
      </c>
      <c r="T13" s="170">
        <v>278267949.16000003</v>
      </c>
      <c r="U13" s="170">
        <v>772</v>
      </c>
      <c r="V13" s="171">
        <v>607.94000000000005</v>
      </c>
      <c r="W13" s="32">
        <v>14.3</v>
      </c>
    </row>
    <row r="14" spans="1:23">
      <c r="A14" s="167">
        <v>10</v>
      </c>
      <c r="B14" s="168" t="s">
        <v>47</v>
      </c>
      <c r="C14" s="169">
        <v>166905</v>
      </c>
      <c r="D14" s="170">
        <v>124035188.31999999</v>
      </c>
      <c r="E14" s="168">
        <v>743.15</v>
      </c>
      <c r="F14" s="171">
        <v>524.21</v>
      </c>
      <c r="G14" s="169">
        <v>45368</v>
      </c>
      <c r="H14" s="170">
        <v>30676856.539999999</v>
      </c>
      <c r="I14" s="168">
        <v>676.18</v>
      </c>
      <c r="J14" s="171">
        <v>550.51</v>
      </c>
      <c r="K14" s="169">
        <v>9470</v>
      </c>
      <c r="L14" s="170">
        <v>5236644.5</v>
      </c>
      <c r="M14" s="168">
        <v>552.97</v>
      </c>
      <c r="N14" s="171">
        <v>437.75</v>
      </c>
      <c r="O14" s="169">
        <v>683</v>
      </c>
      <c r="P14" s="170">
        <v>92247.64</v>
      </c>
      <c r="Q14" s="168">
        <v>135.06</v>
      </c>
      <c r="R14" s="171">
        <v>116.96</v>
      </c>
      <c r="S14" s="169">
        <v>222426</v>
      </c>
      <c r="T14" s="170">
        <v>160040937</v>
      </c>
      <c r="U14" s="170">
        <v>719.52</v>
      </c>
      <c r="V14" s="171">
        <v>528.35</v>
      </c>
      <c r="W14" s="32">
        <v>8.82</v>
      </c>
    </row>
    <row r="15" spans="1:23">
      <c r="A15" s="167">
        <v>11</v>
      </c>
      <c r="B15" s="168" t="s">
        <v>48</v>
      </c>
      <c r="C15" s="169">
        <v>59791</v>
      </c>
      <c r="D15" s="170">
        <v>42456849.859999999</v>
      </c>
      <c r="E15" s="168">
        <v>710.09</v>
      </c>
      <c r="F15" s="171">
        <v>482.37</v>
      </c>
      <c r="G15" s="169">
        <v>21254</v>
      </c>
      <c r="H15" s="170">
        <v>14479005.300000001</v>
      </c>
      <c r="I15" s="168">
        <v>681.24</v>
      </c>
      <c r="J15" s="171">
        <v>539.71</v>
      </c>
      <c r="K15" s="169">
        <v>3849</v>
      </c>
      <c r="L15" s="170">
        <v>2091297.31</v>
      </c>
      <c r="M15" s="168">
        <v>543.34</v>
      </c>
      <c r="N15" s="171">
        <v>419.6</v>
      </c>
      <c r="O15" s="169">
        <v>184</v>
      </c>
      <c r="P15" s="170">
        <v>24955.53</v>
      </c>
      <c r="Q15" s="168">
        <v>135.63</v>
      </c>
      <c r="R15" s="171">
        <v>125.39</v>
      </c>
      <c r="S15" s="169">
        <v>85078</v>
      </c>
      <c r="T15" s="170">
        <v>59052108</v>
      </c>
      <c r="U15" s="170">
        <v>694.09</v>
      </c>
      <c r="V15" s="171">
        <v>519.96</v>
      </c>
      <c r="W15" s="32">
        <v>3.38</v>
      </c>
    </row>
    <row r="16" spans="1:23">
      <c r="A16" s="167">
        <v>12</v>
      </c>
      <c r="B16" s="168" t="s">
        <v>49</v>
      </c>
      <c r="C16" s="169">
        <v>10927</v>
      </c>
      <c r="D16" s="170">
        <v>7708659.1799999997</v>
      </c>
      <c r="E16" s="168">
        <v>705.47</v>
      </c>
      <c r="F16" s="171">
        <v>433.75</v>
      </c>
      <c r="G16" s="169">
        <v>5475</v>
      </c>
      <c r="H16" s="170">
        <v>3691083.07</v>
      </c>
      <c r="I16" s="168">
        <v>674.17</v>
      </c>
      <c r="J16" s="171">
        <v>526.73</v>
      </c>
      <c r="K16" s="169">
        <v>1101</v>
      </c>
      <c r="L16" s="170">
        <v>583230.93000000005</v>
      </c>
      <c r="M16" s="168">
        <v>529.73</v>
      </c>
      <c r="N16" s="171">
        <v>426.51</v>
      </c>
      <c r="O16" s="169">
        <v>29</v>
      </c>
      <c r="P16" s="170">
        <v>4189.79</v>
      </c>
      <c r="Q16" s="168">
        <v>144.47999999999999</v>
      </c>
      <c r="R16" s="171">
        <v>147.70000000000002</v>
      </c>
      <c r="S16" s="169">
        <v>17532</v>
      </c>
      <c r="T16" s="170">
        <v>11987162.970000001</v>
      </c>
      <c r="U16" s="170">
        <v>683.73</v>
      </c>
      <c r="V16" s="171">
        <v>482.17</v>
      </c>
      <c r="W16" s="32">
        <v>0.7</v>
      </c>
    </row>
    <row r="17" spans="1:24" ht="15.75" thickBot="1">
      <c r="A17" s="172">
        <v>13</v>
      </c>
      <c r="B17" s="173" t="s">
        <v>32</v>
      </c>
      <c r="C17" s="174">
        <v>546</v>
      </c>
      <c r="D17" s="175">
        <v>515960.29</v>
      </c>
      <c r="E17" s="173">
        <v>944.98</v>
      </c>
      <c r="F17" s="176">
        <v>852.03</v>
      </c>
      <c r="G17" s="174">
        <v>32</v>
      </c>
      <c r="H17" s="175">
        <v>21816.06</v>
      </c>
      <c r="I17" s="173">
        <v>681.75</v>
      </c>
      <c r="J17" s="176">
        <v>553.30000000000007</v>
      </c>
      <c r="K17" s="174">
        <v>3</v>
      </c>
      <c r="L17" s="175">
        <v>3560.91</v>
      </c>
      <c r="M17" s="173">
        <v>1186.97</v>
      </c>
      <c r="N17" s="176">
        <v>721.53</v>
      </c>
      <c r="O17" s="174">
        <v>0</v>
      </c>
      <c r="P17" s="175">
        <v>0</v>
      </c>
      <c r="Q17" s="173">
        <v>0</v>
      </c>
      <c r="R17" s="176" t="s">
        <v>251</v>
      </c>
      <c r="S17" s="174">
        <v>581</v>
      </c>
      <c r="T17" s="175">
        <v>541337.26</v>
      </c>
      <c r="U17" s="175">
        <v>931.73</v>
      </c>
      <c r="V17" s="176">
        <v>823.86</v>
      </c>
      <c r="W17" s="33">
        <v>0.02</v>
      </c>
    </row>
    <row r="18" spans="1:24" s="12" customFormat="1" ht="16.5" thickBot="1">
      <c r="A18" s="34"/>
      <c r="B18" s="36" t="s">
        <v>410</v>
      </c>
      <c r="C18" s="37">
        <v>1913987</v>
      </c>
      <c r="D18" s="38">
        <v>1877634958.26</v>
      </c>
      <c r="E18" s="36">
        <v>981.01</v>
      </c>
      <c r="F18" s="39">
        <v>885.05</v>
      </c>
      <c r="G18" s="37">
        <v>383059</v>
      </c>
      <c r="H18" s="38">
        <v>240026143.00999999</v>
      </c>
      <c r="I18" s="36">
        <v>626.6</v>
      </c>
      <c r="J18" s="39">
        <v>534.6</v>
      </c>
      <c r="K18" s="37">
        <v>211015</v>
      </c>
      <c r="L18" s="38">
        <v>131834995.14</v>
      </c>
      <c r="M18" s="36">
        <v>624.77</v>
      </c>
      <c r="N18" s="39">
        <v>523.34</v>
      </c>
      <c r="O18" s="37">
        <v>12632</v>
      </c>
      <c r="P18" s="38">
        <v>3714171.29</v>
      </c>
      <c r="Q18" s="36">
        <v>294.02999999999997</v>
      </c>
      <c r="R18" s="39">
        <v>188.45</v>
      </c>
      <c r="S18" s="37">
        <v>2520693</v>
      </c>
      <c r="T18" s="38">
        <v>2253210267.6999998</v>
      </c>
      <c r="U18" s="38">
        <v>893.89</v>
      </c>
      <c r="V18" s="36">
        <v>755.8</v>
      </c>
      <c r="W18" s="35">
        <v>100</v>
      </c>
    </row>
    <row r="20" spans="1:24" ht="15" customHeight="1">
      <c r="A20" s="465" t="s">
        <v>687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</row>
    <row r="21" spans="1:24" ht="15.75" thickBot="1"/>
    <row r="22" spans="1:24" s="177" customFormat="1" ht="15.75">
      <c r="A22" s="466" t="s">
        <v>29</v>
      </c>
      <c r="B22" s="460" t="s">
        <v>40</v>
      </c>
      <c r="C22" s="462" t="s">
        <v>43</v>
      </c>
      <c r="D22" s="463"/>
      <c r="E22" s="463"/>
      <c r="F22" s="464"/>
      <c r="G22" s="462" t="s">
        <v>44</v>
      </c>
      <c r="H22" s="463"/>
      <c r="I22" s="463"/>
      <c r="J22" s="464"/>
      <c r="K22" s="462" t="s">
        <v>45</v>
      </c>
      <c r="L22" s="463"/>
      <c r="M22" s="463"/>
      <c r="N22" s="464"/>
      <c r="O22" s="462" t="s">
        <v>46</v>
      </c>
      <c r="P22" s="463"/>
      <c r="Q22" s="463"/>
      <c r="R22" s="464"/>
      <c r="S22" s="462" t="s">
        <v>42</v>
      </c>
      <c r="T22" s="463"/>
      <c r="U22" s="463"/>
      <c r="V22" s="463"/>
      <c r="W22" s="464"/>
    </row>
    <row r="23" spans="1:24" ht="16.5" thickBot="1">
      <c r="A23" s="467"/>
      <c r="B23" s="461"/>
      <c r="C23" s="158" t="s">
        <v>0</v>
      </c>
      <c r="D23" s="159" t="s">
        <v>41</v>
      </c>
      <c r="E23" s="160" t="s">
        <v>13</v>
      </c>
      <c r="F23" s="161" t="s">
        <v>252</v>
      </c>
      <c r="G23" s="158" t="s">
        <v>0</v>
      </c>
      <c r="H23" s="159" t="s">
        <v>41</v>
      </c>
      <c r="I23" s="160" t="s">
        <v>13</v>
      </c>
      <c r="J23" s="161" t="s">
        <v>252</v>
      </c>
      <c r="K23" s="158" t="s">
        <v>0</v>
      </c>
      <c r="L23" s="159" t="s">
        <v>41</v>
      </c>
      <c r="M23" s="160" t="s">
        <v>13</v>
      </c>
      <c r="N23" s="161" t="s">
        <v>252</v>
      </c>
      <c r="O23" s="158" t="s">
        <v>0</v>
      </c>
      <c r="P23" s="159" t="s">
        <v>41</v>
      </c>
      <c r="Q23" s="160" t="s">
        <v>13</v>
      </c>
      <c r="R23" s="161" t="s">
        <v>252</v>
      </c>
      <c r="S23" s="158" t="s">
        <v>0</v>
      </c>
      <c r="T23" s="159" t="s">
        <v>41</v>
      </c>
      <c r="U23" s="160" t="s">
        <v>13</v>
      </c>
      <c r="V23" s="161" t="s">
        <v>252</v>
      </c>
      <c r="W23" s="160" t="s">
        <v>298</v>
      </c>
    </row>
    <row r="24" spans="1:24" s="177" customFormat="1">
      <c r="A24" s="162">
        <v>1</v>
      </c>
      <c r="B24" s="163" t="s">
        <v>30</v>
      </c>
      <c r="C24" s="163">
        <v>0</v>
      </c>
      <c r="D24" s="163">
        <v>0</v>
      </c>
      <c r="E24" s="163">
        <v>0</v>
      </c>
      <c r="F24" s="164" t="s">
        <v>251</v>
      </c>
      <c r="G24" s="165">
        <v>12004</v>
      </c>
      <c r="H24" s="166">
        <v>3819603.75</v>
      </c>
      <c r="I24" s="163">
        <v>318.19</v>
      </c>
      <c r="J24" s="164">
        <v>281.98</v>
      </c>
      <c r="K24" s="165">
        <v>1276</v>
      </c>
      <c r="L24" s="166">
        <v>945564.64</v>
      </c>
      <c r="M24" s="163">
        <v>741.04</v>
      </c>
      <c r="N24" s="164">
        <v>783.3</v>
      </c>
      <c r="O24" s="165">
        <v>275</v>
      </c>
      <c r="P24" s="166">
        <v>216459.34</v>
      </c>
      <c r="Q24" s="163">
        <v>787.12</v>
      </c>
      <c r="R24" s="164">
        <v>783.3</v>
      </c>
      <c r="S24" s="165">
        <v>13555</v>
      </c>
      <c r="T24" s="166">
        <v>4981627.7300000004</v>
      </c>
      <c r="U24" s="166">
        <v>367.51</v>
      </c>
      <c r="V24" s="164">
        <v>329.67</v>
      </c>
      <c r="W24" s="31">
        <v>1.1399999999999999</v>
      </c>
      <c r="X24" s="327"/>
    </row>
    <row r="25" spans="1:24">
      <c r="A25" s="167">
        <v>2</v>
      </c>
      <c r="B25" s="168" t="s">
        <v>31</v>
      </c>
      <c r="C25" s="169">
        <v>5313</v>
      </c>
      <c r="D25" s="170">
        <v>6819158.0199999996</v>
      </c>
      <c r="E25" s="168">
        <v>1283.49</v>
      </c>
      <c r="F25" s="171">
        <v>1350.87</v>
      </c>
      <c r="G25" s="169">
        <v>3929</v>
      </c>
      <c r="H25" s="170">
        <v>1925580.8</v>
      </c>
      <c r="I25" s="168">
        <v>490.09</v>
      </c>
      <c r="J25" s="171">
        <v>384</v>
      </c>
      <c r="K25" s="169">
        <v>15959</v>
      </c>
      <c r="L25" s="170">
        <v>9895340.6999999993</v>
      </c>
      <c r="M25" s="168">
        <v>620.04999999999995</v>
      </c>
      <c r="N25" s="171">
        <v>521.35</v>
      </c>
      <c r="O25" s="169">
        <v>643</v>
      </c>
      <c r="P25" s="170">
        <v>498652.53</v>
      </c>
      <c r="Q25" s="168">
        <v>775.51</v>
      </c>
      <c r="R25" s="171">
        <v>783.3</v>
      </c>
      <c r="S25" s="169">
        <v>25844</v>
      </c>
      <c r="T25" s="170">
        <v>19138732.050000001</v>
      </c>
      <c r="U25" s="170">
        <v>740.55</v>
      </c>
      <c r="V25" s="171">
        <v>599.9</v>
      </c>
      <c r="W25" s="32">
        <v>2.17</v>
      </c>
    </row>
    <row r="26" spans="1:24">
      <c r="A26" s="167">
        <v>3</v>
      </c>
      <c r="B26" s="168" t="s">
        <v>33</v>
      </c>
      <c r="C26" s="169">
        <v>14035</v>
      </c>
      <c r="D26" s="170">
        <v>19707353.34</v>
      </c>
      <c r="E26" s="168">
        <v>1404.16</v>
      </c>
      <c r="F26" s="171">
        <v>1419.57</v>
      </c>
      <c r="G26" s="169">
        <v>2160</v>
      </c>
      <c r="H26" s="170">
        <v>1076955.01</v>
      </c>
      <c r="I26" s="168">
        <v>498.59</v>
      </c>
      <c r="J26" s="171">
        <v>412.65</v>
      </c>
      <c r="K26" s="169">
        <v>10544</v>
      </c>
      <c r="L26" s="170">
        <v>6939486.5499999998</v>
      </c>
      <c r="M26" s="168">
        <v>658.15</v>
      </c>
      <c r="N26" s="171">
        <v>562.59</v>
      </c>
      <c r="O26" s="169">
        <v>102</v>
      </c>
      <c r="P26" s="170">
        <v>77709.2</v>
      </c>
      <c r="Q26" s="168">
        <v>761.85</v>
      </c>
      <c r="R26" s="171">
        <v>783.3</v>
      </c>
      <c r="S26" s="169">
        <v>26841</v>
      </c>
      <c r="T26" s="170">
        <v>27801504.100000001</v>
      </c>
      <c r="U26" s="170">
        <v>1035.78</v>
      </c>
      <c r="V26" s="171">
        <v>1126.6400000000001</v>
      </c>
      <c r="W26" s="32">
        <v>2.25</v>
      </c>
    </row>
    <row r="27" spans="1:24">
      <c r="A27" s="167">
        <v>4</v>
      </c>
      <c r="B27" s="168" t="s">
        <v>34</v>
      </c>
      <c r="C27" s="169">
        <v>39268</v>
      </c>
      <c r="D27" s="170">
        <v>56586212.420000002</v>
      </c>
      <c r="E27" s="168">
        <v>1441.03</v>
      </c>
      <c r="F27" s="171">
        <v>1448.24</v>
      </c>
      <c r="G27" s="169">
        <v>2411</v>
      </c>
      <c r="H27" s="170">
        <v>1264411.3899999999</v>
      </c>
      <c r="I27" s="168">
        <v>524.42999999999995</v>
      </c>
      <c r="J27" s="171">
        <v>431.56</v>
      </c>
      <c r="K27" s="169">
        <v>16107</v>
      </c>
      <c r="L27" s="170">
        <v>11290198.810000001</v>
      </c>
      <c r="M27" s="168">
        <v>700.95</v>
      </c>
      <c r="N27" s="171">
        <v>603.38</v>
      </c>
      <c r="O27" s="169">
        <v>73</v>
      </c>
      <c r="P27" s="170">
        <v>56241.15</v>
      </c>
      <c r="Q27" s="168">
        <v>770.43</v>
      </c>
      <c r="R27" s="171">
        <v>783.3</v>
      </c>
      <c r="S27" s="169">
        <v>57859</v>
      </c>
      <c r="T27" s="170">
        <v>69197063.769999996</v>
      </c>
      <c r="U27" s="170">
        <v>1195.96</v>
      </c>
      <c r="V27" s="171">
        <v>1288.1600000000001</v>
      </c>
      <c r="W27" s="32">
        <v>4.8600000000000003</v>
      </c>
    </row>
    <row r="28" spans="1:24">
      <c r="A28" s="167">
        <v>5</v>
      </c>
      <c r="B28" s="168" t="s">
        <v>35</v>
      </c>
      <c r="C28" s="169">
        <v>129534</v>
      </c>
      <c r="D28" s="170">
        <v>172289857.93000001</v>
      </c>
      <c r="E28" s="168">
        <v>1330.07</v>
      </c>
      <c r="F28" s="171">
        <v>1342.51</v>
      </c>
      <c r="G28" s="169">
        <v>2378</v>
      </c>
      <c r="H28" s="170">
        <v>1374639.74</v>
      </c>
      <c r="I28" s="168">
        <v>578.07000000000005</v>
      </c>
      <c r="J28" s="171">
        <v>479.5</v>
      </c>
      <c r="K28" s="169">
        <v>20381</v>
      </c>
      <c r="L28" s="170">
        <v>14782088.970000001</v>
      </c>
      <c r="M28" s="168">
        <v>725.29</v>
      </c>
      <c r="N28" s="171">
        <v>629.88</v>
      </c>
      <c r="O28" s="169">
        <v>47</v>
      </c>
      <c r="P28" s="170">
        <v>35380.83</v>
      </c>
      <c r="Q28" s="168">
        <v>752.78</v>
      </c>
      <c r="R28" s="171">
        <v>783.3</v>
      </c>
      <c r="S28" s="169">
        <v>152340</v>
      </c>
      <c r="T28" s="170">
        <v>188481967.47</v>
      </c>
      <c r="U28" s="170">
        <v>1237.25</v>
      </c>
      <c r="V28" s="171">
        <v>1291.49</v>
      </c>
      <c r="W28" s="32">
        <v>12.8</v>
      </c>
    </row>
    <row r="29" spans="1:24">
      <c r="A29" s="167">
        <v>6</v>
      </c>
      <c r="B29" s="168" t="s">
        <v>36</v>
      </c>
      <c r="C29" s="169">
        <v>194348</v>
      </c>
      <c r="D29" s="170">
        <v>244865983.59999999</v>
      </c>
      <c r="E29" s="168">
        <v>1259.94</v>
      </c>
      <c r="F29" s="171">
        <v>1299.74</v>
      </c>
      <c r="G29" s="169">
        <v>1535</v>
      </c>
      <c r="H29" s="170">
        <v>990479.83</v>
      </c>
      <c r="I29" s="168">
        <v>645.26</v>
      </c>
      <c r="J29" s="171">
        <v>525.64</v>
      </c>
      <c r="K29" s="169">
        <v>19519</v>
      </c>
      <c r="L29" s="170">
        <v>13801665.720000001</v>
      </c>
      <c r="M29" s="168">
        <v>707.09</v>
      </c>
      <c r="N29" s="171">
        <v>618.01</v>
      </c>
      <c r="O29" s="169">
        <v>1287</v>
      </c>
      <c r="P29" s="170">
        <v>351816.77</v>
      </c>
      <c r="Q29" s="168">
        <v>273.36</v>
      </c>
      <c r="R29" s="171">
        <v>360</v>
      </c>
      <c r="S29" s="169">
        <v>216689</v>
      </c>
      <c r="T29" s="170">
        <v>260009945.91999999</v>
      </c>
      <c r="U29" s="170">
        <v>1199.92</v>
      </c>
      <c r="V29" s="171">
        <v>1275.93</v>
      </c>
      <c r="W29" s="32">
        <v>18.2</v>
      </c>
    </row>
    <row r="30" spans="1:24">
      <c r="A30" s="167">
        <v>7</v>
      </c>
      <c r="B30" s="168" t="s">
        <v>37</v>
      </c>
      <c r="C30" s="169">
        <v>220997</v>
      </c>
      <c r="D30" s="170">
        <v>248663593.69</v>
      </c>
      <c r="E30" s="168">
        <v>1125.19</v>
      </c>
      <c r="F30" s="171">
        <v>1144.3</v>
      </c>
      <c r="G30" s="169">
        <v>1160</v>
      </c>
      <c r="H30" s="170">
        <v>860236.1</v>
      </c>
      <c r="I30" s="168">
        <v>741.58</v>
      </c>
      <c r="J30" s="171">
        <v>641.14</v>
      </c>
      <c r="K30" s="169">
        <v>17545</v>
      </c>
      <c r="L30" s="170">
        <v>11909583.59</v>
      </c>
      <c r="M30" s="168">
        <v>678.8</v>
      </c>
      <c r="N30" s="171">
        <v>599.5</v>
      </c>
      <c r="O30" s="169">
        <v>1211</v>
      </c>
      <c r="P30" s="170">
        <v>261519.67</v>
      </c>
      <c r="Q30" s="168">
        <v>215.95</v>
      </c>
      <c r="R30" s="171">
        <v>174.86</v>
      </c>
      <c r="S30" s="169">
        <v>240913</v>
      </c>
      <c r="T30" s="170">
        <v>261694933.05000001</v>
      </c>
      <c r="U30" s="170">
        <v>1086.26</v>
      </c>
      <c r="V30" s="171">
        <v>1067.26</v>
      </c>
      <c r="W30" s="32">
        <v>20.239999999999998</v>
      </c>
    </row>
    <row r="31" spans="1:24">
      <c r="A31" s="167">
        <v>8</v>
      </c>
      <c r="B31" s="168" t="s">
        <v>38</v>
      </c>
      <c r="C31" s="169">
        <v>161494</v>
      </c>
      <c r="D31" s="170">
        <v>161001311.06</v>
      </c>
      <c r="E31" s="168">
        <v>996.95</v>
      </c>
      <c r="F31" s="171">
        <v>909.73</v>
      </c>
      <c r="G31" s="169">
        <v>801</v>
      </c>
      <c r="H31" s="170">
        <v>618351</v>
      </c>
      <c r="I31" s="168">
        <v>771.97</v>
      </c>
      <c r="J31" s="171">
        <v>713.94</v>
      </c>
      <c r="K31" s="169">
        <v>12318</v>
      </c>
      <c r="L31" s="170">
        <v>7853397.8600000003</v>
      </c>
      <c r="M31" s="168">
        <v>637.54999999999995</v>
      </c>
      <c r="N31" s="171">
        <v>556.75</v>
      </c>
      <c r="O31" s="169">
        <v>705</v>
      </c>
      <c r="P31" s="170">
        <v>94513.62</v>
      </c>
      <c r="Q31" s="168">
        <v>134.06</v>
      </c>
      <c r="R31" s="171">
        <v>108.04</v>
      </c>
      <c r="S31" s="169">
        <v>175318</v>
      </c>
      <c r="T31" s="170">
        <v>169567573.53999999</v>
      </c>
      <c r="U31" s="170">
        <v>967.2</v>
      </c>
      <c r="V31" s="171">
        <v>861.38</v>
      </c>
      <c r="W31" s="32">
        <v>14.73</v>
      </c>
    </row>
    <row r="32" spans="1:24">
      <c r="A32" s="167">
        <v>9</v>
      </c>
      <c r="B32" s="168" t="s">
        <v>39</v>
      </c>
      <c r="C32" s="169">
        <v>145974</v>
      </c>
      <c r="D32" s="170">
        <v>134469741.91</v>
      </c>
      <c r="E32" s="168">
        <v>921.19</v>
      </c>
      <c r="F32" s="171">
        <v>763.78</v>
      </c>
      <c r="G32" s="169">
        <v>799</v>
      </c>
      <c r="H32" s="170">
        <v>576750.67000000004</v>
      </c>
      <c r="I32" s="168">
        <v>721.84</v>
      </c>
      <c r="J32" s="171">
        <v>698.92</v>
      </c>
      <c r="K32" s="169">
        <v>9652</v>
      </c>
      <c r="L32" s="170">
        <v>5905952.9500000002</v>
      </c>
      <c r="M32" s="168">
        <v>611.89</v>
      </c>
      <c r="N32" s="171">
        <v>524.15</v>
      </c>
      <c r="O32" s="169">
        <v>526</v>
      </c>
      <c r="P32" s="170">
        <v>61391.3</v>
      </c>
      <c r="Q32" s="168">
        <v>116.71</v>
      </c>
      <c r="R32" s="171">
        <v>97.13</v>
      </c>
      <c r="S32" s="169">
        <v>156951</v>
      </c>
      <c r="T32" s="170">
        <v>141013836.83000001</v>
      </c>
      <c r="U32" s="170">
        <v>898.46</v>
      </c>
      <c r="V32" s="171">
        <v>740.89</v>
      </c>
      <c r="W32" s="32">
        <v>13.18</v>
      </c>
    </row>
    <row r="33" spans="1:23">
      <c r="A33" s="167">
        <v>10</v>
      </c>
      <c r="B33" s="168" t="s">
        <v>47</v>
      </c>
      <c r="C33" s="169">
        <v>83187</v>
      </c>
      <c r="D33" s="170">
        <v>70348788.099999994</v>
      </c>
      <c r="E33" s="168">
        <v>845.67</v>
      </c>
      <c r="F33" s="171">
        <v>657.13</v>
      </c>
      <c r="G33" s="169">
        <v>637</v>
      </c>
      <c r="H33" s="170">
        <v>455643.76</v>
      </c>
      <c r="I33" s="168">
        <v>715.3</v>
      </c>
      <c r="J33" s="171">
        <v>703.9</v>
      </c>
      <c r="K33" s="169">
        <v>4955</v>
      </c>
      <c r="L33" s="170">
        <v>2991683.63</v>
      </c>
      <c r="M33" s="168">
        <v>603.77</v>
      </c>
      <c r="N33" s="171">
        <v>515.01</v>
      </c>
      <c r="O33" s="169">
        <v>211</v>
      </c>
      <c r="P33" s="170">
        <v>23526.37</v>
      </c>
      <c r="Q33" s="168">
        <v>111.5</v>
      </c>
      <c r="R33" s="171">
        <v>104.3</v>
      </c>
      <c r="S33" s="169">
        <v>88990</v>
      </c>
      <c r="T33" s="170">
        <v>73819641.859999999</v>
      </c>
      <c r="U33" s="170">
        <v>829.53</v>
      </c>
      <c r="V33" s="171">
        <v>648.78</v>
      </c>
      <c r="W33" s="32">
        <v>7.47</v>
      </c>
    </row>
    <row r="34" spans="1:23">
      <c r="A34" s="167">
        <v>11</v>
      </c>
      <c r="B34" s="168" t="s">
        <v>48</v>
      </c>
      <c r="C34" s="169">
        <v>27713</v>
      </c>
      <c r="D34" s="170">
        <v>22601364.5</v>
      </c>
      <c r="E34" s="168">
        <v>815.55</v>
      </c>
      <c r="F34" s="171">
        <v>630.5</v>
      </c>
      <c r="G34" s="169">
        <v>296</v>
      </c>
      <c r="H34" s="170">
        <v>199225.31</v>
      </c>
      <c r="I34" s="168">
        <v>673.06</v>
      </c>
      <c r="J34" s="171">
        <v>634.9</v>
      </c>
      <c r="K34" s="169">
        <v>1775</v>
      </c>
      <c r="L34" s="170">
        <v>1049291.23</v>
      </c>
      <c r="M34" s="168">
        <v>591.15</v>
      </c>
      <c r="N34" s="171">
        <v>498.8</v>
      </c>
      <c r="O34" s="169">
        <v>35</v>
      </c>
      <c r="P34" s="170">
        <v>4718.16</v>
      </c>
      <c r="Q34" s="168">
        <v>134.80000000000001</v>
      </c>
      <c r="R34" s="171">
        <v>119.07</v>
      </c>
      <c r="S34" s="169">
        <v>29819</v>
      </c>
      <c r="T34" s="170">
        <v>23854599.199999999</v>
      </c>
      <c r="U34" s="170">
        <v>799.98</v>
      </c>
      <c r="V34" s="171">
        <v>621.45000000000005</v>
      </c>
      <c r="W34" s="32">
        <v>2.5</v>
      </c>
    </row>
    <row r="35" spans="1:23">
      <c r="A35" s="167">
        <v>12</v>
      </c>
      <c r="B35" s="168" t="s">
        <v>49</v>
      </c>
      <c r="C35" s="169">
        <v>4566</v>
      </c>
      <c r="D35" s="170">
        <v>3827144.16</v>
      </c>
      <c r="E35" s="168">
        <v>838.18</v>
      </c>
      <c r="F35" s="171">
        <v>623.23</v>
      </c>
      <c r="G35" s="169">
        <v>107</v>
      </c>
      <c r="H35" s="170">
        <v>61447</v>
      </c>
      <c r="I35" s="168">
        <v>574.27</v>
      </c>
      <c r="J35" s="171">
        <v>523.59</v>
      </c>
      <c r="K35" s="169">
        <v>425</v>
      </c>
      <c r="L35" s="170">
        <v>238258.02</v>
      </c>
      <c r="M35" s="168">
        <v>560.61</v>
      </c>
      <c r="N35" s="171">
        <v>481</v>
      </c>
      <c r="O35" s="169">
        <v>6</v>
      </c>
      <c r="P35" s="170">
        <v>575.1</v>
      </c>
      <c r="Q35" s="168">
        <v>95.85</v>
      </c>
      <c r="R35" s="171">
        <v>81.89</v>
      </c>
      <c r="S35" s="169">
        <v>5104</v>
      </c>
      <c r="T35" s="170">
        <v>4127424.28</v>
      </c>
      <c r="U35" s="170">
        <v>808.66</v>
      </c>
      <c r="V35" s="171">
        <v>606.73</v>
      </c>
      <c r="W35" s="32">
        <v>0.43</v>
      </c>
    </row>
    <row r="36" spans="1:23" ht="15.75" thickBot="1">
      <c r="A36" s="172">
        <v>13</v>
      </c>
      <c r="B36" s="173" t="s">
        <v>32</v>
      </c>
      <c r="C36" s="174">
        <v>336</v>
      </c>
      <c r="D36" s="175">
        <v>329159.61</v>
      </c>
      <c r="E36" s="173">
        <v>979.64</v>
      </c>
      <c r="F36" s="176">
        <v>916.03</v>
      </c>
      <c r="G36" s="174">
        <v>2</v>
      </c>
      <c r="H36" s="175">
        <v>299.87</v>
      </c>
      <c r="I36" s="173">
        <v>149.94</v>
      </c>
      <c r="J36" s="176">
        <v>149.94</v>
      </c>
      <c r="K36" s="174">
        <v>1</v>
      </c>
      <c r="L36" s="175">
        <v>721.53</v>
      </c>
      <c r="M36" s="173">
        <v>721.53</v>
      </c>
      <c r="N36" s="176">
        <v>721.53</v>
      </c>
      <c r="O36" s="174">
        <v>0</v>
      </c>
      <c r="P36" s="175">
        <v>0</v>
      </c>
      <c r="Q36" s="173">
        <v>0</v>
      </c>
      <c r="R36" s="176" t="s">
        <v>251</v>
      </c>
      <c r="S36" s="174">
        <v>339</v>
      </c>
      <c r="T36" s="175">
        <v>330181.01</v>
      </c>
      <c r="U36" s="175">
        <v>973.99</v>
      </c>
      <c r="V36" s="176">
        <v>906.3</v>
      </c>
      <c r="W36" s="33">
        <v>0.03</v>
      </c>
    </row>
    <row r="37" spans="1:23" ht="16.5" thickBot="1">
      <c r="A37" s="34"/>
      <c r="B37" s="36" t="s">
        <v>410</v>
      </c>
      <c r="C37" s="37">
        <v>1026765</v>
      </c>
      <c r="D37" s="38">
        <v>1141509668.3399999</v>
      </c>
      <c r="E37" s="36">
        <v>1111.75</v>
      </c>
      <c r="F37" s="39">
        <v>1122</v>
      </c>
      <c r="G37" s="37">
        <v>28219</v>
      </c>
      <c r="H37" s="38">
        <v>13223624.23</v>
      </c>
      <c r="I37" s="36">
        <v>468.61</v>
      </c>
      <c r="J37" s="39">
        <v>384</v>
      </c>
      <c r="K37" s="37">
        <v>130457</v>
      </c>
      <c r="L37" s="38">
        <v>87603234.200000003</v>
      </c>
      <c r="M37" s="36">
        <v>671.51</v>
      </c>
      <c r="N37" s="39">
        <v>586.15</v>
      </c>
      <c r="O37" s="37">
        <v>5121</v>
      </c>
      <c r="P37" s="38">
        <v>1682504.04</v>
      </c>
      <c r="Q37" s="36">
        <v>328.55</v>
      </c>
      <c r="R37" s="39">
        <v>236.57</v>
      </c>
      <c r="S37" s="37">
        <v>1190562</v>
      </c>
      <c r="T37" s="38">
        <v>1244019030.8099999</v>
      </c>
      <c r="U37" s="38">
        <v>1044.9000000000001</v>
      </c>
      <c r="V37" s="36">
        <v>996.48</v>
      </c>
      <c r="W37" s="35">
        <v>100</v>
      </c>
    </row>
    <row r="39" spans="1:23" ht="15.75">
      <c r="A39" s="465" t="s">
        <v>688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</row>
    <row r="40" spans="1:23" ht="15.75" thickBot="1"/>
    <row r="41" spans="1:23" ht="15.75">
      <c r="A41" s="466" t="s">
        <v>29</v>
      </c>
      <c r="B41" s="460" t="s">
        <v>40</v>
      </c>
      <c r="C41" s="462" t="s">
        <v>43</v>
      </c>
      <c r="D41" s="463"/>
      <c r="E41" s="463"/>
      <c r="F41" s="464"/>
      <c r="G41" s="462" t="s">
        <v>44</v>
      </c>
      <c r="H41" s="463"/>
      <c r="I41" s="463"/>
      <c r="J41" s="464"/>
      <c r="K41" s="462" t="s">
        <v>45</v>
      </c>
      <c r="L41" s="463"/>
      <c r="M41" s="463"/>
      <c r="N41" s="464"/>
      <c r="O41" s="462" t="s">
        <v>46</v>
      </c>
      <c r="P41" s="463"/>
      <c r="Q41" s="463"/>
      <c r="R41" s="464"/>
      <c r="S41" s="462" t="s">
        <v>42</v>
      </c>
      <c r="T41" s="463"/>
      <c r="U41" s="463"/>
      <c r="V41" s="463"/>
      <c r="W41" s="464"/>
    </row>
    <row r="42" spans="1:23" ht="16.5" thickBot="1">
      <c r="A42" s="467"/>
      <c r="B42" s="461"/>
      <c r="C42" s="158" t="s">
        <v>0</v>
      </c>
      <c r="D42" s="159" t="s">
        <v>41</v>
      </c>
      <c r="E42" s="160" t="s">
        <v>13</v>
      </c>
      <c r="F42" s="161" t="s">
        <v>252</v>
      </c>
      <c r="G42" s="158" t="s">
        <v>0</v>
      </c>
      <c r="H42" s="159" t="s">
        <v>41</v>
      </c>
      <c r="I42" s="160" t="s">
        <v>13</v>
      </c>
      <c r="J42" s="161" t="s">
        <v>252</v>
      </c>
      <c r="K42" s="158" t="s">
        <v>0</v>
      </c>
      <c r="L42" s="159" t="s">
        <v>41</v>
      </c>
      <c r="M42" s="160" t="s">
        <v>13</v>
      </c>
      <c r="N42" s="161" t="s">
        <v>252</v>
      </c>
      <c r="O42" s="158" t="s">
        <v>0</v>
      </c>
      <c r="P42" s="159" t="s">
        <v>41</v>
      </c>
      <c r="Q42" s="160" t="s">
        <v>13</v>
      </c>
      <c r="R42" s="161" t="s">
        <v>252</v>
      </c>
      <c r="S42" s="158" t="s">
        <v>0</v>
      </c>
      <c r="T42" s="159" t="s">
        <v>41</v>
      </c>
      <c r="U42" s="160" t="s">
        <v>13</v>
      </c>
      <c r="V42" s="161" t="s">
        <v>252</v>
      </c>
      <c r="W42" s="160" t="s">
        <v>298</v>
      </c>
    </row>
    <row r="43" spans="1:23">
      <c r="A43" s="162">
        <v>1</v>
      </c>
      <c r="B43" s="163" t="s">
        <v>30</v>
      </c>
      <c r="C43" s="163">
        <v>0</v>
      </c>
      <c r="D43" s="163">
        <v>0</v>
      </c>
      <c r="E43" s="163">
        <v>0</v>
      </c>
      <c r="F43" s="164" t="s">
        <v>251</v>
      </c>
      <c r="G43" s="165">
        <v>11919</v>
      </c>
      <c r="H43" s="166">
        <v>3888691.02</v>
      </c>
      <c r="I43" s="163">
        <v>326.26</v>
      </c>
      <c r="J43" s="164">
        <v>293.02</v>
      </c>
      <c r="K43" s="165">
        <v>934</v>
      </c>
      <c r="L43" s="166">
        <v>695172.84</v>
      </c>
      <c r="M43" s="163">
        <v>744.3</v>
      </c>
      <c r="N43" s="164">
        <v>783.3</v>
      </c>
      <c r="O43" s="165">
        <v>193</v>
      </c>
      <c r="P43" s="166">
        <v>151479.81</v>
      </c>
      <c r="Q43" s="163">
        <v>784.87</v>
      </c>
      <c r="R43" s="164">
        <v>783.3</v>
      </c>
      <c r="S43" s="165">
        <v>13046</v>
      </c>
      <c r="T43" s="166">
        <v>4735343.67</v>
      </c>
      <c r="U43" s="166">
        <v>362.97</v>
      </c>
      <c r="V43" s="163">
        <v>335.75</v>
      </c>
      <c r="W43" s="31">
        <v>0.98</v>
      </c>
    </row>
    <row r="44" spans="1:23">
      <c r="A44" s="167">
        <v>2</v>
      </c>
      <c r="B44" s="168" t="s">
        <v>31</v>
      </c>
      <c r="C44" s="169">
        <v>2821</v>
      </c>
      <c r="D44" s="170">
        <v>3273807.25</v>
      </c>
      <c r="E44" s="168">
        <v>1160.51</v>
      </c>
      <c r="F44" s="171">
        <v>1147.5899999999999</v>
      </c>
      <c r="G44" s="169">
        <v>17921</v>
      </c>
      <c r="H44" s="170">
        <v>8177817.9199999999</v>
      </c>
      <c r="I44" s="168">
        <v>456.33</v>
      </c>
      <c r="J44" s="171">
        <v>395.53</v>
      </c>
      <c r="K44" s="169">
        <v>9410</v>
      </c>
      <c r="L44" s="170">
        <v>5609045.9800000004</v>
      </c>
      <c r="M44" s="168">
        <v>596.07000000000005</v>
      </c>
      <c r="N44" s="171">
        <v>486.29</v>
      </c>
      <c r="O44" s="169">
        <v>432</v>
      </c>
      <c r="P44" s="170">
        <v>334807.59000000003</v>
      </c>
      <c r="Q44" s="168">
        <v>775.02</v>
      </c>
      <c r="R44" s="171">
        <v>783.3</v>
      </c>
      <c r="S44" s="169">
        <v>30584</v>
      </c>
      <c r="T44" s="170">
        <v>17395478.739999998</v>
      </c>
      <c r="U44" s="170">
        <v>568.78</v>
      </c>
      <c r="V44" s="168">
        <v>473.76</v>
      </c>
      <c r="W44" s="32">
        <v>2.2999999999999998</v>
      </c>
    </row>
    <row r="45" spans="1:23">
      <c r="A45" s="167">
        <v>3</v>
      </c>
      <c r="B45" s="168" t="s">
        <v>33</v>
      </c>
      <c r="C45" s="169">
        <v>16110</v>
      </c>
      <c r="D45" s="170">
        <v>16547623.390000001</v>
      </c>
      <c r="E45" s="168">
        <v>1027.1600000000001</v>
      </c>
      <c r="F45" s="171">
        <v>1006.34</v>
      </c>
      <c r="G45" s="169">
        <v>15262</v>
      </c>
      <c r="H45" s="170">
        <v>7963886.4900000002</v>
      </c>
      <c r="I45" s="168">
        <v>521.80999999999995</v>
      </c>
      <c r="J45" s="171">
        <v>473.98</v>
      </c>
      <c r="K45" s="169">
        <v>6267</v>
      </c>
      <c r="L45" s="170">
        <v>3802301.26</v>
      </c>
      <c r="M45" s="168">
        <v>606.72</v>
      </c>
      <c r="N45" s="171">
        <v>498.7</v>
      </c>
      <c r="O45" s="169">
        <v>94</v>
      </c>
      <c r="P45" s="170">
        <v>72612.05</v>
      </c>
      <c r="Q45" s="168">
        <v>772.47</v>
      </c>
      <c r="R45" s="171">
        <v>783.3</v>
      </c>
      <c r="S45" s="169">
        <v>37733</v>
      </c>
      <c r="T45" s="170">
        <v>28386423.190000001</v>
      </c>
      <c r="U45" s="170">
        <v>752.3</v>
      </c>
      <c r="V45" s="168">
        <v>690.45</v>
      </c>
      <c r="W45" s="32">
        <v>2.84</v>
      </c>
    </row>
    <row r="46" spans="1:23">
      <c r="A46" s="167">
        <v>4</v>
      </c>
      <c r="B46" s="168" t="s">
        <v>34</v>
      </c>
      <c r="C46" s="169">
        <v>58296</v>
      </c>
      <c r="D46" s="170">
        <v>61611392.049999997</v>
      </c>
      <c r="E46" s="168">
        <v>1056.8699999999999</v>
      </c>
      <c r="F46" s="171">
        <v>1038.94</v>
      </c>
      <c r="G46" s="169">
        <v>23612</v>
      </c>
      <c r="H46" s="170">
        <v>13914703.949999999</v>
      </c>
      <c r="I46" s="168">
        <v>589.30999999999995</v>
      </c>
      <c r="J46" s="171">
        <v>537.71</v>
      </c>
      <c r="K46" s="169">
        <v>8435</v>
      </c>
      <c r="L46" s="170">
        <v>4992540.96</v>
      </c>
      <c r="M46" s="168">
        <v>591.88</v>
      </c>
      <c r="N46" s="171">
        <v>488.29</v>
      </c>
      <c r="O46" s="169">
        <v>76</v>
      </c>
      <c r="P46" s="170">
        <v>58786.7</v>
      </c>
      <c r="Q46" s="168">
        <v>773.51</v>
      </c>
      <c r="R46" s="171">
        <v>783.3</v>
      </c>
      <c r="S46" s="169">
        <v>90419</v>
      </c>
      <c r="T46" s="170">
        <v>80577423.659999996</v>
      </c>
      <c r="U46" s="170">
        <v>891.16</v>
      </c>
      <c r="V46" s="168">
        <v>843.36</v>
      </c>
      <c r="W46" s="32">
        <v>6.8</v>
      </c>
    </row>
    <row r="47" spans="1:23">
      <c r="A47" s="167">
        <v>5</v>
      </c>
      <c r="B47" s="168" t="s">
        <v>35</v>
      </c>
      <c r="C47" s="169">
        <v>100809</v>
      </c>
      <c r="D47" s="170">
        <v>107949683.93000001</v>
      </c>
      <c r="E47" s="168">
        <v>1070.83</v>
      </c>
      <c r="F47" s="171">
        <v>1063.27</v>
      </c>
      <c r="G47" s="169">
        <v>32665</v>
      </c>
      <c r="H47" s="170">
        <v>20236107.789999999</v>
      </c>
      <c r="I47" s="168">
        <v>619.5</v>
      </c>
      <c r="J47" s="171">
        <v>554.49</v>
      </c>
      <c r="K47" s="169">
        <v>10302</v>
      </c>
      <c r="L47" s="170">
        <v>5839833.8099999996</v>
      </c>
      <c r="M47" s="168">
        <v>566.86</v>
      </c>
      <c r="N47" s="171">
        <v>484.46</v>
      </c>
      <c r="O47" s="169">
        <v>54</v>
      </c>
      <c r="P47" s="170">
        <v>41984.95</v>
      </c>
      <c r="Q47" s="168">
        <v>777.5</v>
      </c>
      <c r="R47" s="171">
        <v>783.3</v>
      </c>
      <c r="S47" s="169">
        <v>143830</v>
      </c>
      <c r="T47" s="170">
        <v>134067610.48</v>
      </c>
      <c r="U47" s="170">
        <v>932.13</v>
      </c>
      <c r="V47" s="168">
        <v>872.56</v>
      </c>
      <c r="W47" s="32">
        <v>10.81</v>
      </c>
    </row>
    <row r="48" spans="1:23">
      <c r="A48" s="167">
        <v>6</v>
      </c>
      <c r="B48" s="168" t="s">
        <v>36</v>
      </c>
      <c r="C48" s="169">
        <v>141238</v>
      </c>
      <c r="D48" s="170">
        <v>135284520.33000001</v>
      </c>
      <c r="E48" s="168">
        <v>957.85</v>
      </c>
      <c r="F48" s="171">
        <v>846.2</v>
      </c>
      <c r="G48" s="169">
        <v>34293</v>
      </c>
      <c r="H48" s="170">
        <v>23218294.329999998</v>
      </c>
      <c r="I48" s="168">
        <v>677.06</v>
      </c>
      <c r="J48" s="171">
        <v>582.87</v>
      </c>
      <c r="K48" s="169">
        <v>10317</v>
      </c>
      <c r="L48" s="170">
        <v>5656310.2800000003</v>
      </c>
      <c r="M48" s="168">
        <v>548.25</v>
      </c>
      <c r="N48" s="171">
        <v>484.06</v>
      </c>
      <c r="O48" s="169">
        <v>2108</v>
      </c>
      <c r="P48" s="170">
        <v>572307.75</v>
      </c>
      <c r="Q48" s="168">
        <v>271.49</v>
      </c>
      <c r="R48" s="171">
        <v>360</v>
      </c>
      <c r="S48" s="169">
        <v>187956</v>
      </c>
      <c r="T48" s="170">
        <v>164731432.69</v>
      </c>
      <c r="U48" s="170">
        <v>876.44</v>
      </c>
      <c r="V48" s="168">
        <v>737.9</v>
      </c>
      <c r="W48" s="32">
        <v>14.13</v>
      </c>
    </row>
    <row r="49" spans="1:23">
      <c r="A49" s="167">
        <v>7</v>
      </c>
      <c r="B49" s="168" t="s">
        <v>37</v>
      </c>
      <c r="C49" s="169">
        <v>171679</v>
      </c>
      <c r="D49" s="170">
        <v>139232290.94</v>
      </c>
      <c r="E49" s="168">
        <v>811</v>
      </c>
      <c r="F49" s="171">
        <v>657.4</v>
      </c>
      <c r="G49" s="169">
        <v>45672</v>
      </c>
      <c r="H49" s="170">
        <v>31732602.960000001</v>
      </c>
      <c r="I49" s="168">
        <v>694.79</v>
      </c>
      <c r="J49" s="171">
        <v>586.57000000000005</v>
      </c>
      <c r="K49" s="169">
        <v>10586</v>
      </c>
      <c r="L49" s="170">
        <v>5554588.1900000004</v>
      </c>
      <c r="M49" s="168">
        <v>524.71</v>
      </c>
      <c r="N49" s="171">
        <v>482.43</v>
      </c>
      <c r="O49" s="169">
        <v>1912</v>
      </c>
      <c r="P49" s="170">
        <v>420216.01</v>
      </c>
      <c r="Q49" s="168">
        <v>219.78</v>
      </c>
      <c r="R49" s="171">
        <v>170.49</v>
      </c>
      <c r="S49" s="169">
        <v>229849</v>
      </c>
      <c r="T49" s="170">
        <v>176939698.09999999</v>
      </c>
      <c r="U49" s="170">
        <v>769.81</v>
      </c>
      <c r="V49" s="168">
        <v>620.54</v>
      </c>
      <c r="W49" s="32">
        <v>17.28</v>
      </c>
    </row>
    <row r="50" spans="1:23">
      <c r="A50" s="167">
        <v>8</v>
      </c>
      <c r="B50" s="168" t="s">
        <v>38</v>
      </c>
      <c r="C50" s="169">
        <v>136216</v>
      </c>
      <c r="D50" s="170">
        <v>99817774.629999995</v>
      </c>
      <c r="E50" s="168">
        <v>732.79</v>
      </c>
      <c r="F50" s="171">
        <v>591.23</v>
      </c>
      <c r="G50" s="169">
        <v>45529</v>
      </c>
      <c r="H50" s="170">
        <v>31111778.93</v>
      </c>
      <c r="I50" s="168">
        <v>683.34</v>
      </c>
      <c r="J50" s="171">
        <v>568.37</v>
      </c>
      <c r="K50" s="169">
        <v>9031</v>
      </c>
      <c r="L50" s="170">
        <v>4528299.6399999997</v>
      </c>
      <c r="M50" s="168">
        <v>501.42</v>
      </c>
      <c r="N50" s="171">
        <v>472.18</v>
      </c>
      <c r="O50" s="169">
        <v>1071</v>
      </c>
      <c r="P50" s="170">
        <v>156161.95000000001</v>
      </c>
      <c r="Q50" s="168">
        <v>145.81</v>
      </c>
      <c r="R50" s="171">
        <v>119.07</v>
      </c>
      <c r="S50" s="169">
        <v>191847</v>
      </c>
      <c r="T50" s="170">
        <v>135614015.15000001</v>
      </c>
      <c r="U50" s="170">
        <v>706.89</v>
      </c>
      <c r="V50" s="168">
        <v>574.38</v>
      </c>
      <c r="W50" s="32">
        <v>14.42</v>
      </c>
    </row>
    <row r="51" spans="1:23">
      <c r="A51" s="167">
        <v>9</v>
      </c>
      <c r="B51" s="168" t="s">
        <v>39</v>
      </c>
      <c r="C51" s="169">
        <v>137686</v>
      </c>
      <c r="D51" s="170">
        <v>94797996.120000005</v>
      </c>
      <c r="E51" s="168">
        <v>688.51</v>
      </c>
      <c r="F51" s="171">
        <v>555</v>
      </c>
      <c r="G51" s="169">
        <v>56880</v>
      </c>
      <c r="H51" s="170">
        <v>38406490.359999999</v>
      </c>
      <c r="I51" s="168">
        <v>675.22</v>
      </c>
      <c r="J51" s="171">
        <v>555.6</v>
      </c>
      <c r="K51" s="169">
        <v>8009</v>
      </c>
      <c r="L51" s="170">
        <v>3918888.74</v>
      </c>
      <c r="M51" s="168">
        <v>489.31</v>
      </c>
      <c r="N51" s="171">
        <v>410.05</v>
      </c>
      <c r="O51" s="169">
        <v>927</v>
      </c>
      <c r="P51" s="170">
        <v>130737.11</v>
      </c>
      <c r="Q51" s="168">
        <v>141.03</v>
      </c>
      <c r="R51" s="171">
        <v>115.46</v>
      </c>
      <c r="S51" s="169">
        <v>203502</v>
      </c>
      <c r="T51" s="170">
        <v>137254112.33000001</v>
      </c>
      <c r="U51" s="170">
        <v>674.46</v>
      </c>
      <c r="V51" s="168">
        <v>550.6</v>
      </c>
      <c r="W51" s="32">
        <v>15.3</v>
      </c>
    </row>
    <row r="52" spans="1:23">
      <c r="A52" s="167">
        <v>10</v>
      </c>
      <c r="B52" s="168" t="s">
        <v>47</v>
      </c>
      <c r="C52" s="169">
        <v>83718</v>
      </c>
      <c r="D52" s="170">
        <v>53686400.219999999</v>
      </c>
      <c r="E52" s="168">
        <v>641.28</v>
      </c>
      <c r="F52" s="171">
        <v>471</v>
      </c>
      <c r="G52" s="169">
        <v>44731</v>
      </c>
      <c r="H52" s="170">
        <v>30221212.780000001</v>
      </c>
      <c r="I52" s="168">
        <v>675.62</v>
      </c>
      <c r="J52" s="171">
        <v>549.36</v>
      </c>
      <c r="K52" s="169">
        <v>4515</v>
      </c>
      <c r="L52" s="170">
        <v>2244960.87</v>
      </c>
      <c r="M52" s="168">
        <v>497.22</v>
      </c>
      <c r="N52" s="171">
        <v>376.7</v>
      </c>
      <c r="O52" s="169">
        <v>472</v>
      </c>
      <c r="P52" s="170">
        <v>68721.27</v>
      </c>
      <c r="Q52" s="168">
        <v>145.6</v>
      </c>
      <c r="R52" s="171">
        <v>125.22</v>
      </c>
      <c r="S52" s="169">
        <v>133436</v>
      </c>
      <c r="T52" s="170">
        <v>86221295.140000001</v>
      </c>
      <c r="U52" s="170">
        <v>646.16</v>
      </c>
      <c r="V52" s="168">
        <v>479.38</v>
      </c>
      <c r="W52" s="32">
        <v>10.029999999999999</v>
      </c>
    </row>
    <row r="53" spans="1:23">
      <c r="A53" s="167">
        <v>11</v>
      </c>
      <c r="B53" s="168" t="s">
        <v>48</v>
      </c>
      <c r="C53" s="169">
        <v>32078</v>
      </c>
      <c r="D53" s="170">
        <v>19855485.359999999</v>
      </c>
      <c r="E53" s="168">
        <v>618.98</v>
      </c>
      <c r="F53" s="171">
        <v>387.6</v>
      </c>
      <c r="G53" s="169">
        <v>20958</v>
      </c>
      <c r="H53" s="170">
        <v>14279779.99</v>
      </c>
      <c r="I53" s="168">
        <v>681.35</v>
      </c>
      <c r="J53" s="171">
        <v>539.12</v>
      </c>
      <c r="K53" s="169">
        <v>2074</v>
      </c>
      <c r="L53" s="170">
        <v>1042006.08</v>
      </c>
      <c r="M53" s="168">
        <v>502.41</v>
      </c>
      <c r="N53" s="171">
        <v>360</v>
      </c>
      <c r="O53" s="169">
        <v>149</v>
      </c>
      <c r="P53" s="170">
        <v>20237.37</v>
      </c>
      <c r="Q53" s="168">
        <v>135.82</v>
      </c>
      <c r="R53" s="171">
        <v>127.7</v>
      </c>
      <c r="S53" s="169">
        <v>55259</v>
      </c>
      <c r="T53" s="170">
        <v>35197508.799999997</v>
      </c>
      <c r="U53" s="170">
        <v>636.96</v>
      </c>
      <c r="V53" s="168">
        <v>454.11</v>
      </c>
      <c r="W53" s="32">
        <v>4.1500000000000004</v>
      </c>
    </row>
    <row r="54" spans="1:23">
      <c r="A54" s="167">
        <v>12</v>
      </c>
      <c r="B54" s="168" t="s">
        <v>49</v>
      </c>
      <c r="C54" s="169">
        <v>6361</v>
      </c>
      <c r="D54" s="170">
        <v>3881515.02</v>
      </c>
      <c r="E54" s="168">
        <v>610.21</v>
      </c>
      <c r="F54" s="171">
        <v>360</v>
      </c>
      <c r="G54" s="169">
        <v>5368</v>
      </c>
      <c r="H54" s="170">
        <v>3629636.07</v>
      </c>
      <c r="I54" s="168">
        <v>676.16</v>
      </c>
      <c r="J54" s="171">
        <v>526.79999999999995</v>
      </c>
      <c r="K54" s="169">
        <v>676</v>
      </c>
      <c r="L54" s="170">
        <v>344972.91</v>
      </c>
      <c r="M54" s="168">
        <v>510.31</v>
      </c>
      <c r="N54" s="171">
        <v>360</v>
      </c>
      <c r="O54" s="169">
        <v>23</v>
      </c>
      <c r="P54" s="170">
        <v>3614.69</v>
      </c>
      <c r="Q54" s="168">
        <v>157.16</v>
      </c>
      <c r="R54" s="171">
        <v>149.58000000000001</v>
      </c>
      <c r="S54" s="169">
        <v>12428</v>
      </c>
      <c r="T54" s="170">
        <v>7859738.6900000004</v>
      </c>
      <c r="U54" s="170">
        <v>632.41999999999996</v>
      </c>
      <c r="V54" s="168">
        <v>434.91</v>
      </c>
      <c r="W54" s="32">
        <v>0.93</v>
      </c>
    </row>
    <row r="55" spans="1:23" ht="15.75" thickBot="1">
      <c r="A55" s="172">
        <v>13</v>
      </c>
      <c r="B55" s="173" t="s">
        <v>32</v>
      </c>
      <c r="C55" s="174">
        <v>210</v>
      </c>
      <c r="D55" s="175">
        <v>186800.68</v>
      </c>
      <c r="E55" s="173">
        <v>889.53</v>
      </c>
      <c r="F55" s="176">
        <v>756.82</v>
      </c>
      <c r="G55" s="174">
        <v>30</v>
      </c>
      <c r="H55" s="175">
        <v>21516.19</v>
      </c>
      <c r="I55" s="173">
        <v>717.21</v>
      </c>
      <c r="J55" s="176">
        <v>559.11</v>
      </c>
      <c r="K55" s="174">
        <v>2</v>
      </c>
      <c r="L55" s="175">
        <v>2839.38</v>
      </c>
      <c r="M55" s="173">
        <v>1419.69</v>
      </c>
      <c r="N55" s="176">
        <v>1419.69</v>
      </c>
      <c r="O55" s="174">
        <v>0</v>
      </c>
      <c r="P55" s="175">
        <v>0</v>
      </c>
      <c r="Q55" s="173">
        <v>0</v>
      </c>
      <c r="R55" s="176" t="s">
        <v>251</v>
      </c>
      <c r="S55" s="174">
        <v>242</v>
      </c>
      <c r="T55" s="175">
        <v>211156.25</v>
      </c>
      <c r="U55" s="175">
        <v>872.55</v>
      </c>
      <c r="V55" s="173">
        <v>729.69</v>
      </c>
      <c r="W55" s="33">
        <v>0.02</v>
      </c>
    </row>
    <row r="56" spans="1:23" ht="16.5" thickBot="1">
      <c r="A56" s="34"/>
      <c r="B56" s="36" t="s">
        <v>410</v>
      </c>
      <c r="C56" s="37">
        <v>887222</v>
      </c>
      <c r="D56" s="38">
        <v>736125289.91999996</v>
      </c>
      <c r="E56" s="36">
        <v>829.7</v>
      </c>
      <c r="F56" s="39">
        <v>676.35</v>
      </c>
      <c r="G56" s="37">
        <v>354840</v>
      </c>
      <c r="H56" s="38">
        <v>226802518.78</v>
      </c>
      <c r="I56" s="36">
        <v>639.16999999999996</v>
      </c>
      <c r="J56" s="39">
        <v>545.08000000000004</v>
      </c>
      <c r="K56" s="37">
        <v>80558</v>
      </c>
      <c r="L56" s="38">
        <v>44231760.939999998</v>
      </c>
      <c r="M56" s="36">
        <v>549.07000000000005</v>
      </c>
      <c r="N56" s="39">
        <v>479.25</v>
      </c>
      <c r="O56" s="37">
        <v>7511</v>
      </c>
      <c r="P56" s="38">
        <v>2031667.25</v>
      </c>
      <c r="Q56" s="36">
        <v>270.49</v>
      </c>
      <c r="R56" s="39">
        <v>174.86</v>
      </c>
      <c r="S56" s="37">
        <v>1330131</v>
      </c>
      <c r="T56" s="38">
        <v>1009191236.89</v>
      </c>
      <c r="U56" s="38">
        <v>758.72</v>
      </c>
      <c r="V56" s="36">
        <v>612.13</v>
      </c>
      <c r="W56" s="35">
        <v>100</v>
      </c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20:W20"/>
    <mergeCell ref="A22:A23"/>
    <mergeCell ref="B22:B23"/>
    <mergeCell ref="C22:F22"/>
    <mergeCell ref="G22:J22"/>
    <mergeCell ref="K22:N22"/>
    <mergeCell ref="O22:R22"/>
    <mergeCell ref="S22:W22"/>
    <mergeCell ref="A39:W39"/>
    <mergeCell ref="A41:A42"/>
    <mergeCell ref="B41:B42"/>
    <mergeCell ref="C41:F41"/>
    <mergeCell ref="G41:J41"/>
    <mergeCell ref="K41:N41"/>
    <mergeCell ref="O41:R41"/>
    <mergeCell ref="S41:W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5703125" style="100" customWidth="1"/>
    <col min="2" max="2" width="21.140625" style="100" customWidth="1"/>
    <col min="3" max="3" width="12" style="100" customWidth="1"/>
    <col min="4" max="4" width="22.140625" style="100" bestFit="1" customWidth="1"/>
    <col min="5" max="5" width="15.5703125" style="99" customWidth="1"/>
    <col min="6" max="6" width="12.5703125" style="99" customWidth="1"/>
    <col min="7" max="7" width="12.7109375" style="99" customWidth="1"/>
    <col min="8" max="8" width="13.42578125" style="99" customWidth="1"/>
    <col min="9" max="9" width="20.85546875" style="101" customWidth="1"/>
    <col min="10" max="10" width="20" style="101" customWidth="1"/>
    <col min="11" max="11" width="18.42578125" style="101" customWidth="1"/>
    <col min="12" max="12" width="17" style="101" customWidth="1"/>
    <col min="13" max="16384" width="9.140625" style="100"/>
  </cols>
  <sheetData>
    <row r="1" spans="1:12" s="11" customFormat="1" ht="18.75">
      <c r="A1" s="458" t="s">
        <v>820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 ht="15.75" thickBot="1">
      <c r="A2" s="328"/>
    </row>
    <row r="3" spans="1:12" ht="33" customHeight="1" thickBot="1">
      <c r="A3" s="329" t="s">
        <v>689</v>
      </c>
      <c r="B3" s="330" t="s">
        <v>690</v>
      </c>
      <c r="C3" s="330" t="s">
        <v>512</v>
      </c>
      <c r="D3" s="330" t="s">
        <v>22</v>
      </c>
      <c r="E3" s="330" t="s">
        <v>2</v>
      </c>
      <c r="F3" s="330" t="s">
        <v>3</v>
      </c>
      <c r="G3" s="330" t="s">
        <v>23</v>
      </c>
      <c r="H3" s="330" t="s">
        <v>25</v>
      </c>
      <c r="I3" s="331" t="s">
        <v>691</v>
      </c>
      <c r="J3" s="331" t="s">
        <v>692</v>
      </c>
      <c r="K3" s="331" t="s">
        <v>292</v>
      </c>
      <c r="L3" s="332" t="s">
        <v>693</v>
      </c>
    </row>
    <row r="4" spans="1:12" s="44" customFormat="1" ht="15.75">
      <c r="A4" s="333">
        <v>1</v>
      </c>
      <c r="B4" s="334" t="s">
        <v>694</v>
      </c>
      <c r="C4" s="335"/>
      <c r="D4" s="334" t="s">
        <v>694</v>
      </c>
      <c r="E4" s="335">
        <v>337884</v>
      </c>
      <c r="F4" s="335">
        <v>106887</v>
      </c>
      <c r="G4" s="335">
        <v>12579</v>
      </c>
      <c r="H4" s="335">
        <v>0</v>
      </c>
      <c r="I4" s="336">
        <v>472405223.86000001</v>
      </c>
      <c r="J4" s="336">
        <v>4493582.8</v>
      </c>
      <c r="K4" s="336">
        <v>23419003.359999999</v>
      </c>
      <c r="L4" s="337">
        <v>500317810.01999998</v>
      </c>
    </row>
    <row r="5" spans="1:12">
      <c r="A5" s="338"/>
      <c r="B5" s="339" t="s">
        <v>694</v>
      </c>
      <c r="C5" s="340" t="s">
        <v>517</v>
      </c>
      <c r="D5" s="339" t="s">
        <v>411</v>
      </c>
      <c r="E5" s="41">
        <v>356</v>
      </c>
      <c r="F5" s="41">
        <v>14446</v>
      </c>
      <c r="G5" s="41">
        <v>4454</v>
      </c>
      <c r="H5" s="41">
        <v>0</v>
      </c>
      <c r="I5" s="102">
        <v>8114413.9100000001</v>
      </c>
      <c r="J5" s="102">
        <v>2203.39</v>
      </c>
      <c r="K5" s="102">
        <v>420599.19</v>
      </c>
      <c r="L5" s="341">
        <v>8537216.4900000002</v>
      </c>
    </row>
    <row r="6" spans="1:12" s="12" customFormat="1" ht="15.75">
      <c r="A6" s="342"/>
      <c r="B6" s="339" t="s">
        <v>694</v>
      </c>
      <c r="C6" s="343" t="s">
        <v>518</v>
      </c>
      <c r="D6" s="339" t="s">
        <v>519</v>
      </c>
      <c r="E6" s="343">
        <v>337528</v>
      </c>
      <c r="F6" s="343">
        <v>92441</v>
      </c>
      <c r="G6" s="343">
        <v>8125</v>
      </c>
      <c r="H6" s="343">
        <v>0</v>
      </c>
      <c r="I6" s="344">
        <v>464290809.94999999</v>
      </c>
      <c r="J6" s="344">
        <v>4491379.41</v>
      </c>
      <c r="K6" s="344">
        <v>22998404.170000002</v>
      </c>
      <c r="L6" s="345">
        <v>491780593.52999997</v>
      </c>
    </row>
    <row r="7" spans="1:12" s="11" customFormat="1">
      <c r="A7" s="338">
        <v>1</v>
      </c>
      <c r="B7" s="179" t="s">
        <v>614</v>
      </c>
      <c r="C7" s="179"/>
      <c r="D7" s="179" t="s">
        <v>614</v>
      </c>
      <c r="E7" s="179">
        <v>12534</v>
      </c>
      <c r="F7" s="179">
        <v>2928</v>
      </c>
      <c r="G7" s="179">
        <v>0</v>
      </c>
      <c r="H7" s="179">
        <v>0</v>
      </c>
      <c r="I7" s="193">
        <v>1135892.6100000001</v>
      </c>
      <c r="J7" s="193">
        <v>0</v>
      </c>
      <c r="K7" s="193">
        <v>0</v>
      </c>
      <c r="L7" s="346">
        <v>1135892.6100000001</v>
      </c>
    </row>
    <row r="8" spans="1:12" s="12" customFormat="1" ht="15.75">
      <c r="A8" s="342"/>
      <c r="B8" s="343" t="s">
        <v>614</v>
      </c>
      <c r="C8" s="343" t="s">
        <v>613</v>
      </c>
      <c r="D8" s="343" t="s">
        <v>614</v>
      </c>
      <c r="E8" s="343">
        <v>12534</v>
      </c>
      <c r="F8" s="343">
        <v>2928</v>
      </c>
      <c r="G8" s="343">
        <v>0</v>
      </c>
      <c r="H8" s="343">
        <v>0</v>
      </c>
      <c r="I8" s="344">
        <v>1135892.6100000001</v>
      </c>
      <c r="J8" s="344">
        <v>0</v>
      </c>
      <c r="K8" s="344">
        <v>0</v>
      </c>
      <c r="L8" s="345">
        <v>1135892.6100000001</v>
      </c>
    </row>
    <row r="9" spans="1:12" s="11" customFormat="1">
      <c r="A9" s="338">
        <v>1</v>
      </c>
      <c r="B9" s="179" t="s">
        <v>695</v>
      </c>
      <c r="C9" s="179"/>
      <c r="D9" s="179" t="s">
        <v>695</v>
      </c>
      <c r="E9" s="179">
        <v>18434</v>
      </c>
      <c r="F9" s="179">
        <v>6329</v>
      </c>
      <c r="G9" s="179">
        <v>0</v>
      </c>
      <c r="H9" s="179">
        <v>0</v>
      </c>
      <c r="I9" s="193">
        <v>2978433.65</v>
      </c>
      <c r="J9" s="193">
        <v>0</v>
      </c>
      <c r="K9" s="193">
        <v>0</v>
      </c>
      <c r="L9" s="346">
        <v>2978433.65</v>
      </c>
    </row>
    <row r="10" spans="1:12" s="12" customFormat="1" ht="15.75">
      <c r="A10" s="342"/>
      <c r="B10" s="343" t="s">
        <v>695</v>
      </c>
      <c r="C10" s="343" t="s">
        <v>615</v>
      </c>
      <c r="D10" s="343" t="s">
        <v>616</v>
      </c>
      <c r="E10" s="343">
        <v>18434</v>
      </c>
      <c r="F10" s="343">
        <v>6329</v>
      </c>
      <c r="G10" s="343">
        <v>0</v>
      </c>
      <c r="H10" s="343">
        <v>0</v>
      </c>
      <c r="I10" s="344">
        <v>2978433.65</v>
      </c>
      <c r="J10" s="344">
        <v>0</v>
      </c>
      <c r="K10" s="344">
        <v>0</v>
      </c>
      <c r="L10" s="345">
        <v>2978433.65</v>
      </c>
    </row>
    <row r="11" spans="1:12" s="11" customFormat="1">
      <c r="A11" s="338">
        <v>1</v>
      </c>
      <c r="B11" s="179" t="s">
        <v>696</v>
      </c>
      <c r="C11" s="179"/>
      <c r="D11" s="179" t="s">
        <v>696</v>
      </c>
      <c r="E11" s="179">
        <v>51012</v>
      </c>
      <c r="F11" s="179">
        <v>19434</v>
      </c>
      <c r="G11" s="179">
        <v>2305</v>
      </c>
      <c r="H11" s="179">
        <v>157</v>
      </c>
      <c r="I11" s="193">
        <v>72118892.079999998</v>
      </c>
      <c r="J11" s="193">
        <v>2245930.13</v>
      </c>
      <c r="K11" s="193">
        <v>3766933.24</v>
      </c>
      <c r="L11" s="346">
        <v>78131755.450000003</v>
      </c>
    </row>
    <row r="12" spans="1:12">
      <c r="A12" s="338"/>
      <c r="B12" s="41" t="s">
        <v>696</v>
      </c>
      <c r="C12" s="41" t="s">
        <v>540</v>
      </c>
      <c r="D12" s="41" t="s">
        <v>541</v>
      </c>
      <c r="E12" s="41">
        <v>14629</v>
      </c>
      <c r="F12" s="41">
        <v>5739</v>
      </c>
      <c r="G12" s="41">
        <v>691</v>
      </c>
      <c r="H12" s="41">
        <v>0</v>
      </c>
      <c r="I12" s="102">
        <v>14214723.24</v>
      </c>
      <c r="J12" s="102">
        <v>252374.83</v>
      </c>
      <c r="K12" s="102">
        <v>766135.48</v>
      </c>
      <c r="L12" s="341">
        <v>15233233.550000001</v>
      </c>
    </row>
    <row r="13" spans="1:12">
      <c r="A13" s="338"/>
      <c r="B13" s="41" t="s">
        <v>696</v>
      </c>
      <c r="C13" s="41" t="s">
        <v>542</v>
      </c>
      <c r="D13" s="41" t="s">
        <v>543</v>
      </c>
      <c r="E13" s="41">
        <v>16338</v>
      </c>
      <c r="F13" s="41">
        <v>7431</v>
      </c>
      <c r="G13" s="41">
        <v>404</v>
      </c>
      <c r="H13" s="41">
        <v>157</v>
      </c>
      <c r="I13" s="102">
        <v>25887671.359999999</v>
      </c>
      <c r="J13" s="102">
        <v>1372205.46</v>
      </c>
      <c r="K13" s="102">
        <v>1443709.26</v>
      </c>
      <c r="L13" s="341">
        <v>28703586.079999998</v>
      </c>
    </row>
    <row r="14" spans="1:12" s="17" customFormat="1">
      <c r="A14" s="342"/>
      <c r="B14" s="343" t="s">
        <v>696</v>
      </c>
      <c r="C14" s="343" t="s">
        <v>544</v>
      </c>
      <c r="D14" s="343" t="s">
        <v>545</v>
      </c>
      <c r="E14" s="343">
        <v>20045</v>
      </c>
      <c r="F14" s="343">
        <v>6264</v>
      </c>
      <c r="G14" s="343">
        <v>1210</v>
      </c>
      <c r="H14" s="343">
        <v>0</v>
      </c>
      <c r="I14" s="344">
        <v>32016497.48</v>
      </c>
      <c r="J14" s="344">
        <v>621349.84</v>
      </c>
      <c r="K14" s="344">
        <v>1557088.5</v>
      </c>
      <c r="L14" s="345">
        <v>34194935.82</v>
      </c>
    </row>
    <row r="15" spans="1:12" s="11" customFormat="1">
      <c r="A15" s="338">
        <v>1</v>
      </c>
      <c r="B15" s="179" t="s">
        <v>697</v>
      </c>
      <c r="C15" s="179"/>
      <c r="D15" s="179" t="s">
        <v>697</v>
      </c>
      <c r="E15" s="179">
        <v>4683</v>
      </c>
      <c r="F15" s="179">
        <v>1463</v>
      </c>
      <c r="G15" s="179">
        <v>400</v>
      </c>
      <c r="H15" s="179">
        <v>0</v>
      </c>
      <c r="I15" s="193">
        <v>7443422.1200000001</v>
      </c>
      <c r="J15" s="193">
        <v>237079.17</v>
      </c>
      <c r="K15" s="193">
        <v>168661.42</v>
      </c>
      <c r="L15" s="346">
        <v>7849162.71</v>
      </c>
    </row>
    <row r="16" spans="1:12">
      <c r="A16" s="338"/>
      <c r="B16" s="41" t="s">
        <v>697</v>
      </c>
      <c r="C16" s="41" t="s">
        <v>546</v>
      </c>
      <c r="D16" s="41" t="s">
        <v>547</v>
      </c>
      <c r="E16" s="41">
        <v>2501</v>
      </c>
      <c r="F16" s="41">
        <v>625</v>
      </c>
      <c r="G16" s="41">
        <v>227</v>
      </c>
      <c r="H16" s="41">
        <v>0</v>
      </c>
      <c r="I16" s="102">
        <v>4192255.78</v>
      </c>
      <c r="J16" s="102">
        <v>219540.78</v>
      </c>
      <c r="K16" s="102">
        <v>27271.75</v>
      </c>
      <c r="L16" s="341">
        <v>4439068.3099999996</v>
      </c>
    </row>
    <row r="17" spans="1:12" s="44" customFormat="1" ht="15.75">
      <c r="A17" s="338"/>
      <c r="B17" s="343" t="s">
        <v>697</v>
      </c>
      <c r="C17" s="343" t="s">
        <v>698</v>
      </c>
      <c r="D17" s="343" t="s">
        <v>699</v>
      </c>
      <c r="E17" s="343">
        <v>492</v>
      </c>
      <c r="F17" s="343">
        <v>160</v>
      </c>
      <c r="G17" s="343">
        <v>53</v>
      </c>
      <c r="H17" s="343">
        <v>0</v>
      </c>
      <c r="I17" s="344">
        <v>591454.77</v>
      </c>
      <c r="J17" s="344">
        <v>3689.73</v>
      </c>
      <c r="K17" s="344">
        <v>28787.41</v>
      </c>
      <c r="L17" s="345">
        <v>623931.91</v>
      </c>
    </row>
    <row r="18" spans="1:12">
      <c r="A18" s="338"/>
      <c r="B18" s="41" t="s">
        <v>697</v>
      </c>
      <c r="C18" s="41" t="s">
        <v>700</v>
      </c>
      <c r="D18" s="41" t="s">
        <v>701</v>
      </c>
      <c r="E18" s="41">
        <v>603</v>
      </c>
      <c r="F18" s="41">
        <v>306</v>
      </c>
      <c r="G18" s="41">
        <v>45</v>
      </c>
      <c r="H18" s="41">
        <v>0</v>
      </c>
      <c r="I18" s="102">
        <v>983523.78</v>
      </c>
      <c r="J18" s="102">
        <v>863.45</v>
      </c>
      <c r="K18" s="102">
        <v>43313.49</v>
      </c>
      <c r="L18" s="341">
        <v>1027700.72</v>
      </c>
    </row>
    <row r="19" spans="1:12">
      <c r="A19" s="338"/>
      <c r="B19" s="41" t="s">
        <v>697</v>
      </c>
      <c r="C19" s="41" t="s">
        <v>702</v>
      </c>
      <c r="D19" s="41" t="s">
        <v>703</v>
      </c>
      <c r="E19" s="41">
        <v>51</v>
      </c>
      <c r="F19" s="41">
        <v>24</v>
      </c>
      <c r="G19" s="41">
        <v>7</v>
      </c>
      <c r="H19" s="41">
        <v>0</v>
      </c>
      <c r="I19" s="102">
        <v>87537.46</v>
      </c>
      <c r="J19" s="102">
        <v>194.72</v>
      </c>
      <c r="K19" s="102">
        <v>3836.07</v>
      </c>
      <c r="L19" s="341">
        <v>91568.25</v>
      </c>
    </row>
    <row r="20" spans="1:12">
      <c r="A20" s="338"/>
      <c r="B20" s="41" t="s">
        <v>697</v>
      </c>
      <c r="C20" s="41" t="s">
        <v>704</v>
      </c>
      <c r="D20" s="41" t="s">
        <v>705</v>
      </c>
      <c r="E20" s="41">
        <v>952</v>
      </c>
      <c r="F20" s="41">
        <v>300</v>
      </c>
      <c r="G20" s="41">
        <v>61</v>
      </c>
      <c r="H20" s="41">
        <v>0</v>
      </c>
      <c r="I20" s="102">
        <v>1433263.36</v>
      </c>
      <c r="J20" s="102">
        <v>10280.34</v>
      </c>
      <c r="K20" s="102">
        <v>58565.599999999999</v>
      </c>
      <c r="L20" s="341">
        <v>1502109.3</v>
      </c>
    </row>
    <row r="21" spans="1:12">
      <c r="A21" s="338"/>
      <c r="B21" s="41" t="s">
        <v>697</v>
      </c>
      <c r="C21" s="41" t="s">
        <v>706</v>
      </c>
      <c r="D21" s="41" t="s">
        <v>707</v>
      </c>
      <c r="E21" s="41">
        <v>38</v>
      </c>
      <c r="F21" s="41">
        <v>31</v>
      </c>
      <c r="G21" s="41">
        <v>7</v>
      </c>
      <c r="H21" s="41">
        <v>0</v>
      </c>
      <c r="I21" s="102">
        <v>65641.56</v>
      </c>
      <c r="J21" s="102">
        <v>179.08</v>
      </c>
      <c r="K21" s="102">
        <v>3309.39</v>
      </c>
      <c r="L21" s="341">
        <v>69130.03</v>
      </c>
    </row>
    <row r="22" spans="1:12">
      <c r="A22" s="338"/>
      <c r="B22" s="41" t="s">
        <v>697</v>
      </c>
      <c r="C22" s="41" t="s">
        <v>708</v>
      </c>
      <c r="D22" s="41" t="s">
        <v>709</v>
      </c>
      <c r="E22" s="41">
        <v>33</v>
      </c>
      <c r="F22" s="41">
        <v>10</v>
      </c>
      <c r="G22" s="41">
        <v>0</v>
      </c>
      <c r="H22" s="41">
        <v>0</v>
      </c>
      <c r="I22" s="102">
        <v>47676.77</v>
      </c>
      <c r="J22" s="102">
        <v>145.26</v>
      </c>
      <c r="K22" s="102">
        <v>2221.7200000000003</v>
      </c>
      <c r="L22" s="341">
        <v>50043.75</v>
      </c>
    </row>
    <row r="23" spans="1:12" s="17" customFormat="1">
      <c r="A23" s="342"/>
      <c r="B23" s="343" t="s">
        <v>697</v>
      </c>
      <c r="C23" s="343" t="s">
        <v>710</v>
      </c>
      <c r="D23" s="343" t="s">
        <v>711</v>
      </c>
      <c r="E23" s="343">
        <v>13</v>
      </c>
      <c r="F23" s="343">
        <v>7</v>
      </c>
      <c r="G23" s="343">
        <v>0</v>
      </c>
      <c r="H23" s="343">
        <v>0</v>
      </c>
      <c r="I23" s="344">
        <v>42068.639999999999</v>
      </c>
      <c r="J23" s="344">
        <v>2185.81</v>
      </c>
      <c r="K23" s="344">
        <v>1355.99</v>
      </c>
      <c r="L23" s="345">
        <v>45610.44</v>
      </c>
    </row>
    <row r="24" spans="1:12" s="11" customFormat="1">
      <c r="A24" s="338">
        <v>1</v>
      </c>
      <c r="B24" s="179" t="s">
        <v>712</v>
      </c>
      <c r="C24" s="179"/>
      <c r="D24" s="179" t="s">
        <v>712</v>
      </c>
      <c r="E24" s="179">
        <v>9884</v>
      </c>
      <c r="F24" s="179">
        <v>100</v>
      </c>
      <c r="G24" s="179">
        <v>29</v>
      </c>
      <c r="H24" s="179">
        <v>0</v>
      </c>
      <c r="I24" s="193">
        <v>5569742.1500000004</v>
      </c>
      <c r="J24" s="193">
        <v>232241.29</v>
      </c>
      <c r="K24" s="193">
        <v>315391.58</v>
      </c>
      <c r="L24" s="346">
        <v>6117375.0199999996</v>
      </c>
    </row>
    <row r="25" spans="1:12">
      <c r="A25" s="338"/>
      <c r="B25" s="41" t="s">
        <v>712</v>
      </c>
      <c r="C25" s="41" t="s">
        <v>713</v>
      </c>
      <c r="D25" s="41" t="s">
        <v>345</v>
      </c>
      <c r="E25" s="41">
        <v>6683</v>
      </c>
      <c r="F25" s="41">
        <v>82</v>
      </c>
      <c r="G25" s="41">
        <v>23</v>
      </c>
      <c r="H25" s="41">
        <v>0</v>
      </c>
      <c r="I25" s="102">
        <v>3949475.42</v>
      </c>
      <c r="J25" s="102">
        <v>171865.81</v>
      </c>
      <c r="K25" s="102">
        <v>220966.49</v>
      </c>
      <c r="L25" s="341">
        <v>4342307.72</v>
      </c>
    </row>
    <row r="26" spans="1:12">
      <c r="A26" s="338"/>
      <c r="B26" s="41" t="s">
        <v>712</v>
      </c>
      <c r="C26" s="41" t="s">
        <v>577</v>
      </c>
      <c r="D26" s="41" t="s">
        <v>193</v>
      </c>
      <c r="E26" s="41">
        <v>2750</v>
      </c>
      <c r="F26" s="41">
        <v>0</v>
      </c>
      <c r="G26" s="41">
        <v>0</v>
      </c>
      <c r="H26" s="41">
        <v>0</v>
      </c>
      <c r="I26" s="102">
        <v>1440895.86</v>
      </c>
      <c r="J26" s="102">
        <v>54509.64</v>
      </c>
      <c r="K26" s="102">
        <v>82993</v>
      </c>
      <c r="L26" s="341">
        <v>1578398.5</v>
      </c>
    </row>
    <row r="27" spans="1:12" s="17" customFormat="1">
      <c r="A27" s="342"/>
      <c r="B27" s="343" t="s">
        <v>712</v>
      </c>
      <c r="C27" s="343" t="s">
        <v>714</v>
      </c>
      <c r="D27" s="343" t="s">
        <v>246</v>
      </c>
      <c r="E27" s="343">
        <v>451</v>
      </c>
      <c r="F27" s="343">
        <v>18</v>
      </c>
      <c r="G27" s="343">
        <v>6</v>
      </c>
      <c r="H27" s="343">
        <v>0</v>
      </c>
      <c r="I27" s="344">
        <v>179370.87</v>
      </c>
      <c r="J27" s="344">
        <v>5865.84</v>
      </c>
      <c r="K27" s="344">
        <v>11432.09</v>
      </c>
      <c r="L27" s="345">
        <v>196668.79999999999</v>
      </c>
    </row>
    <row r="28" spans="1:12" s="44" customFormat="1" ht="15.75">
      <c r="A28" s="338">
        <v>1</v>
      </c>
      <c r="B28" s="179" t="s">
        <v>327</v>
      </c>
      <c r="C28" s="179"/>
      <c r="D28" s="179" t="s">
        <v>327</v>
      </c>
      <c r="E28" s="179">
        <v>908229</v>
      </c>
      <c r="F28" s="179">
        <v>262418</v>
      </c>
      <c r="G28" s="179">
        <v>70712</v>
      </c>
      <c r="H28" s="179">
        <v>0</v>
      </c>
      <c r="I28" s="193">
        <v>212197377.94999999</v>
      </c>
      <c r="J28" s="193">
        <v>941521.05</v>
      </c>
      <c r="K28" s="193">
        <v>12670822.33</v>
      </c>
      <c r="L28" s="346">
        <v>225809721.33000001</v>
      </c>
    </row>
    <row r="29" spans="1:12">
      <c r="A29" s="338"/>
      <c r="B29" s="41" t="s">
        <v>327</v>
      </c>
      <c r="C29" s="41" t="s">
        <v>715</v>
      </c>
      <c r="D29" s="41" t="s">
        <v>301</v>
      </c>
      <c r="E29" s="41">
        <v>18</v>
      </c>
      <c r="F29" s="41">
        <v>5</v>
      </c>
      <c r="G29" s="41">
        <v>0</v>
      </c>
      <c r="H29" s="41">
        <v>0</v>
      </c>
      <c r="I29" s="102">
        <v>22435.82</v>
      </c>
      <c r="J29" s="102">
        <v>352.39</v>
      </c>
      <c r="K29" s="102">
        <v>1450.41</v>
      </c>
      <c r="L29" s="341">
        <v>24238.62</v>
      </c>
    </row>
    <row r="30" spans="1:12">
      <c r="A30" s="338"/>
      <c r="B30" s="41" t="s">
        <v>327</v>
      </c>
      <c r="C30" s="41" t="s">
        <v>554</v>
      </c>
      <c r="D30" s="41" t="s">
        <v>555</v>
      </c>
      <c r="E30" s="41">
        <v>4390</v>
      </c>
      <c r="F30" s="41">
        <v>1071</v>
      </c>
      <c r="G30" s="41">
        <v>357</v>
      </c>
      <c r="H30" s="41">
        <v>0</v>
      </c>
      <c r="I30" s="102">
        <v>1817760.35</v>
      </c>
      <c r="J30" s="102">
        <v>57287.08</v>
      </c>
      <c r="K30" s="102">
        <v>105619.91</v>
      </c>
      <c r="L30" s="341">
        <v>1980667.34</v>
      </c>
    </row>
    <row r="31" spans="1:12">
      <c r="A31" s="338"/>
      <c r="B31" s="41" t="s">
        <v>327</v>
      </c>
      <c r="C31" s="41" t="s">
        <v>556</v>
      </c>
      <c r="D31" s="41" t="s">
        <v>557</v>
      </c>
      <c r="E31" s="41">
        <v>25513</v>
      </c>
      <c r="F31" s="41">
        <v>7114</v>
      </c>
      <c r="G31" s="41">
        <v>3022</v>
      </c>
      <c r="H31" s="41">
        <v>0</v>
      </c>
      <c r="I31" s="102">
        <v>7564403.7599999998</v>
      </c>
      <c r="J31" s="102">
        <v>35447.31</v>
      </c>
      <c r="K31" s="102">
        <v>451772.42</v>
      </c>
      <c r="L31" s="341">
        <v>8051623.4900000002</v>
      </c>
    </row>
    <row r="32" spans="1:12" s="44" customFormat="1" ht="15.75">
      <c r="A32" s="338"/>
      <c r="B32" s="343" t="s">
        <v>327</v>
      </c>
      <c r="C32" s="343" t="s">
        <v>716</v>
      </c>
      <c r="D32" s="343" t="s">
        <v>717</v>
      </c>
      <c r="E32" s="343">
        <v>3060</v>
      </c>
      <c r="F32" s="343">
        <v>1196</v>
      </c>
      <c r="G32" s="343">
        <v>339</v>
      </c>
      <c r="H32" s="343">
        <v>0</v>
      </c>
      <c r="I32" s="344">
        <v>799720.68</v>
      </c>
      <c r="J32" s="344">
        <v>2347.91</v>
      </c>
      <c r="K32" s="344">
        <v>47845.599999999999</v>
      </c>
      <c r="L32" s="345">
        <v>849914.19</v>
      </c>
    </row>
    <row r="33" spans="1:12">
      <c r="A33" s="338"/>
      <c r="B33" s="41" t="s">
        <v>327</v>
      </c>
      <c r="C33" s="41" t="s">
        <v>558</v>
      </c>
      <c r="D33" s="41" t="s">
        <v>559</v>
      </c>
      <c r="E33" s="41">
        <v>2044</v>
      </c>
      <c r="F33" s="41">
        <v>685</v>
      </c>
      <c r="G33" s="41">
        <v>46</v>
      </c>
      <c r="H33" s="41">
        <v>0</v>
      </c>
      <c r="I33" s="102">
        <v>518717.39</v>
      </c>
      <c r="J33" s="102">
        <v>2338.96</v>
      </c>
      <c r="K33" s="102">
        <v>30983.040000000001</v>
      </c>
      <c r="L33" s="341">
        <v>552039.39</v>
      </c>
    </row>
    <row r="34" spans="1:12">
      <c r="A34" s="338"/>
      <c r="B34" s="41" t="s">
        <v>327</v>
      </c>
      <c r="C34" s="41" t="s">
        <v>560</v>
      </c>
      <c r="D34" s="41" t="s">
        <v>561</v>
      </c>
      <c r="E34" s="41">
        <v>23523</v>
      </c>
      <c r="F34" s="41">
        <v>4462</v>
      </c>
      <c r="G34" s="41">
        <v>253</v>
      </c>
      <c r="H34" s="41">
        <v>0</v>
      </c>
      <c r="I34" s="102">
        <v>7012449.5899999999</v>
      </c>
      <c r="J34" s="102">
        <v>83420.800000000003</v>
      </c>
      <c r="K34" s="102">
        <v>415721.14</v>
      </c>
      <c r="L34" s="341">
        <v>7511591.5300000003</v>
      </c>
    </row>
    <row r="35" spans="1:12">
      <c r="A35" s="338"/>
      <c r="B35" s="41" t="s">
        <v>327</v>
      </c>
      <c r="C35" s="41" t="s">
        <v>562</v>
      </c>
      <c r="D35" s="41" t="s">
        <v>563</v>
      </c>
      <c r="E35" s="41">
        <v>25444</v>
      </c>
      <c r="F35" s="41">
        <v>6005</v>
      </c>
      <c r="G35" s="41">
        <v>277</v>
      </c>
      <c r="H35" s="41">
        <v>0</v>
      </c>
      <c r="I35" s="102">
        <v>6309059.2300000004</v>
      </c>
      <c r="J35" s="102">
        <v>3458.81</v>
      </c>
      <c r="K35" s="102">
        <v>378342.25</v>
      </c>
      <c r="L35" s="341">
        <v>6690860.29</v>
      </c>
    </row>
    <row r="36" spans="1:12">
      <c r="A36" s="338"/>
      <c r="B36" s="41" t="s">
        <v>327</v>
      </c>
      <c r="C36" s="41" t="s">
        <v>564</v>
      </c>
      <c r="D36" s="41" t="s">
        <v>294</v>
      </c>
      <c r="E36" s="41">
        <v>4045</v>
      </c>
      <c r="F36" s="41">
        <v>704</v>
      </c>
      <c r="G36" s="41">
        <v>63</v>
      </c>
      <c r="H36" s="41">
        <v>0</v>
      </c>
      <c r="I36" s="102">
        <v>1658190.3</v>
      </c>
      <c r="J36" s="102">
        <v>65130.26</v>
      </c>
      <c r="K36" s="102">
        <v>95532.01</v>
      </c>
      <c r="L36" s="341">
        <v>1818852.57</v>
      </c>
    </row>
    <row r="37" spans="1:12">
      <c r="A37" s="338"/>
      <c r="B37" s="41" t="s">
        <v>327</v>
      </c>
      <c r="C37" s="41" t="s">
        <v>718</v>
      </c>
      <c r="D37" s="41" t="s">
        <v>719</v>
      </c>
      <c r="E37" s="41">
        <v>2189</v>
      </c>
      <c r="F37" s="41">
        <v>927</v>
      </c>
      <c r="G37" s="41">
        <v>392</v>
      </c>
      <c r="H37" s="41">
        <v>0</v>
      </c>
      <c r="I37" s="102">
        <v>408633.34</v>
      </c>
      <c r="J37" s="102">
        <v>367.29</v>
      </c>
      <c r="K37" s="102">
        <v>24495.45</v>
      </c>
      <c r="L37" s="341">
        <v>433496.08</v>
      </c>
    </row>
    <row r="38" spans="1:12">
      <c r="A38" s="338"/>
      <c r="B38" s="41" t="s">
        <v>327</v>
      </c>
      <c r="C38" s="41" t="s">
        <v>565</v>
      </c>
      <c r="D38" s="41" t="s">
        <v>566</v>
      </c>
      <c r="E38" s="41">
        <v>969</v>
      </c>
      <c r="F38" s="41">
        <v>504</v>
      </c>
      <c r="G38" s="41">
        <v>1</v>
      </c>
      <c r="H38" s="41">
        <v>0</v>
      </c>
      <c r="I38" s="102">
        <v>506958.24</v>
      </c>
      <c r="J38" s="102">
        <v>17245.97</v>
      </c>
      <c r="K38" s="102">
        <v>29335.27</v>
      </c>
      <c r="L38" s="341">
        <v>553539.48</v>
      </c>
    </row>
    <row r="39" spans="1:12">
      <c r="A39" s="338"/>
      <c r="B39" s="41" t="s">
        <v>327</v>
      </c>
      <c r="C39" s="41" t="s">
        <v>567</v>
      </c>
      <c r="D39" s="41" t="s">
        <v>568</v>
      </c>
      <c r="E39" s="41">
        <v>198218</v>
      </c>
      <c r="F39" s="41">
        <v>25304</v>
      </c>
      <c r="G39" s="41">
        <v>1359</v>
      </c>
      <c r="H39" s="41">
        <v>0</v>
      </c>
      <c r="I39" s="102">
        <v>40463411.840000004</v>
      </c>
      <c r="J39" s="102">
        <v>10035.17</v>
      </c>
      <c r="K39" s="102">
        <v>2427287.04</v>
      </c>
      <c r="L39" s="341">
        <v>42900734.049999997</v>
      </c>
    </row>
    <row r="40" spans="1:12">
      <c r="A40" s="338"/>
      <c r="B40" s="41" t="s">
        <v>327</v>
      </c>
      <c r="C40" s="41" t="s">
        <v>569</v>
      </c>
      <c r="D40" s="41" t="s">
        <v>570</v>
      </c>
      <c r="E40" s="41">
        <v>11833</v>
      </c>
      <c r="F40" s="41">
        <v>3193</v>
      </c>
      <c r="G40" s="41">
        <v>0</v>
      </c>
      <c r="H40" s="41">
        <v>0</v>
      </c>
      <c r="I40" s="102">
        <v>1069420.31</v>
      </c>
      <c r="J40" s="102">
        <v>20.12</v>
      </c>
      <c r="K40" s="102">
        <v>64169.279999999999</v>
      </c>
      <c r="L40" s="341">
        <v>1133609.71</v>
      </c>
    </row>
    <row r="41" spans="1:12">
      <c r="A41" s="338"/>
      <c r="B41" s="41" t="s">
        <v>327</v>
      </c>
      <c r="C41" s="41" t="s">
        <v>571</v>
      </c>
      <c r="D41" s="41" t="s">
        <v>572</v>
      </c>
      <c r="E41" s="41">
        <v>5601</v>
      </c>
      <c r="F41" s="41">
        <v>1154</v>
      </c>
      <c r="G41" s="41">
        <v>68</v>
      </c>
      <c r="H41" s="41">
        <v>0</v>
      </c>
      <c r="I41" s="102">
        <v>674524.67</v>
      </c>
      <c r="J41" s="102">
        <v>65.13</v>
      </c>
      <c r="K41" s="102">
        <v>40464.379999999997</v>
      </c>
      <c r="L41" s="341">
        <v>715054.18</v>
      </c>
    </row>
    <row r="42" spans="1:12">
      <c r="A42" s="338"/>
      <c r="B42" s="41" t="s">
        <v>327</v>
      </c>
      <c r="C42" s="41" t="s">
        <v>573</v>
      </c>
      <c r="D42" s="41" t="s">
        <v>574</v>
      </c>
      <c r="E42" s="41">
        <v>25427</v>
      </c>
      <c r="F42" s="41">
        <v>9113</v>
      </c>
      <c r="G42" s="41">
        <v>822</v>
      </c>
      <c r="H42" s="41">
        <v>0</v>
      </c>
      <c r="I42" s="102">
        <v>3619792.62</v>
      </c>
      <c r="J42" s="102">
        <v>0</v>
      </c>
      <c r="K42" s="102">
        <v>217182.74</v>
      </c>
      <c r="L42" s="341">
        <v>3836975.36</v>
      </c>
    </row>
    <row r="43" spans="1:12">
      <c r="A43" s="338"/>
      <c r="B43" s="41" t="s">
        <v>327</v>
      </c>
      <c r="C43" s="41" t="s">
        <v>575</v>
      </c>
      <c r="D43" s="41" t="s">
        <v>576</v>
      </c>
      <c r="E43" s="41">
        <v>1420</v>
      </c>
      <c r="F43" s="41">
        <v>228</v>
      </c>
      <c r="G43" s="41">
        <v>24</v>
      </c>
      <c r="H43" s="41">
        <v>0</v>
      </c>
      <c r="I43" s="102">
        <v>364116.86</v>
      </c>
      <c r="J43" s="102">
        <v>3369.32</v>
      </c>
      <c r="K43" s="102">
        <v>21645.06</v>
      </c>
      <c r="L43" s="341">
        <v>389131.24</v>
      </c>
    </row>
    <row r="44" spans="1:12">
      <c r="A44" s="338"/>
      <c r="B44" s="41" t="s">
        <v>327</v>
      </c>
      <c r="C44" s="41" t="s">
        <v>578</v>
      </c>
      <c r="D44" s="41" t="s">
        <v>579</v>
      </c>
      <c r="E44" s="41">
        <v>4427</v>
      </c>
      <c r="F44" s="41">
        <v>790</v>
      </c>
      <c r="G44" s="41">
        <v>102</v>
      </c>
      <c r="H44" s="41">
        <v>0</v>
      </c>
      <c r="I44" s="102">
        <v>2488207.1</v>
      </c>
      <c r="J44" s="102">
        <v>158814.04</v>
      </c>
      <c r="K44" s="102">
        <v>139764.44</v>
      </c>
      <c r="L44" s="341">
        <v>2786785.58</v>
      </c>
    </row>
    <row r="45" spans="1:12">
      <c r="A45" s="338"/>
      <c r="B45" s="41" t="s">
        <v>327</v>
      </c>
      <c r="C45" s="41" t="s">
        <v>580</v>
      </c>
      <c r="D45" s="41" t="s">
        <v>581</v>
      </c>
      <c r="E45" s="41">
        <v>6645</v>
      </c>
      <c r="F45" s="41">
        <v>3136</v>
      </c>
      <c r="G45" s="41">
        <v>358</v>
      </c>
      <c r="H45" s="41">
        <v>0</v>
      </c>
      <c r="I45" s="102">
        <v>2191311.52</v>
      </c>
      <c r="J45" s="102">
        <v>15351.06</v>
      </c>
      <c r="K45" s="102">
        <v>125714.59</v>
      </c>
      <c r="L45" s="341">
        <v>2332377.17</v>
      </c>
    </row>
    <row r="46" spans="1:12">
      <c r="A46" s="338"/>
      <c r="B46" s="41" t="s">
        <v>327</v>
      </c>
      <c r="C46" s="41" t="s">
        <v>582</v>
      </c>
      <c r="D46" s="41" t="s">
        <v>583</v>
      </c>
      <c r="E46" s="41">
        <v>373346</v>
      </c>
      <c r="F46" s="41">
        <v>124107</v>
      </c>
      <c r="G46" s="41">
        <v>51712</v>
      </c>
      <c r="H46" s="41">
        <v>0</v>
      </c>
      <c r="I46" s="102">
        <v>83396443.590000004</v>
      </c>
      <c r="J46" s="102">
        <v>16246.23</v>
      </c>
      <c r="K46" s="102">
        <v>4997874.7699999996</v>
      </c>
      <c r="L46" s="341">
        <v>88410564.590000004</v>
      </c>
    </row>
    <row r="47" spans="1:12">
      <c r="A47" s="338"/>
      <c r="B47" s="41" t="s">
        <v>327</v>
      </c>
      <c r="C47" s="41" t="s">
        <v>584</v>
      </c>
      <c r="D47" s="41" t="s">
        <v>585</v>
      </c>
      <c r="E47" s="41">
        <v>31948</v>
      </c>
      <c r="F47" s="41">
        <v>6610</v>
      </c>
      <c r="G47" s="41">
        <v>204</v>
      </c>
      <c r="H47" s="41">
        <v>0</v>
      </c>
      <c r="I47" s="102">
        <v>8735919.7100000009</v>
      </c>
      <c r="J47" s="102">
        <v>55103.040000000001</v>
      </c>
      <c r="K47" s="102">
        <v>520847.49</v>
      </c>
      <c r="L47" s="341">
        <v>9311870.2400000002</v>
      </c>
    </row>
    <row r="48" spans="1:12">
      <c r="A48" s="338"/>
      <c r="B48" s="41" t="s">
        <v>327</v>
      </c>
      <c r="C48" s="41" t="s">
        <v>586</v>
      </c>
      <c r="D48" s="41" t="s">
        <v>587</v>
      </c>
      <c r="E48" s="41">
        <v>471</v>
      </c>
      <c r="F48" s="41">
        <v>46</v>
      </c>
      <c r="G48" s="41">
        <v>1</v>
      </c>
      <c r="H48" s="41">
        <v>0</v>
      </c>
      <c r="I48" s="102">
        <v>111984.16</v>
      </c>
      <c r="J48" s="102">
        <v>1023.23</v>
      </c>
      <c r="K48" s="102">
        <v>6657.64</v>
      </c>
      <c r="L48" s="341">
        <v>119665.03</v>
      </c>
    </row>
    <row r="49" spans="1:12">
      <c r="A49" s="338"/>
      <c r="B49" s="41" t="s">
        <v>327</v>
      </c>
      <c r="C49" s="41" t="s">
        <v>720</v>
      </c>
      <c r="D49" s="41" t="s">
        <v>721</v>
      </c>
      <c r="E49" s="41">
        <v>807</v>
      </c>
      <c r="F49" s="41">
        <v>243</v>
      </c>
      <c r="G49" s="41">
        <v>40</v>
      </c>
      <c r="H49" s="41">
        <v>0</v>
      </c>
      <c r="I49" s="102">
        <v>196342.28</v>
      </c>
      <c r="J49" s="102">
        <v>828.04</v>
      </c>
      <c r="K49" s="102">
        <v>11730.56</v>
      </c>
      <c r="L49" s="341">
        <v>208900.88</v>
      </c>
    </row>
    <row r="50" spans="1:12">
      <c r="A50" s="338"/>
      <c r="B50" s="41" t="s">
        <v>327</v>
      </c>
      <c r="C50" s="41" t="s">
        <v>588</v>
      </c>
      <c r="D50" s="41" t="s">
        <v>589</v>
      </c>
      <c r="E50" s="41">
        <v>587</v>
      </c>
      <c r="F50" s="41">
        <v>163</v>
      </c>
      <c r="G50" s="41">
        <v>3</v>
      </c>
      <c r="H50" s="41">
        <v>0</v>
      </c>
      <c r="I50" s="102">
        <v>232348.43</v>
      </c>
      <c r="J50" s="102">
        <v>6650.44</v>
      </c>
      <c r="K50" s="102">
        <v>13542.06</v>
      </c>
      <c r="L50" s="341">
        <v>252540.93</v>
      </c>
    </row>
    <row r="51" spans="1:12">
      <c r="A51" s="338"/>
      <c r="B51" s="41" t="s">
        <v>327</v>
      </c>
      <c r="C51" s="41" t="s">
        <v>590</v>
      </c>
      <c r="D51" s="41" t="s">
        <v>295</v>
      </c>
      <c r="E51" s="41">
        <v>6985</v>
      </c>
      <c r="F51" s="41">
        <v>1733</v>
      </c>
      <c r="G51" s="41">
        <v>613</v>
      </c>
      <c r="H51" s="41">
        <v>0</v>
      </c>
      <c r="I51" s="102">
        <v>1464902.04</v>
      </c>
      <c r="J51" s="102">
        <v>0</v>
      </c>
      <c r="K51" s="102">
        <v>87897.13</v>
      </c>
      <c r="L51" s="341">
        <v>1552799.17</v>
      </c>
    </row>
    <row r="52" spans="1:12">
      <c r="A52" s="338"/>
      <c r="B52" s="41" t="s">
        <v>327</v>
      </c>
      <c r="C52" s="41" t="s">
        <v>591</v>
      </c>
      <c r="D52" s="41" t="s">
        <v>592</v>
      </c>
      <c r="E52" s="41">
        <v>4241</v>
      </c>
      <c r="F52" s="41">
        <v>603</v>
      </c>
      <c r="G52" s="41">
        <v>65</v>
      </c>
      <c r="H52" s="41">
        <v>0</v>
      </c>
      <c r="I52" s="102">
        <v>1902344.16</v>
      </c>
      <c r="J52" s="102">
        <v>81464.800000000003</v>
      </c>
      <c r="K52" s="102">
        <v>109253.52</v>
      </c>
      <c r="L52" s="341">
        <v>2093062.48</v>
      </c>
    </row>
    <row r="53" spans="1:12" s="44" customFormat="1" ht="15.75">
      <c r="A53" s="338"/>
      <c r="B53" s="343" t="s">
        <v>327</v>
      </c>
      <c r="C53" s="343" t="s">
        <v>593</v>
      </c>
      <c r="D53" s="343" t="s">
        <v>296</v>
      </c>
      <c r="E53" s="343">
        <v>23173</v>
      </c>
      <c r="F53" s="343">
        <v>7100</v>
      </c>
      <c r="G53" s="343">
        <v>694</v>
      </c>
      <c r="H53" s="343">
        <v>0</v>
      </c>
      <c r="I53" s="344">
        <v>8612280.1400000006</v>
      </c>
      <c r="J53" s="344">
        <v>171944.63</v>
      </c>
      <c r="K53" s="344">
        <v>506422.82</v>
      </c>
      <c r="L53" s="345">
        <v>9290647.5899999999</v>
      </c>
    </row>
    <row r="54" spans="1:12">
      <c r="A54" s="338"/>
      <c r="B54" s="41" t="s">
        <v>327</v>
      </c>
      <c r="C54" s="41" t="s">
        <v>594</v>
      </c>
      <c r="D54" s="41" t="s">
        <v>297</v>
      </c>
      <c r="E54" s="41">
        <v>22636</v>
      </c>
      <c r="F54" s="41">
        <v>3534</v>
      </c>
      <c r="G54" s="41">
        <v>409</v>
      </c>
      <c r="H54" s="41">
        <v>0</v>
      </c>
      <c r="I54" s="102">
        <v>5826894.3300000001</v>
      </c>
      <c r="J54" s="102">
        <v>75807.77</v>
      </c>
      <c r="K54" s="102">
        <v>345070.59</v>
      </c>
      <c r="L54" s="341">
        <v>6247772.6900000004</v>
      </c>
    </row>
    <row r="55" spans="1:12">
      <c r="A55" s="338"/>
      <c r="B55" s="41" t="s">
        <v>327</v>
      </c>
      <c r="C55" s="41" t="s">
        <v>595</v>
      </c>
      <c r="D55" s="41" t="s">
        <v>596</v>
      </c>
      <c r="E55" s="41">
        <v>7157</v>
      </c>
      <c r="F55" s="41">
        <v>2126</v>
      </c>
      <c r="G55" s="41">
        <v>271</v>
      </c>
      <c r="H55" s="41">
        <v>0</v>
      </c>
      <c r="I55" s="102">
        <v>1383953.45</v>
      </c>
      <c r="J55" s="102">
        <v>2679.38</v>
      </c>
      <c r="K55" s="102">
        <v>82884.45</v>
      </c>
      <c r="L55" s="341">
        <v>1469517.28</v>
      </c>
    </row>
    <row r="56" spans="1:12">
      <c r="A56" s="338"/>
      <c r="B56" s="41" t="s">
        <v>327</v>
      </c>
      <c r="C56" s="41" t="s">
        <v>722</v>
      </c>
      <c r="D56" s="41" t="s">
        <v>723</v>
      </c>
      <c r="E56" s="41">
        <v>462</v>
      </c>
      <c r="F56" s="41">
        <v>188</v>
      </c>
      <c r="G56" s="41">
        <v>44</v>
      </c>
      <c r="H56" s="41">
        <v>0</v>
      </c>
      <c r="I56" s="102">
        <v>149313.47</v>
      </c>
      <c r="J56" s="102">
        <v>2281.2400000000002</v>
      </c>
      <c r="K56" s="102">
        <v>8822.06</v>
      </c>
      <c r="L56" s="341">
        <v>160416.76999999999</v>
      </c>
    </row>
    <row r="57" spans="1:12">
      <c r="A57" s="338"/>
      <c r="B57" s="41" t="s">
        <v>327</v>
      </c>
      <c r="C57" s="41" t="s">
        <v>597</v>
      </c>
      <c r="D57" s="41" t="s">
        <v>598</v>
      </c>
      <c r="E57" s="41">
        <v>1473</v>
      </c>
      <c r="F57" s="41">
        <v>356</v>
      </c>
      <c r="G57" s="41">
        <v>12</v>
      </c>
      <c r="H57" s="41">
        <v>0</v>
      </c>
      <c r="I57" s="102">
        <v>531789.24</v>
      </c>
      <c r="J57" s="102">
        <v>15832.25</v>
      </c>
      <c r="K57" s="102">
        <v>30957.9</v>
      </c>
      <c r="L57" s="341">
        <v>578579.39</v>
      </c>
    </row>
    <row r="58" spans="1:12">
      <c r="A58" s="338"/>
      <c r="B58" s="41" t="s">
        <v>327</v>
      </c>
      <c r="C58" s="41" t="s">
        <v>599</v>
      </c>
      <c r="D58" s="41" t="s">
        <v>600</v>
      </c>
      <c r="E58" s="41">
        <v>88416</v>
      </c>
      <c r="F58" s="41">
        <v>49414</v>
      </c>
      <c r="G58" s="41">
        <v>8980</v>
      </c>
      <c r="H58" s="41">
        <v>0</v>
      </c>
      <c r="I58" s="102">
        <v>21832512</v>
      </c>
      <c r="J58" s="102">
        <v>42950.03</v>
      </c>
      <c r="K58" s="102">
        <v>1312481.6400000001</v>
      </c>
      <c r="L58" s="341">
        <v>23187943.670000002</v>
      </c>
    </row>
    <row r="59" spans="1:12">
      <c r="A59" s="338"/>
      <c r="B59" s="41" t="s">
        <v>327</v>
      </c>
      <c r="C59" s="41" t="s">
        <v>724</v>
      </c>
      <c r="D59" s="41" t="s">
        <v>725</v>
      </c>
      <c r="E59" s="41">
        <v>193</v>
      </c>
      <c r="F59" s="41">
        <v>173</v>
      </c>
      <c r="G59" s="41">
        <v>117</v>
      </c>
      <c r="H59" s="41">
        <v>0</v>
      </c>
      <c r="I59" s="102">
        <v>31231.33</v>
      </c>
      <c r="J59" s="102">
        <v>111.37</v>
      </c>
      <c r="K59" s="102">
        <v>1867.1</v>
      </c>
      <c r="L59" s="341">
        <v>33209.800000000003</v>
      </c>
    </row>
    <row r="60" spans="1:12" s="17" customFormat="1">
      <c r="A60" s="342"/>
      <c r="B60" s="343" t="s">
        <v>327</v>
      </c>
      <c r="C60" s="343" t="s">
        <v>726</v>
      </c>
      <c r="D60" s="343" t="s">
        <v>727</v>
      </c>
      <c r="E60" s="343">
        <v>858</v>
      </c>
      <c r="F60" s="343">
        <v>221</v>
      </c>
      <c r="G60" s="343">
        <v>0</v>
      </c>
      <c r="H60" s="343">
        <v>0</v>
      </c>
      <c r="I60" s="344">
        <v>20031.53</v>
      </c>
      <c r="J60" s="344">
        <v>0</v>
      </c>
      <c r="K60" s="344">
        <v>1201.98</v>
      </c>
      <c r="L60" s="345">
        <v>21233.51</v>
      </c>
    </row>
    <row r="61" spans="1:12" s="17" customFormat="1">
      <c r="A61" s="342"/>
      <c r="B61" s="343" t="s">
        <v>327</v>
      </c>
      <c r="C61" s="343" t="s">
        <v>601</v>
      </c>
      <c r="D61" s="343" t="s">
        <v>602</v>
      </c>
      <c r="E61" s="343">
        <v>710</v>
      </c>
      <c r="F61" s="343">
        <v>210</v>
      </c>
      <c r="G61" s="343">
        <v>64</v>
      </c>
      <c r="H61" s="343">
        <v>0</v>
      </c>
      <c r="I61" s="344">
        <v>279974.46999999997</v>
      </c>
      <c r="J61" s="344">
        <v>13546.98</v>
      </c>
      <c r="K61" s="344">
        <v>15985.59</v>
      </c>
      <c r="L61" s="345">
        <v>309507.03999999998</v>
      </c>
    </row>
    <row r="62" spans="1:12" s="11" customFormat="1">
      <c r="A62" s="338">
        <v>1</v>
      </c>
      <c r="B62" s="179" t="s">
        <v>521</v>
      </c>
      <c r="C62" s="179"/>
      <c r="D62" s="179" t="s">
        <v>521</v>
      </c>
      <c r="E62" s="179">
        <v>835270</v>
      </c>
      <c r="F62" s="179">
        <v>325173</v>
      </c>
      <c r="G62" s="179">
        <v>111939</v>
      </c>
      <c r="H62" s="179">
        <v>2582</v>
      </c>
      <c r="I62" s="193">
        <v>879233413.61000001</v>
      </c>
      <c r="J62" s="193">
        <v>6947517.7199999997</v>
      </c>
      <c r="K62" s="193">
        <v>49938481.700000003</v>
      </c>
      <c r="L62" s="346">
        <v>936119413.02999997</v>
      </c>
    </row>
    <row r="63" spans="1:12">
      <c r="A63" s="338"/>
      <c r="B63" s="343" t="s">
        <v>521</v>
      </c>
      <c r="C63" s="343" t="s">
        <v>520</v>
      </c>
      <c r="D63" s="343" t="s">
        <v>521</v>
      </c>
      <c r="E63" s="343">
        <v>542043</v>
      </c>
      <c r="F63" s="343">
        <v>194542</v>
      </c>
      <c r="G63" s="343">
        <v>84625</v>
      </c>
      <c r="H63" s="343">
        <v>0</v>
      </c>
      <c r="I63" s="344">
        <v>509537727.25</v>
      </c>
      <c r="J63" s="344">
        <v>1464176.72</v>
      </c>
      <c r="K63" s="344">
        <v>29152267.690000001</v>
      </c>
      <c r="L63" s="345">
        <v>540154171.65999997</v>
      </c>
    </row>
    <row r="64" spans="1:12">
      <c r="A64" s="338"/>
      <c r="B64" s="343" t="s">
        <v>521</v>
      </c>
      <c r="C64" s="343" t="s">
        <v>522</v>
      </c>
      <c r="D64" s="343" t="s">
        <v>523</v>
      </c>
      <c r="E64" s="343">
        <v>9419</v>
      </c>
      <c r="F64" s="343">
        <v>2127</v>
      </c>
      <c r="G64" s="343">
        <v>763</v>
      </c>
      <c r="H64" s="343">
        <v>0</v>
      </c>
      <c r="I64" s="344">
        <v>10284117.57</v>
      </c>
      <c r="J64" s="344">
        <v>44194.05</v>
      </c>
      <c r="K64" s="344">
        <v>643496.37</v>
      </c>
      <c r="L64" s="345">
        <v>10971807.99</v>
      </c>
    </row>
    <row r="65" spans="1:12" s="44" customFormat="1" ht="15.75">
      <c r="A65" s="338"/>
      <c r="B65" s="343" t="s">
        <v>521</v>
      </c>
      <c r="C65" s="343" t="s">
        <v>728</v>
      </c>
      <c r="D65" s="343" t="s">
        <v>729</v>
      </c>
      <c r="E65" s="343">
        <v>1173</v>
      </c>
      <c r="F65" s="343">
        <v>492</v>
      </c>
      <c r="G65" s="343">
        <v>150</v>
      </c>
      <c r="H65" s="343">
        <v>0</v>
      </c>
      <c r="I65" s="344">
        <v>2582014.2799999998</v>
      </c>
      <c r="J65" s="344">
        <v>207775.44</v>
      </c>
      <c r="K65" s="344">
        <v>173515.89</v>
      </c>
      <c r="L65" s="345">
        <v>2963305.61</v>
      </c>
    </row>
    <row r="66" spans="1:12">
      <c r="A66" s="338"/>
      <c r="B66" s="343" t="s">
        <v>521</v>
      </c>
      <c r="C66" s="343" t="s">
        <v>524</v>
      </c>
      <c r="D66" s="343" t="s">
        <v>525</v>
      </c>
      <c r="E66" s="343">
        <v>1340</v>
      </c>
      <c r="F66" s="343">
        <v>159</v>
      </c>
      <c r="G66" s="343">
        <v>39</v>
      </c>
      <c r="H66" s="343">
        <v>10</v>
      </c>
      <c r="I66" s="344">
        <v>1931866.56</v>
      </c>
      <c r="J66" s="344">
        <v>39636.83</v>
      </c>
      <c r="K66" s="344">
        <v>100344.64</v>
      </c>
      <c r="L66" s="345">
        <v>2071848.03</v>
      </c>
    </row>
    <row r="67" spans="1:12" s="44" customFormat="1" ht="15.75">
      <c r="A67" s="338"/>
      <c r="B67" s="343" t="s">
        <v>521</v>
      </c>
      <c r="C67" s="343" t="s">
        <v>526</v>
      </c>
      <c r="D67" s="343" t="s">
        <v>527</v>
      </c>
      <c r="E67" s="343">
        <v>12333</v>
      </c>
      <c r="F67" s="343">
        <v>2164</v>
      </c>
      <c r="G67" s="343">
        <v>315</v>
      </c>
      <c r="H67" s="343">
        <v>0</v>
      </c>
      <c r="I67" s="344">
        <v>16721212.359999999</v>
      </c>
      <c r="J67" s="344">
        <v>380861.9</v>
      </c>
      <c r="K67" s="344">
        <v>860699.32</v>
      </c>
      <c r="L67" s="345">
        <v>17962773.579999998</v>
      </c>
    </row>
    <row r="68" spans="1:12">
      <c r="A68" s="338"/>
      <c r="B68" s="343" t="s">
        <v>521</v>
      </c>
      <c r="C68" s="343" t="s">
        <v>528</v>
      </c>
      <c r="D68" s="343" t="s">
        <v>529</v>
      </c>
      <c r="E68" s="343">
        <v>5346</v>
      </c>
      <c r="F68" s="343">
        <v>1626</v>
      </c>
      <c r="G68" s="343">
        <v>155</v>
      </c>
      <c r="H68" s="343">
        <v>56</v>
      </c>
      <c r="I68" s="344">
        <v>8093650.96</v>
      </c>
      <c r="J68" s="344">
        <v>177132.94</v>
      </c>
      <c r="K68" s="344">
        <v>449526.58</v>
      </c>
      <c r="L68" s="345">
        <v>8720310.4800000004</v>
      </c>
    </row>
    <row r="69" spans="1:12" s="44" customFormat="1" ht="15.75">
      <c r="A69" s="338"/>
      <c r="B69" s="343" t="s">
        <v>521</v>
      </c>
      <c r="C69" s="343" t="s">
        <v>730</v>
      </c>
      <c r="D69" s="343" t="s">
        <v>731</v>
      </c>
      <c r="E69" s="343">
        <v>2381</v>
      </c>
      <c r="F69" s="343">
        <v>396</v>
      </c>
      <c r="G69" s="343">
        <v>118</v>
      </c>
      <c r="H69" s="343">
        <v>0</v>
      </c>
      <c r="I69" s="344">
        <v>3550760.6</v>
      </c>
      <c r="J69" s="344">
        <v>142299.44</v>
      </c>
      <c r="K69" s="344">
        <v>225713.86</v>
      </c>
      <c r="L69" s="345">
        <v>3918773.9</v>
      </c>
    </row>
    <row r="70" spans="1:12">
      <c r="A70" s="338"/>
      <c r="B70" s="343" t="s">
        <v>521</v>
      </c>
      <c r="C70" s="343" t="s">
        <v>530</v>
      </c>
      <c r="D70" s="343" t="s">
        <v>531</v>
      </c>
      <c r="E70" s="343">
        <v>602</v>
      </c>
      <c r="F70" s="343">
        <v>144</v>
      </c>
      <c r="G70" s="343">
        <v>2</v>
      </c>
      <c r="H70" s="343">
        <v>5</v>
      </c>
      <c r="I70" s="344">
        <v>878130.67</v>
      </c>
      <c r="J70" s="344">
        <v>24504.84</v>
      </c>
      <c r="K70" s="344">
        <v>45868.38</v>
      </c>
      <c r="L70" s="345">
        <v>948503.89</v>
      </c>
    </row>
    <row r="71" spans="1:12" s="44" customFormat="1" ht="15.75">
      <c r="A71" s="338"/>
      <c r="B71" s="343" t="s">
        <v>521</v>
      </c>
      <c r="C71" s="343" t="s">
        <v>532</v>
      </c>
      <c r="D71" s="343" t="s">
        <v>533</v>
      </c>
      <c r="E71" s="343">
        <v>42758</v>
      </c>
      <c r="F71" s="343">
        <v>9263</v>
      </c>
      <c r="G71" s="343">
        <v>1266</v>
      </c>
      <c r="H71" s="343">
        <v>355</v>
      </c>
      <c r="I71" s="344">
        <v>67972012.189999998</v>
      </c>
      <c r="J71" s="344">
        <v>1533181.02</v>
      </c>
      <c r="K71" s="344">
        <v>3542488.14</v>
      </c>
      <c r="L71" s="345">
        <v>73047681.349999994</v>
      </c>
    </row>
    <row r="72" spans="1:12">
      <c r="A72" s="338"/>
      <c r="B72" s="343" t="s">
        <v>521</v>
      </c>
      <c r="C72" s="343" t="s">
        <v>548</v>
      </c>
      <c r="D72" s="343" t="s">
        <v>549</v>
      </c>
      <c r="E72" s="343">
        <v>24781</v>
      </c>
      <c r="F72" s="343">
        <v>7855</v>
      </c>
      <c r="G72" s="343">
        <v>806</v>
      </c>
      <c r="H72" s="343">
        <v>0</v>
      </c>
      <c r="I72" s="344">
        <v>48104491.93</v>
      </c>
      <c r="J72" s="344">
        <v>1818808.97</v>
      </c>
      <c r="K72" s="344">
        <v>2688057.61</v>
      </c>
      <c r="L72" s="345">
        <v>52611358.509999998</v>
      </c>
    </row>
    <row r="73" spans="1:12" s="12" customFormat="1" ht="15.75">
      <c r="A73" s="342"/>
      <c r="B73" s="343" t="s">
        <v>521</v>
      </c>
      <c r="C73" s="343" t="s">
        <v>550</v>
      </c>
      <c r="D73" s="343" t="s">
        <v>551</v>
      </c>
      <c r="E73" s="343">
        <v>110636</v>
      </c>
      <c r="F73" s="343">
        <v>43318</v>
      </c>
      <c r="G73" s="343">
        <v>13356</v>
      </c>
      <c r="H73" s="343">
        <v>400</v>
      </c>
      <c r="I73" s="344">
        <v>116038104.59999999</v>
      </c>
      <c r="J73" s="344">
        <v>153888.24</v>
      </c>
      <c r="K73" s="344">
        <v>6514934.6299999999</v>
      </c>
      <c r="L73" s="345">
        <v>122706927.47</v>
      </c>
    </row>
    <row r="74" spans="1:12" s="17" customFormat="1">
      <c r="A74" s="342"/>
      <c r="B74" s="343" t="s">
        <v>521</v>
      </c>
      <c r="C74" s="343" t="s">
        <v>552</v>
      </c>
      <c r="D74" s="343" t="s">
        <v>553</v>
      </c>
      <c r="E74" s="343">
        <v>82373</v>
      </c>
      <c r="F74" s="343">
        <v>63084</v>
      </c>
      <c r="G74" s="343">
        <v>10340</v>
      </c>
      <c r="H74" s="343">
        <v>1756</v>
      </c>
      <c r="I74" s="344">
        <v>93453749.670000002</v>
      </c>
      <c r="J74" s="344">
        <v>960259.37</v>
      </c>
      <c r="K74" s="344">
        <v>5537014.9900000002</v>
      </c>
      <c r="L74" s="345">
        <v>99951024.030000001</v>
      </c>
    </row>
    <row r="75" spans="1:12" s="17" customFormat="1">
      <c r="A75" s="342"/>
      <c r="B75" s="343" t="s">
        <v>521</v>
      </c>
      <c r="C75" s="343" t="s">
        <v>732</v>
      </c>
      <c r="D75" s="343" t="s">
        <v>733</v>
      </c>
      <c r="E75" s="343">
        <v>85</v>
      </c>
      <c r="F75" s="343">
        <v>3</v>
      </c>
      <c r="G75" s="343">
        <v>4</v>
      </c>
      <c r="H75" s="343">
        <v>0</v>
      </c>
      <c r="I75" s="344">
        <v>85574.97</v>
      </c>
      <c r="J75" s="344">
        <v>797.96</v>
      </c>
      <c r="K75" s="344">
        <v>4553.6000000000004</v>
      </c>
      <c r="L75" s="345">
        <v>90926.53</v>
      </c>
    </row>
    <row r="76" spans="1:12" s="44" customFormat="1" ht="15.75">
      <c r="A76" s="338">
        <v>1</v>
      </c>
      <c r="B76" s="179" t="s">
        <v>235</v>
      </c>
      <c r="C76" s="179"/>
      <c r="D76" s="179" t="s">
        <v>235</v>
      </c>
      <c r="E76" s="179">
        <v>5</v>
      </c>
      <c r="F76" s="179">
        <v>0</v>
      </c>
      <c r="G76" s="179">
        <v>0</v>
      </c>
      <c r="H76" s="179">
        <v>2</v>
      </c>
      <c r="I76" s="193">
        <v>7426.43</v>
      </c>
      <c r="J76" s="193">
        <v>382.7</v>
      </c>
      <c r="K76" s="193">
        <v>466.58</v>
      </c>
      <c r="L76" s="346">
        <v>8275.7100000000009</v>
      </c>
    </row>
    <row r="77" spans="1:12" s="17" customFormat="1">
      <c r="A77" s="342"/>
      <c r="B77" s="343" t="s">
        <v>235</v>
      </c>
      <c r="C77" s="343" t="s">
        <v>734</v>
      </c>
      <c r="D77" s="343" t="s">
        <v>735</v>
      </c>
      <c r="E77" s="343">
        <v>5</v>
      </c>
      <c r="F77" s="343">
        <v>0</v>
      </c>
      <c r="G77" s="343">
        <v>0</v>
      </c>
      <c r="H77" s="343">
        <v>2</v>
      </c>
      <c r="I77" s="344">
        <v>7426.43</v>
      </c>
      <c r="J77" s="344">
        <v>382.7</v>
      </c>
      <c r="K77" s="344">
        <v>466.58</v>
      </c>
      <c r="L77" s="345">
        <v>8275.7100000000009</v>
      </c>
    </row>
    <row r="78" spans="1:12" s="11" customFormat="1">
      <c r="A78" s="338">
        <v>1</v>
      </c>
      <c r="B78" s="179" t="s">
        <v>736</v>
      </c>
      <c r="C78" s="179"/>
      <c r="D78" s="179" t="s">
        <v>736</v>
      </c>
      <c r="E78" s="179">
        <v>12104</v>
      </c>
      <c r="F78" s="179">
        <v>2645</v>
      </c>
      <c r="G78" s="179">
        <v>20</v>
      </c>
      <c r="H78" s="179">
        <v>0</v>
      </c>
      <c r="I78" s="193">
        <v>3469842.32</v>
      </c>
      <c r="J78" s="193">
        <v>0</v>
      </c>
      <c r="K78" s="193">
        <v>84457.78</v>
      </c>
      <c r="L78" s="346">
        <v>3554300.1</v>
      </c>
    </row>
    <row r="79" spans="1:12" s="17" customFormat="1">
      <c r="A79" s="342"/>
      <c r="B79" s="343" t="s">
        <v>736</v>
      </c>
      <c r="C79" s="343" t="s">
        <v>609</v>
      </c>
      <c r="D79" s="343" t="s">
        <v>610</v>
      </c>
      <c r="E79" s="343">
        <v>12104</v>
      </c>
      <c r="F79" s="343">
        <v>2645</v>
      </c>
      <c r="G79" s="343">
        <v>20</v>
      </c>
      <c r="H79" s="343">
        <v>0</v>
      </c>
      <c r="I79" s="344">
        <v>3469842.32</v>
      </c>
      <c r="J79" s="344">
        <v>0</v>
      </c>
      <c r="K79" s="344">
        <v>84457.78</v>
      </c>
      <c r="L79" s="345">
        <v>3554300.1</v>
      </c>
    </row>
    <row r="80" spans="1:12" s="44" customFormat="1" ht="15.75">
      <c r="A80" s="338">
        <v>1</v>
      </c>
      <c r="B80" s="179" t="s">
        <v>608</v>
      </c>
      <c r="C80" s="179"/>
      <c r="D80" s="179" t="s">
        <v>608</v>
      </c>
      <c r="E80" s="179">
        <v>12534</v>
      </c>
      <c r="F80" s="179">
        <v>2928</v>
      </c>
      <c r="G80" s="179">
        <v>0</v>
      </c>
      <c r="H80" s="179">
        <v>0</v>
      </c>
      <c r="I80" s="193">
        <v>2707734.71</v>
      </c>
      <c r="J80" s="193">
        <v>0</v>
      </c>
      <c r="K80" s="193">
        <v>0</v>
      </c>
      <c r="L80" s="346">
        <v>2707734.71</v>
      </c>
    </row>
    <row r="81" spans="1:12" s="17" customFormat="1">
      <c r="A81" s="342"/>
      <c r="B81" s="343" t="s">
        <v>608</v>
      </c>
      <c r="C81" s="343" t="s">
        <v>607</v>
      </c>
      <c r="D81" s="343" t="s">
        <v>608</v>
      </c>
      <c r="E81" s="343">
        <v>12534</v>
      </c>
      <c r="F81" s="343">
        <v>2928</v>
      </c>
      <c r="G81" s="343">
        <v>0</v>
      </c>
      <c r="H81" s="343">
        <v>0</v>
      </c>
      <c r="I81" s="344">
        <v>2707734.71</v>
      </c>
      <c r="J81" s="344">
        <v>0</v>
      </c>
      <c r="K81" s="344">
        <v>0</v>
      </c>
      <c r="L81" s="345">
        <v>2707734.71</v>
      </c>
    </row>
    <row r="82" spans="1:12" s="11" customFormat="1">
      <c r="A82" s="338">
        <v>1</v>
      </c>
      <c r="B82" s="179" t="s">
        <v>612</v>
      </c>
      <c r="C82" s="179"/>
      <c r="D82" s="179" t="s">
        <v>612</v>
      </c>
      <c r="E82" s="179">
        <v>236092</v>
      </c>
      <c r="F82" s="179">
        <v>35165</v>
      </c>
      <c r="G82" s="179">
        <v>0</v>
      </c>
      <c r="H82" s="179">
        <v>0</v>
      </c>
      <c r="I82" s="193">
        <v>22860501.57</v>
      </c>
      <c r="J82" s="193">
        <v>761.41</v>
      </c>
      <c r="K82" s="193">
        <v>0</v>
      </c>
      <c r="L82" s="346">
        <v>22861262.98</v>
      </c>
    </row>
    <row r="83" spans="1:12" s="17" customFormat="1">
      <c r="A83" s="342"/>
      <c r="B83" s="343" t="s">
        <v>612</v>
      </c>
      <c r="C83" s="343" t="s">
        <v>611</v>
      </c>
      <c r="D83" s="343" t="s">
        <v>612</v>
      </c>
      <c r="E83" s="343">
        <v>236092</v>
      </c>
      <c r="F83" s="343">
        <v>35165</v>
      </c>
      <c r="G83" s="343">
        <v>0</v>
      </c>
      <c r="H83" s="343">
        <v>0</v>
      </c>
      <c r="I83" s="344">
        <v>22860501.57</v>
      </c>
      <c r="J83" s="344">
        <v>761.41</v>
      </c>
      <c r="K83" s="344">
        <v>0</v>
      </c>
      <c r="L83" s="345">
        <v>22861262.98</v>
      </c>
    </row>
    <row r="84" spans="1:12" s="11" customFormat="1">
      <c r="A84" s="338">
        <v>1</v>
      </c>
      <c r="B84" s="179" t="s">
        <v>606</v>
      </c>
      <c r="C84" s="179"/>
      <c r="D84" s="179" t="s">
        <v>606</v>
      </c>
      <c r="E84" s="179">
        <v>45417</v>
      </c>
      <c r="F84" s="179">
        <v>18078</v>
      </c>
      <c r="G84" s="179">
        <v>0</v>
      </c>
      <c r="H84" s="179">
        <v>0</v>
      </c>
      <c r="I84" s="193">
        <v>7072541.6399999997</v>
      </c>
      <c r="J84" s="193">
        <v>4741.29</v>
      </c>
      <c r="K84" s="193">
        <v>173916.79999999999</v>
      </c>
      <c r="L84" s="346">
        <v>7251199.7300000004</v>
      </c>
    </row>
    <row r="85" spans="1:12" s="17" customFormat="1">
      <c r="A85" s="342"/>
      <c r="B85" s="343" t="s">
        <v>606</v>
      </c>
      <c r="C85" s="343" t="s">
        <v>605</v>
      </c>
      <c r="D85" s="343" t="s">
        <v>606</v>
      </c>
      <c r="E85" s="343">
        <v>44935</v>
      </c>
      <c r="F85" s="343">
        <v>18005</v>
      </c>
      <c r="G85" s="343">
        <v>0</v>
      </c>
      <c r="H85" s="343">
        <v>0</v>
      </c>
      <c r="I85" s="344">
        <v>6554788.04</v>
      </c>
      <c r="J85" s="344">
        <v>0</v>
      </c>
      <c r="K85" s="344">
        <v>144413.25</v>
      </c>
      <c r="L85" s="345">
        <v>6699201.29</v>
      </c>
    </row>
    <row r="86" spans="1:12" s="17" customFormat="1">
      <c r="A86" s="342"/>
      <c r="B86" s="343" t="s">
        <v>606</v>
      </c>
      <c r="C86" s="343" t="s">
        <v>737</v>
      </c>
      <c r="D86" s="343" t="s">
        <v>236</v>
      </c>
      <c r="E86" s="343">
        <v>82</v>
      </c>
      <c r="F86" s="343">
        <v>46</v>
      </c>
      <c r="G86" s="343">
        <v>0</v>
      </c>
      <c r="H86" s="343">
        <v>0</v>
      </c>
      <c r="I86" s="344">
        <v>112897.23</v>
      </c>
      <c r="J86" s="344">
        <v>850.31</v>
      </c>
      <c r="K86" s="344">
        <v>6006.73</v>
      </c>
      <c r="L86" s="345">
        <v>119754.27</v>
      </c>
    </row>
    <row r="87" spans="1:12" s="12" customFormat="1" ht="15.75">
      <c r="A87" s="342"/>
      <c r="B87" s="343" t="s">
        <v>606</v>
      </c>
      <c r="C87" s="343" t="s">
        <v>738</v>
      </c>
      <c r="D87" s="343" t="s">
        <v>739</v>
      </c>
      <c r="E87" s="343">
        <v>400</v>
      </c>
      <c r="F87" s="343">
        <v>27</v>
      </c>
      <c r="G87" s="343">
        <v>0</v>
      </c>
      <c r="H87" s="343">
        <v>0</v>
      </c>
      <c r="I87" s="344">
        <v>404856.37</v>
      </c>
      <c r="J87" s="344">
        <v>3890.98</v>
      </c>
      <c r="K87" s="344">
        <v>23496.82</v>
      </c>
      <c r="L87" s="345">
        <v>432244.17</v>
      </c>
    </row>
    <row r="88" spans="1:12" s="11" customFormat="1">
      <c r="A88" s="338">
        <v>1</v>
      </c>
      <c r="B88" s="179" t="s">
        <v>604</v>
      </c>
      <c r="C88" s="179"/>
      <c r="D88" s="179" t="s">
        <v>604</v>
      </c>
      <c r="E88" s="179">
        <v>38567</v>
      </c>
      <c r="F88" s="179">
        <v>20540</v>
      </c>
      <c r="G88" s="179">
        <v>3320</v>
      </c>
      <c r="H88" s="179">
        <v>0</v>
      </c>
      <c r="I88" s="193">
        <v>58303671.039999999</v>
      </c>
      <c r="J88" s="193">
        <v>2027939.79</v>
      </c>
      <c r="K88" s="193">
        <v>3785059.79</v>
      </c>
      <c r="L88" s="346">
        <v>64116670.619999997</v>
      </c>
    </row>
    <row r="89" spans="1:12" s="17" customFormat="1">
      <c r="A89" s="342"/>
      <c r="B89" s="343" t="s">
        <v>604</v>
      </c>
      <c r="C89" s="343" t="s">
        <v>603</v>
      </c>
      <c r="D89" s="343" t="s">
        <v>604</v>
      </c>
      <c r="E89" s="343">
        <v>38567</v>
      </c>
      <c r="F89" s="343">
        <v>20540</v>
      </c>
      <c r="G89" s="343">
        <v>3320</v>
      </c>
      <c r="H89" s="343">
        <v>0</v>
      </c>
      <c r="I89" s="344">
        <v>58303671.039999999</v>
      </c>
      <c r="J89" s="344">
        <v>2027939.79</v>
      </c>
      <c r="K89" s="344">
        <v>3785059.79</v>
      </c>
      <c r="L89" s="345">
        <v>64116670.619999997</v>
      </c>
    </row>
    <row r="90" spans="1:12" s="44" customFormat="1" ht="15.75">
      <c r="A90" s="338">
        <v>1</v>
      </c>
      <c r="B90" s="179" t="s">
        <v>740</v>
      </c>
      <c r="C90" s="179"/>
      <c r="D90" s="179" t="s">
        <v>740</v>
      </c>
      <c r="E90" s="179">
        <v>195131</v>
      </c>
      <c r="F90" s="179">
        <v>106705</v>
      </c>
      <c r="G90" s="179">
        <v>28613</v>
      </c>
      <c r="H90" s="179">
        <v>3378</v>
      </c>
      <c r="I90" s="193">
        <v>248672148.96000001</v>
      </c>
      <c r="J90" s="193">
        <v>227302.52</v>
      </c>
      <c r="K90" s="193">
        <v>12099683.48</v>
      </c>
      <c r="L90" s="346">
        <v>260999134.96000001</v>
      </c>
    </row>
    <row r="91" spans="1:12">
      <c r="A91" s="338"/>
      <c r="B91" s="343" t="s">
        <v>740</v>
      </c>
      <c r="C91" s="343" t="s">
        <v>741</v>
      </c>
      <c r="D91" s="343" t="s">
        <v>742</v>
      </c>
      <c r="E91" s="343">
        <v>327</v>
      </c>
      <c r="F91" s="343">
        <v>80</v>
      </c>
      <c r="G91" s="343">
        <v>2</v>
      </c>
      <c r="H91" s="343">
        <v>0</v>
      </c>
      <c r="I91" s="344">
        <v>342487.5</v>
      </c>
      <c r="J91" s="344">
        <v>2962.2</v>
      </c>
      <c r="K91" s="344">
        <v>21726.22</v>
      </c>
      <c r="L91" s="345">
        <v>367175.92</v>
      </c>
    </row>
    <row r="92" spans="1:12" s="12" customFormat="1" ht="15.75">
      <c r="A92" s="342"/>
      <c r="B92" s="343" t="s">
        <v>740</v>
      </c>
      <c r="C92" s="343" t="s">
        <v>534</v>
      </c>
      <c r="D92" s="343" t="s">
        <v>535</v>
      </c>
      <c r="E92" s="343">
        <v>192580</v>
      </c>
      <c r="F92" s="343">
        <v>102182</v>
      </c>
      <c r="G92" s="343">
        <v>28380</v>
      </c>
      <c r="H92" s="343">
        <v>3372</v>
      </c>
      <c r="I92" s="344">
        <v>244460216.53999999</v>
      </c>
      <c r="J92" s="344">
        <v>195884.06</v>
      </c>
      <c r="K92" s="344">
        <v>11834692.529999999</v>
      </c>
      <c r="L92" s="345">
        <v>256490793.13</v>
      </c>
    </row>
    <row r="93" spans="1:12" s="17" customFormat="1">
      <c r="A93" s="342"/>
      <c r="B93" s="343" t="s">
        <v>740</v>
      </c>
      <c r="C93" s="343" t="s">
        <v>536</v>
      </c>
      <c r="D93" s="343" t="s">
        <v>537</v>
      </c>
      <c r="E93" s="343">
        <v>829</v>
      </c>
      <c r="F93" s="343">
        <v>3891</v>
      </c>
      <c r="G93" s="343">
        <v>172</v>
      </c>
      <c r="H93" s="343">
        <v>0</v>
      </c>
      <c r="I93" s="344">
        <v>2511383.5699999998</v>
      </c>
      <c r="J93" s="344">
        <v>16620.010000000002</v>
      </c>
      <c r="K93" s="344">
        <v>167013.66</v>
      </c>
      <c r="L93" s="345">
        <v>2695017.24</v>
      </c>
    </row>
    <row r="94" spans="1:12" s="17" customFormat="1">
      <c r="A94" s="342"/>
      <c r="B94" s="343" t="s">
        <v>740</v>
      </c>
      <c r="C94" s="343" t="s">
        <v>538</v>
      </c>
      <c r="D94" s="343" t="s">
        <v>539</v>
      </c>
      <c r="E94" s="343">
        <v>1395</v>
      </c>
      <c r="F94" s="343">
        <v>552</v>
      </c>
      <c r="G94" s="343">
        <v>59</v>
      </c>
      <c r="H94" s="343">
        <v>6</v>
      </c>
      <c r="I94" s="344">
        <v>1358061.35</v>
      </c>
      <c r="J94" s="344">
        <v>11836.25</v>
      </c>
      <c r="K94" s="344">
        <v>76251.070000000007</v>
      </c>
      <c r="L94" s="345">
        <v>1446148.67</v>
      </c>
    </row>
    <row r="95" spans="1:12" s="11" customFormat="1">
      <c r="A95" s="338">
        <v>1</v>
      </c>
      <c r="B95" s="347" t="s">
        <v>743</v>
      </c>
      <c r="C95" s="179"/>
      <c r="D95" s="347" t="s">
        <v>743</v>
      </c>
      <c r="E95" s="179">
        <v>466783</v>
      </c>
      <c r="F95" s="179">
        <v>11192</v>
      </c>
      <c r="G95" s="179">
        <v>85488</v>
      </c>
      <c r="H95" s="179">
        <v>10574</v>
      </c>
      <c r="I95" s="193">
        <v>251244420</v>
      </c>
      <c r="J95" s="193">
        <v>60396.49</v>
      </c>
      <c r="K95" s="193">
        <v>14800512.43</v>
      </c>
      <c r="L95" s="346">
        <v>266105328.91999999</v>
      </c>
    </row>
    <row r="96" spans="1:12" s="12" customFormat="1" ht="15.75">
      <c r="A96" s="342"/>
      <c r="B96" s="339" t="s">
        <v>743</v>
      </c>
      <c r="C96" s="343" t="s">
        <v>744</v>
      </c>
      <c r="D96" s="339" t="s">
        <v>743</v>
      </c>
      <c r="E96" s="343">
        <v>466283</v>
      </c>
      <c r="F96" s="343">
        <v>0</v>
      </c>
      <c r="G96" s="343">
        <v>85482</v>
      </c>
      <c r="H96" s="343">
        <v>10574</v>
      </c>
      <c r="I96" s="344">
        <v>248310146.09999999</v>
      </c>
      <c r="J96" s="344">
        <v>11251.03</v>
      </c>
      <c r="K96" s="344">
        <v>14622774.5</v>
      </c>
      <c r="L96" s="345">
        <v>262944171.63</v>
      </c>
    </row>
    <row r="97" spans="1:12" s="12" customFormat="1" ht="15.75">
      <c r="A97" s="342"/>
      <c r="B97" s="339" t="s">
        <v>743</v>
      </c>
      <c r="C97" s="343" t="s">
        <v>745</v>
      </c>
      <c r="D97" s="339" t="s">
        <v>746</v>
      </c>
      <c r="E97" s="343">
        <v>0</v>
      </c>
      <c r="F97" s="343">
        <v>10335</v>
      </c>
      <c r="G97" s="343">
        <v>0</v>
      </c>
      <c r="H97" s="343">
        <v>0</v>
      </c>
      <c r="I97" s="344">
        <v>1898446.31</v>
      </c>
      <c r="J97" s="344">
        <v>0</v>
      </c>
      <c r="K97" s="344">
        <v>113903.85</v>
      </c>
      <c r="L97" s="345">
        <v>2012350.16</v>
      </c>
    </row>
    <row r="98" spans="1:12" s="12" customFormat="1" ht="15.75">
      <c r="A98" s="342"/>
      <c r="B98" s="339" t="s">
        <v>743</v>
      </c>
      <c r="C98" s="343" t="s">
        <v>747</v>
      </c>
      <c r="D98" s="339" t="s">
        <v>748</v>
      </c>
      <c r="E98" s="343">
        <v>500</v>
      </c>
      <c r="F98" s="343">
        <v>66</v>
      </c>
      <c r="G98" s="343">
        <v>6</v>
      </c>
      <c r="H98" s="343">
        <v>0</v>
      </c>
      <c r="I98" s="344">
        <v>776001.08</v>
      </c>
      <c r="J98" s="344">
        <v>48944.65</v>
      </c>
      <c r="K98" s="344">
        <v>48256.62</v>
      </c>
      <c r="L98" s="345">
        <v>873202.35</v>
      </c>
    </row>
    <row r="99" spans="1:12" s="17" customFormat="1">
      <c r="A99" s="342"/>
      <c r="B99" s="339" t="s">
        <v>743</v>
      </c>
      <c r="C99" s="343" t="s">
        <v>749</v>
      </c>
      <c r="D99" s="339" t="s">
        <v>362</v>
      </c>
      <c r="E99" s="343">
        <v>0</v>
      </c>
      <c r="F99" s="343">
        <v>791</v>
      </c>
      <c r="G99" s="343">
        <v>0</v>
      </c>
      <c r="H99" s="343">
        <v>0</v>
      </c>
      <c r="I99" s="344">
        <v>259826.51</v>
      </c>
      <c r="J99" s="344">
        <v>200.81</v>
      </c>
      <c r="K99" s="344">
        <v>15577.46</v>
      </c>
      <c r="L99" s="345">
        <v>275604.78000000003</v>
      </c>
    </row>
    <row r="100" spans="1:12" s="11" customFormat="1">
      <c r="A100" s="348">
        <v>1</v>
      </c>
      <c r="B100" s="219" t="s">
        <v>237</v>
      </c>
      <c r="C100" s="219"/>
      <c r="D100" s="219" t="s">
        <v>237</v>
      </c>
      <c r="E100" s="179">
        <v>13</v>
      </c>
      <c r="F100" s="179">
        <v>3</v>
      </c>
      <c r="G100" s="179">
        <v>0</v>
      </c>
      <c r="H100" s="179">
        <v>0</v>
      </c>
      <c r="I100" s="193">
        <v>7434.8</v>
      </c>
      <c r="J100" s="193">
        <v>579.15</v>
      </c>
      <c r="K100" s="193">
        <v>0</v>
      </c>
      <c r="L100" s="346">
        <v>8013.95</v>
      </c>
    </row>
    <row r="101" spans="1:12" s="17" customFormat="1">
      <c r="A101" s="226"/>
      <c r="B101" s="42" t="s">
        <v>237</v>
      </c>
      <c r="C101" s="42" t="s">
        <v>750</v>
      </c>
      <c r="D101" s="42" t="s">
        <v>237</v>
      </c>
      <c r="E101" s="343">
        <v>13</v>
      </c>
      <c r="F101" s="343">
        <v>3</v>
      </c>
      <c r="G101" s="343">
        <v>0</v>
      </c>
      <c r="H101" s="343">
        <v>0</v>
      </c>
      <c r="I101" s="344">
        <v>7434.8</v>
      </c>
      <c r="J101" s="344">
        <v>579.15</v>
      </c>
      <c r="K101" s="344">
        <v>0</v>
      </c>
      <c r="L101" s="345">
        <v>8013.95</v>
      </c>
    </row>
    <row r="102" spans="1:12" s="11" customFormat="1">
      <c r="A102" s="348">
        <v>1</v>
      </c>
      <c r="B102" s="219" t="s">
        <v>287</v>
      </c>
      <c r="C102" s="219"/>
      <c r="D102" s="219" t="s">
        <v>287</v>
      </c>
      <c r="E102" s="179">
        <v>3234</v>
      </c>
      <c r="F102" s="179">
        <v>1122</v>
      </c>
      <c r="G102" s="179">
        <v>142</v>
      </c>
      <c r="H102" s="179">
        <v>0</v>
      </c>
      <c r="I102" s="193">
        <v>5782148.2000000002</v>
      </c>
      <c r="J102" s="193">
        <v>417331.41</v>
      </c>
      <c r="K102" s="193">
        <v>341964.99</v>
      </c>
      <c r="L102" s="346">
        <v>6541444.5999999996</v>
      </c>
    </row>
    <row r="103" spans="1:12" ht="15.75" thickBot="1">
      <c r="A103" s="349"/>
      <c r="B103" s="350" t="s">
        <v>287</v>
      </c>
      <c r="C103" s="350" t="s">
        <v>751</v>
      </c>
      <c r="D103" s="350" t="s">
        <v>752</v>
      </c>
      <c r="E103" s="351">
        <v>3234</v>
      </c>
      <c r="F103" s="351">
        <v>1122</v>
      </c>
      <c r="G103" s="351">
        <v>142</v>
      </c>
      <c r="H103" s="351">
        <v>0</v>
      </c>
      <c r="I103" s="352">
        <v>5782148.2000000002</v>
      </c>
      <c r="J103" s="352">
        <v>417331.41</v>
      </c>
      <c r="K103" s="352">
        <v>341964.99</v>
      </c>
      <c r="L103" s="353">
        <v>6541444.5999999996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H28" sqref="H28"/>
    </sheetView>
  </sheetViews>
  <sheetFormatPr defaultRowHeight="15"/>
  <cols>
    <col min="1" max="1" width="31.7109375" style="100" customWidth="1"/>
    <col min="2" max="2" width="22.7109375" style="100" customWidth="1"/>
    <col min="3" max="3" width="9.28515625" style="100" customWidth="1"/>
    <col min="4" max="4" width="10.28515625" style="100" customWidth="1"/>
    <col min="5" max="5" width="10" style="100" customWidth="1"/>
    <col min="6" max="6" width="13.5703125" style="100" customWidth="1"/>
    <col min="7" max="7" width="12.7109375" style="100" customWidth="1"/>
    <col min="8" max="8" width="10.5703125" style="100" bestFit="1" customWidth="1"/>
    <col min="9" max="9" width="18.28515625" style="100" customWidth="1"/>
    <col min="10" max="10" width="16.140625" style="100" customWidth="1"/>
    <col min="11" max="11" width="16.85546875" style="100" customWidth="1"/>
    <col min="12" max="16384" width="9.140625" style="100"/>
  </cols>
  <sheetData>
    <row r="1" spans="1:11" ht="18.75">
      <c r="A1" s="487" t="s">
        <v>821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>
      <c r="A2" s="354"/>
      <c r="B2" s="354"/>
      <c r="C2" s="354"/>
      <c r="D2" s="354"/>
      <c r="E2" s="354"/>
      <c r="F2" s="354"/>
      <c r="G2" s="354"/>
      <c r="H2" s="354"/>
      <c r="I2" s="354"/>
      <c r="J2" s="354"/>
    </row>
    <row r="3" spans="1:11" ht="31.5">
      <c r="A3" s="355" t="s">
        <v>753</v>
      </c>
      <c r="B3" s="355" t="s">
        <v>822</v>
      </c>
      <c r="C3" s="355" t="s">
        <v>397</v>
      </c>
      <c r="D3" s="355" t="s">
        <v>2</v>
      </c>
      <c r="E3" s="355" t="s">
        <v>3</v>
      </c>
      <c r="F3" s="355" t="s">
        <v>23</v>
      </c>
      <c r="G3" s="355" t="s">
        <v>510</v>
      </c>
      <c r="H3" s="355" t="s">
        <v>334</v>
      </c>
      <c r="I3" s="355" t="s">
        <v>691</v>
      </c>
      <c r="J3" s="355" t="s">
        <v>823</v>
      </c>
      <c r="K3" s="355" t="s">
        <v>456</v>
      </c>
    </row>
    <row r="4" spans="1:11">
      <c r="A4" s="25" t="s">
        <v>518</v>
      </c>
      <c r="B4" s="25" t="s">
        <v>293</v>
      </c>
      <c r="C4" s="25" t="s">
        <v>30</v>
      </c>
      <c r="D4" s="26">
        <v>0</v>
      </c>
      <c r="E4" s="26">
        <v>122</v>
      </c>
      <c r="F4" s="26">
        <v>1</v>
      </c>
      <c r="G4" s="26">
        <v>0</v>
      </c>
      <c r="H4" s="26">
        <v>123</v>
      </c>
      <c r="I4" s="356">
        <v>96339.3</v>
      </c>
      <c r="J4" s="356">
        <v>15952.38</v>
      </c>
      <c r="K4" s="357">
        <v>129.69</v>
      </c>
    </row>
    <row r="5" spans="1:11">
      <c r="A5" s="25" t="s">
        <v>518</v>
      </c>
      <c r="B5" s="25" t="s">
        <v>293</v>
      </c>
      <c r="C5" s="25" t="s">
        <v>31</v>
      </c>
      <c r="D5" s="26">
        <v>6</v>
      </c>
      <c r="E5" s="26">
        <v>64</v>
      </c>
      <c r="F5" s="26">
        <v>49</v>
      </c>
      <c r="G5" s="26">
        <v>0</v>
      </c>
      <c r="H5" s="26">
        <v>119</v>
      </c>
      <c r="I5" s="356">
        <v>236642.18</v>
      </c>
      <c r="J5" s="356">
        <v>36843.58</v>
      </c>
      <c r="K5" s="55">
        <v>309.61</v>
      </c>
    </row>
    <row r="6" spans="1:11">
      <c r="A6" s="25" t="s">
        <v>518</v>
      </c>
      <c r="B6" s="25" t="s">
        <v>293</v>
      </c>
      <c r="C6" s="25" t="s">
        <v>33</v>
      </c>
      <c r="D6" s="26">
        <v>30</v>
      </c>
      <c r="E6" s="26">
        <v>64</v>
      </c>
      <c r="F6" s="26">
        <v>29</v>
      </c>
      <c r="G6" s="26">
        <v>0</v>
      </c>
      <c r="H6" s="26">
        <v>123</v>
      </c>
      <c r="I6" s="356">
        <v>254497.97</v>
      </c>
      <c r="J6" s="356">
        <v>50662.75</v>
      </c>
      <c r="K6" s="55">
        <v>411.89</v>
      </c>
    </row>
    <row r="7" spans="1:11">
      <c r="A7" s="25" t="s">
        <v>518</v>
      </c>
      <c r="B7" s="25" t="s">
        <v>293</v>
      </c>
      <c r="C7" s="25" t="s">
        <v>34</v>
      </c>
      <c r="D7" s="26">
        <v>150</v>
      </c>
      <c r="E7" s="26">
        <v>71</v>
      </c>
      <c r="F7" s="26">
        <v>44</v>
      </c>
      <c r="G7" s="26">
        <v>0</v>
      </c>
      <c r="H7" s="26">
        <v>265</v>
      </c>
      <c r="I7" s="356">
        <v>650781.97</v>
      </c>
      <c r="J7" s="356">
        <v>134111.81</v>
      </c>
      <c r="K7" s="55">
        <v>506.08</v>
      </c>
    </row>
    <row r="8" spans="1:11">
      <c r="A8" s="25" t="s">
        <v>518</v>
      </c>
      <c r="B8" s="25" t="s">
        <v>293</v>
      </c>
      <c r="C8" s="25" t="s">
        <v>35</v>
      </c>
      <c r="D8" s="26">
        <v>349</v>
      </c>
      <c r="E8" s="26">
        <v>145</v>
      </c>
      <c r="F8" s="26">
        <v>30</v>
      </c>
      <c r="G8" s="26">
        <v>0</v>
      </c>
      <c r="H8" s="26">
        <v>524</v>
      </c>
      <c r="I8" s="356">
        <v>1385493.78</v>
      </c>
      <c r="J8" s="356">
        <v>249557.47</v>
      </c>
      <c r="K8" s="55">
        <v>476.25</v>
      </c>
    </row>
    <row r="9" spans="1:11">
      <c r="A9" s="25" t="s">
        <v>518</v>
      </c>
      <c r="B9" s="25" t="s">
        <v>293</v>
      </c>
      <c r="C9" s="25" t="s">
        <v>36</v>
      </c>
      <c r="D9" s="26">
        <v>206</v>
      </c>
      <c r="E9" s="26">
        <v>188</v>
      </c>
      <c r="F9" s="26">
        <v>6</v>
      </c>
      <c r="G9" s="26">
        <v>0</v>
      </c>
      <c r="H9" s="26">
        <v>400</v>
      </c>
      <c r="I9" s="356">
        <v>871625.26</v>
      </c>
      <c r="J9" s="356">
        <v>166310.6</v>
      </c>
      <c r="K9" s="55">
        <v>415.78</v>
      </c>
    </row>
    <row r="10" spans="1:11">
      <c r="A10" s="25" t="s">
        <v>518</v>
      </c>
      <c r="B10" s="25" t="s">
        <v>293</v>
      </c>
      <c r="C10" s="25" t="s">
        <v>37</v>
      </c>
      <c r="D10" s="26">
        <v>15</v>
      </c>
      <c r="E10" s="26">
        <v>242</v>
      </c>
      <c r="F10" s="26">
        <v>0</v>
      </c>
      <c r="G10" s="26">
        <v>0</v>
      </c>
      <c r="H10" s="26">
        <v>257</v>
      </c>
      <c r="I10" s="356">
        <v>398291.63</v>
      </c>
      <c r="J10" s="356">
        <v>89116.2</v>
      </c>
      <c r="K10" s="55">
        <v>346.76</v>
      </c>
    </row>
    <row r="11" spans="1:11">
      <c r="A11" s="25" t="s">
        <v>518</v>
      </c>
      <c r="B11" s="25" t="s">
        <v>293</v>
      </c>
      <c r="C11" s="25" t="s">
        <v>38</v>
      </c>
      <c r="D11" s="26">
        <v>4</v>
      </c>
      <c r="E11" s="26">
        <v>211</v>
      </c>
      <c r="F11" s="26">
        <v>0</v>
      </c>
      <c r="G11" s="26">
        <v>0</v>
      </c>
      <c r="H11" s="26">
        <v>215</v>
      </c>
      <c r="I11" s="356">
        <v>298168.08</v>
      </c>
      <c r="J11" s="356">
        <v>73771.520000000004</v>
      </c>
      <c r="K11" s="55">
        <v>343.12</v>
      </c>
    </row>
    <row r="12" spans="1:11">
      <c r="A12" s="25" t="s">
        <v>518</v>
      </c>
      <c r="B12" s="25" t="s">
        <v>293</v>
      </c>
      <c r="C12" s="25" t="s">
        <v>39</v>
      </c>
      <c r="D12" s="26">
        <v>1</v>
      </c>
      <c r="E12" s="26">
        <v>213</v>
      </c>
      <c r="F12" s="26">
        <v>0</v>
      </c>
      <c r="G12" s="26">
        <v>0</v>
      </c>
      <c r="H12" s="26">
        <v>214</v>
      </c>
      <c r="I12" s="356">
        <v>308092.81</v>
      </c>
      <c r="J12" s="356">
        <v>73009.63</v>
      </c>
      <c r="K12" s="55">
        <v>341.17</v>
      </c>
    </row>
    <row r="13" spans="1:11">
      <c r="A13" s="25" t="s">
        <v>518</v>
      </c>
      <c r="B13" s="25" t="s">
        <v>293</v>
      </c>
      <c r="C13" s="25" t="s">
        <v>47</v>
      </c>
      <c r="D13" s="26">
        <v>1</v>
      </c>
      <c r="E13" s="26">
        <v>87</v>
      </c>
      <c r="F13" s="26">
        <v>0</v>
      </c>
      <c r="G13" s="26">
        <v>0</v>
      </c>
      <c r="H13" s="26">
        <v>88</v>
      </c>
      <c r="I13" s="356">
        <v>128095.49</v>
      </c>
      <c r="J13" s="356">
        <v>29999.53</v>
      </c>
      <c r="K13" s="55">
        <v>340.9</v>
      </c>
    </row>
    <row r="14" spans="1:11">
      <c r="A14" s="25" t="s">
        <v>518</v>
      </c>
      <c r="B14" s="25" t="s">
        <v>293</v>
      </c>
      <c r="C14" s="25" t="s">
        <v>48</v>
      </c>
      <c r="D14" s="26">
        <v>0</v>
      </c>
      <c r="E14" s="26">
        <v>30</v>
      </c>
      <c r="F14" s="26">
        <v>0</v>
      </c>
      <c r="G14" s="26">
        <v>0</v>
      </c>
      <c r="H14" s="26">
        <v>30</v>
      </c>
      <c r="I14" s="356">
        <v>41346</v>
      </c>
      <c r="J14" s="356">
        <v>9860.2099999999991</v>
      </c>
      <c r="K14" s="55">
        <v>328.67</v>
      </c>
    </row>
    <row r="15" spans="1:11">
      <c r="A15" s="25" t="s">
        <v>518</v>
      </c>
      <c r="B15" s="25" t="s">
        <v>293</v>
      </c>
      <c r="C15" s="25" t="s">
        <v>49</v>
      </c>
      <c r="D15" s="26">
        <v>0</v>
      </c>
      <c r="E15" s="26">
        <v>2</v>
      </c>
      <c r="F15" s="26">
        <v>0</v>
      </c>
      <c r="G15" s="26">
        <v>0</v>
      </c>
      <c r="H15" s="26">
        <v>2</v>
      </c>
      <c r="I15" s="356">
        <v>1728</v>
      </c>
      <c r="J15" s="356">
        <v>691.2</v>
      </c>
      <c r="K15" s="55">
        <v>345.6</v>
      </c>
    </row>
    <row r="16" spans="1:11">
      <c r="A16" s="25" t="s">
        <v>518</v>
      </c>
      <c r="B16" s="25" t="s">
        <v>293</v>
      </c>
      <c r="C16" s="25" t="s">
        <v>242</v>
      </c>
      <c r="D16" s="26">
        <v>0</v>
      </c>
      <c r="E16" s="26">
        <v>1</v>
      </c>
      <c r="F16" s="26">
        <v>0</v>
      </c>
      <c r="G16" s="26">
        <v>0</v>
      </c>
      <c r="H16" s="26">
        <v>1</v>
      </c>
      <c r="I16" s="356">
        <v>604.79999999999995</v>
      </c>
      <c r="J16" s="356">
        <v>86.4</v>
      </c>
      <c r="K16" s="55">
        <v>86.4</v>
      </c>
    </row>
    <row r="17" spans="1:11">
      <c r="A17" s="25" t="s">
        <v>518</v>
      </c>
      <c r="B17" s="25" t="s">
        <v>293</v>
      </c>
      <c r="C17" s="25" t="s">
        <v>280</v>
      </c>
      <c r="D17" s="26">
        <v>762</v>
      </c>
      <c r="E17" s="26">
        <v>1440</v>
      </c>
      <c r="F17" s="26">
        <v>159</v>
      </c>
      <c r="G17" s="26">
        <v>0</v>
      </c>
      <c r="H17" s="26">
        <v>2361</v>
      </c>
      <c r="I17" s="356">
        <v>4671707.2699999996</v>
      </c>
      <c r="J17" s="356">
        <v>929973.28</v>
      </c>
      <c r="K17" s="55">
        <v>393.89</v>
      </c>
    </row>
    <row r="18" spans="1:11">
      <c r="A18" s="25" t="s">
        <v>754</v>
      </c>
      <c r="B18" s="25" t="s">
        <v>411</v>
      </c>
      <c r="C18" s="25" t="s">
        <v>30</v>
      </c>
      <c r="D18" s="26">
        <v>0</v>
      </c>
      <c r="E18" s="26">
        <v>7</v>
      </c>
      <c r="F18" s="26">
        <v>0</v>
      </c>
      <c r="G18" s="26">
        <v>0</v>
      </c>
      <c r="H18" s="26">
        <v>7</v>
      </c>
      <c r="I18" s="356">
        <v>6739.2</v>
      </c>
      <c r="J18" s="356">
        <v>576</v>
      </c>
      <c r="K18" s="55">
        <v>82.29</v>
      </c>
    </row>
    <row r="19" spans="1:11">
      <c r="A19" s="25" t="s">
        <v>754</v>
      </c>
      <c r="B19" s="25" t="s">
        <v>411</v>
      </c>
      <c r="C19" s="25" t="s">
        <v>31</v>
      </c>
      <c r="D19" s="26">
        <v>13</v>
      </c>
      <c r="E19" s="26">
        <v>4</v>
      </c>
      <c r="F19" s="26">
        <v>6</v>
      </c>
      <c r="G19" s="26">
        <v>0</v>
      </c>
      <c r="H19" s="26">
        <v>23</v>
      </c>
      <c r="I19" s="356">
        <v>119471.05</v>
      </c>
      <c r="J19" s="356">
        <v>16858.419999999998</v>
      </c>
      <c r="K19" s="55">
        <v>732.97</v>
      </c>
    </row>
    <row r="20" spans="1:11">
      <c r="A20" s="25" t="s">
        <v>754</v>
      </c>
      <c r="B20" s="25" t="s">
        <v>411</v>
      </c>
      <c r="C20" s="25" t="s">
        <v>33</v>
      </c>
      <c r="D20" s="26">
        <v>40</v>
      </c>
      <c r="E20" s="26">
        <v>1</v>
      </c>
      <c r="F20" s="26">
        <v>2</v>
      </c>
      <c r="G20" s="26">
        <v>0</v>
      </c>
      <c r="H20" s="26">
        <v>43</v>
      </c>
      <c r="I20" s="356">
        <v>333372.69</v>
      </c>
      <c r="J20" s="356">
        <v>44866.35</v>
      </c>
      <c r="K20" s="55">
        <v>1043.4000000000001</v>
      </c>
    </row>
    <row r="21" spans="1:11">
      <c r="A21" s="25" t="s">
        <v>754</v>
      </c>
      <c r="B21" s="25" t="s">
        <v>411</v>
      </c>
      <c r="C21" s="25" t="s">
        <v>34</v>
      </c>
      <c r="D21" s="26">
        <v>12</v>
      </c>
      <c r="E21" s="26">
        <v>0</v>
      </c>
      <c r="F21" s="26">
        <v>1</v>
      </c>
      <c r="G21" s="26">
        <v>0</v>
      </c>
      <c r="H21" s="26">
        <v>13</v>
      </c>
      <c r="I21" s="356">
        <v>73875.72</v>
      </c>
      <c r="J21" s="356">
        <v>10802.34</v>
      </c>
      <c r="K21" s="55">
        <v>830.95</v>
      </c>
    </row>
    <row r="22" spans="1:11">
      <c r="A22" s="25" t="s">
        <v>754</v>
      </c>
      <c r="B22" s="25" t="s">
        <v>411</v>
      </c>
      <c r="C22" s="25" t="s">
        <v>35</v>
      </c>
      <c r="D22" s="26">
        <v>2</v>
      </c>
      <c r="E22" s="26">
        <v>0</v>
      </c>
      <c r="F22" s="26">
        <v>0</v>
      </c>
      <c r="G22" s="26">
        <v>0</v>
      </c>
      <c r="H22" s="26">
        <v>2</v>
      </c>
      <c r="I22" s="356">
        <v>19087.64</v>
      </c>
      <c r="J22" s="356">
        <v>2089.1799999999998</v>
      </c>
      <c r="K22" s="55">
        <v>1044.5899999999999</v>
      </c>
    </row>
    <row r="23" spans="1:11">
      <c r="A23" s="25" t="s">
        <v>754</v>
      </c>
      <c r="B23" s="25" t="s">
        <v>411</v>
      </c>
      <c r="C23" s="25" t="s">
        <v>36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356">
        <v>0</v>
      </c>
      <c r="J23" s="356">
        <v>0</v>
      </c>
      <c r="K23" s="55">
        <v>0</v>
      </c>
    </row>
    <row r="24" spans="1:11">
      <c r="A24" s="25" t="s">
        <v>754</v>
      </c>
      <c r="B24" s="25" t="s">
        <v>411</v>
      </c>
      <c r="C24" s="25" t="s">
        <v>37</v>
      </c>
      <c r="D24" s="26">
        <v>0</v>
      </c>
      <c r="E24" s="26">
        <v>1</v>
      </c>
      <c r="F24" s="26">
        <v>0</v>
      </c>
      <c r="G24" s="26">
        <v>0</v>
      </c>
      <c r="H24" s="26">
        <v>1</v>
      </c>
      <c r="I24" s="356">
        <v>2419.1999999999998</v>
      </c>
      <c r="J24" s="356">
        <v>345.6</v>
      </c>
      <c r="K24" s="55">
        <v>345.6</v>
      </c>
    </row>
    <row r="25" spans="1:11">
      <c r="A25" s="25" t="s">
        <v>754</v>
      </c>
      <c r="B25" s="25" t="s">
        <v>411</v>
      </c>
      <c r="C25" s="25" t="s">
        <v>38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356">
        <v>0</v>
      </c>
      <c r="J25" s="356">
        <v>0</v>
      </c>
      <c r="K25" s="55">
        <v>0</v>
      </c>
    </row>
    <row r="26" spans="1:11">
      <c r="A26" s="25" t="s">
        <v>754</v>
      </c>
      <c r="B26" s="25" t="s">
        <v>411</v>
      </c>
      <c r="C26" s="25" t="s">
        <v>39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56">
        <v>0</v>
      </c>
      <c r="J26" s="356">
        <v>0</v>
      </c>
      <c r="K26" s="55">
        <v>0</v>
      </c>
    </row>
    <row r="27" spans="1:11">
      <c r="A27" s="25" t="s">
        <v>754</v>
      </c>
      <c r="B27" s="25" t="s">
        <v>411</v>
      </c>
      <c r="C27" s="25" t="s">
        <v>47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56">
        <v>0</v>
      </c>
      <c r="J27" s="356">
        <v>0</v>
      </c>
      <c r="K27" s="55">
        <v>0</v>
      </c>
    </row>
    <row r="28" spans="1:11">
      <c r="A28" s="25" t="s">
        <v>754</v>
      </c>
      <c r="B28" s="25" t="s">
        <v>411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56">
        <v>0</v>
      </c>
      <c r="J28" s="356">
        <v>0</v>
      </c>
      <c r="K28" s="55">
        <v>0</v>
      </c>
    </row>
    <row r="29" spans="1:11">
      <c r="A29" s="25" t="s">
        <v>754</v>
      </c>
      <c r="B29" s="25" t="s">
        <v>411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56">
        <v>0</v>
      </c>
      <c r="J29" s="356">
        <v>0</v>
      </c>
      <c r="K29" s="55">
        <v>0</v>
      </c>
    </row>
    <row r="30" spans="1:11">
      <c r="A30" s="25" t="s">
        <v>754</v>
      </c>
      <c r="B30" s="25" t="s">
        <v>411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56">
        <v>0</v>
      </c>
      <c r="J30" s="356">
        <v>0</v>
      </c>
      <c r="K30" s="55">
        <v>0</v>
      </c>
    </row>
    <row r="31" spans="1:11">
      <c r="A31" s="25" t="s">
        <v>754</v>
      </c>
      <c r="B31" s="25" t="s">
        <v>411</v>
      </c>
      <c r="C31" s="25" t="s">
        <v>280</v>
      </c>
      <c r="D31" s="26">
        <v>67</v>
      </c>
      <c r="E31" s="26">
        <v>13</v>
      </c>
      <c r="F31" s="26">
        <v>9</v>
      </c>
      <c r="G31" s="26">
        <v>0</v>
      </c>
      <c r="H31" s="26">
        <v>89</v>
      </c>
      <c r="I31" s="356">
        <v>554965.5</v>
      </c>
      <c r="J31" s="356">
        <v>75537.89</v>
      </c>
      <c r="K31" s="55">
        <v>848.74</v>
      </c>
    </row>
    <row r="32" spans="1:11">
      <c r="A32" s="25" t="s">
        <v>751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56">
        <v>0</v>
      </c>
      <c r="J32" s="356">
        <v>0</v>
      </c>
      <c r="K32" s="55">
        <v>0</v>
      </c>
    </row>
    <row r="33" spans="1:11">
      <c r="A33" s="25" t="s">
        <v>751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56">
        <v>0</v>
      </c>
      <c r="J33" s="356">
        <v>0</v>
      </c>
      <c r="K33" s="55">
        <v>0</v>
      </c>
    </row>
    <row r="34" spans="1:11">
      <c r="A34" s="25" t="s">
        <v>751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56">
        <v>0</v>
      </c>
      <c r="J34" s="356">
        <v>0</v>
      </c>
      <c r="K34" s="55">
        <v>0</v>
      </c>
    </row>
    <row r="35" spans="1:11">
      <c r="A35" s="25" t="s">
        <v>751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56">
        <v>0</v>
      </c>
      <c r="J35" s="356">
        <v>0</v>
      </c>
      <c r="K35" s="55">
        <v>0</v>
      </c>
    </row>
    <row r="36" spans="1:11">
      <c r="A36" s="25" t="s">
        <v>751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56">
        <v>0</v>
      </c>
      <c r="J36" s="356">
        <v>0</v>
      </c>
      <c r="K36" s="55">
        <v>0</v>
      </c>
    </row>
    <row r="37" spans="1:11">
      <c r="A37" s="25" t="s">
        <v>751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56">
        <v>0</v>
      </c>
      <c r="J37" s="356">
        <v>0</v>
      </c>
      <c r="K37" s="55">
        <v>0</v>
      </c>
    </row>
    <row r="38" spans="1:11">
      <c r="A38" s="25" t="s">
        <v>751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56">
        <v>0</v>
      </c>
      <c r="J38" s="356">
        <v>0</v>
      </c>
      <c r="K38" s="55">
        <v>0</v>
      </c>
    </row>
    <row r="39" spans="1:11">
      <c r="A39" s="25" t="s">
        <v>751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56">
        <v>0</v>
      </c>
      <c r="J39" s="356">
        <v>0</v>
      </c>
      <c r="K39" s="55">
        <v>0</v>
      </c>
    </row>
    <row r="40" spans="1:11">
      <c r="A40" s="25" t="s">
        <v>751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56">
        <v>0</v>
      </c>
      <c r="J40" s="356">
        <v>0</v>
      </c>
      <c r="K40" s="55">
        <v>0</v>
      </c>
    </row>
    <row r="41" spans="1:11">
      <c r="A41" s="25" t="s">
        <v>751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56">
        <v>0</v>
      </c>
      <c r="J41" s="356">
        <v>0</v>
      </c>
      <c r="K41" s="55">
        <v>0</v>
      </c>
    </row>
    <row r="42" spans="1:11">
      <c r="A42" s="25" t="s">
        <v>751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56">
        <v>0</v>
      </c>
      <c r="J42" s="356">
        <v>0</v>
      </c>
      <c r="K42" s="55">
        <v>0</v>
      </c>
    </row>
    <row r="43" spans="1:11">
      <c r="A43" s="25" t="s">
        <v>751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56">
        <v>0</v>
      </c>
      <c r="J43" s="356">
        <v>0</v>
      </c>
      <c r="K43" s="55">
        <v>0</v>
      </c>
    </row>
    <row r="44" spans="1:11">
      <c r="A44" s="25" t="s">
        <v>751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56">
        <v>0</v>
      </c>
      <c r="J44" s="356">
        <v>0</v>
      </c>
      <c r="K44" s="55">
        <v>0</v>
      </c>
    </row>
    <row r="45" spans="1:11">
      <c r="A45" s="25" t="s">
        <v>751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56">
        <v>0</v>
      </c>
      <c r="J45" s="356">
        <v>0</v>
      </c>
      <c r="K45" s="55">
        <v>0</v>
      </c>
    </row>
    <row r="46" spans="1:11">
      <c r="A46" s="25" t="s">
        <v>715</v>
      </c>
      <c r="B46" s="25" t="s">
        <v>327</v>
      </c>
      <c r="C46" s="25" t="s">
        <v>30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56">
        <v>0</v>
      </c>
      <c r="J46" s="356">
        <v>0</v>
      </c>
      <c r="K46" s="55">
        <v>0</v>
      </c>
    </row>
    <row r="47" spans="1:11">
      <c r="A47" s="25" t="s">
        <v>715</v>
      </c>
      <c r="B47" s="25" t="s">
        <v>327</v>
      </c>
      <c r="C47" s="25" t="s">
        <v>31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56">
        <v>0</v>
      </c>
      <c r="J47" s="356">
        <v>0</v>
      </c>
      <c r="K47" s="55">
        <v>0</v>
      </c>
    </row>
    <row r="48" spans="1:11">
      <c r="A48" s="25" t="s">
        <v>715</v>
      </c>
      <c r="B48" s="25" t="s">
        <v>327</v>
      </c>
      <c r="C48" s="25" t="s">
        <v>33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56">
        <v>0</v>
      </c>
      <c r="J48" s="356">
        <v>0</v>
      </c>
      <c r="K48" s="55">
        <v>0</v>
      </c>
    </row>
    <row r="49" spans="1:11">
      <c r="A49" s="25" t="s">
        <v>715</v>
      </c>
      <c r="B49" s="25" t="s">
        <v>327</v>
      </c>
      <c r="C49" s="25" t="s">
        <v>34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56">
        <v>0</v>
      </c>
      <c r="J49" s="356">
        <v>0</v>
      </c>
      <c r="K49" s="55">
        <v>0</v>
      </c>
    </row>
    <row r="50" spans="1:11">
      <c r="A50" s="25" t="s">
        <v>715</v>
      </c>
      <c r="B50" s="25" t="s">
        <v>327</v>
      </c>
      <c r="C50" s="25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56">
        <v>0</v>
      </c>
      <c r="J50" s="356">
        <v>0</v>
      </c>
      <c r="K50" s="55">
        <v>0</v>
      </c>
    </row>
    <row r="51" spans="1:11">
      <c r="A51" s="25" t="s">
        <v>715</v>
      </c>
      <c r="B51" s="25" t="s">
        <v>327</v>
      </c>
      <c r="C51" s="25" t="s">
        <v>36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56">
        <v>0</v>
      </c>
      <c r="J51" s="356">
        <v>0</v>
      </c>
      <c r="K51" s="55">
        <v>0</v>
      </c>
    </row>
    <row r="52" spans="1:11">
      <c r="A52" s="25" t="s">
        <v>715</v>
      </c>
      <c r="B52" s="25" t="s">
        <v>327</v>
      </c>
      <c r="C52" s="25" t="s">
        <v>37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56">
        <v>0</v>
      </c>
      <c r="J52" s="356">
        <v>0</v>
      </c>
      <c r="K52" s="55">
        <v>0</v>
      </c>
    </row>
    <row r="53" spans="1:11">
      <c r="A53" s="25" t="s">
        <v>715</v>
      </c>
      <c r="B53" s="25" t="s">
        <v>327</v>
      </c>
      <c r="C53" s="25" t="s">
        <v>38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56">
        <v>0</v>
      </c>
      <c r="J53" s="356">
        <v>0</v>
      </c>
      <c r="K53" s="55">
        <v>0</v>
      </c>
    </row>
    <row r="54" spans="1:11">
      <c r="A54" s="25" t="s">
        <v>715</v>
      </c>
      <c r="B54" s="25" t="s">
        <v>327</v>
      </c>
      <c r="C54" s="25" t="s">
        <v>39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56">
        <v>0</v>
      </c>
      <c r="J54" s="356">
        <v>0</v>
      </c>
      <c r="K54" s="55">
        <v>0</v>
      </c>
    </row>
    <row r="55" spans="1:11">
      <c r="A55" s="25" t="s">
        <v>715</v>
      </c>
      <c r="B55" s="25" t="s">
        <v>327</v>
      </c>
      <c r="C55" s="25" t="s">
        <v>47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56">
        <v>0</v>
      </c>
      <c r="J55" s="356">
        <v>0</v>
      </c>
      <c r="K55" s="55">
        <v>0</v>
      </c>
    </row>
    <row r="56" spans="1:11">
      <c r="A56" s="25" t="s">
        <v>715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56">
        <v>0</v>
      </c>
      <c r="J56" s="356">
        <v>0</v>
      </c>
      <c r="K56" s="55">
        <v>0</v>
      </c>
    </row>
    <row r="57" spans="1:11">
      <c r="A57" s="25" t="s">
        <v>715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56">
        <v>0</v>
      </c>
      <c r="J57" s="356">
        <v>0</v>
      </c>
      <c r="K57" s="55">
        <v>0</v>
      </c>
    </row>
    <row r="58" spans="1:11">
      <c r="A58" s="25" t="s">
        <v>715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56">
        <v>0</v>
      </c>
      <c r="J58" s="356">
        <v>0</v>
      </c>
      <c r="K58" s="55">
        <v>0</v>
      </c>
    </row>
    <row r="59" spans="1:11">
      <c r="A59" s="25" t="s">
        <v>715</v>
      </c>
      <c r="B59" s="25" t="s">
        <v>327</v>
      </c>
      <c r="C59" s="25" t="s">
        <v>280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56">
        <v>0</v>
      </c>
      <c r="J59" s="356">
        <v>0</v>
      </c>
      <c r="K59" s="55">
        <v>0</v>
      </c>
    </row>
    <row r="60" spans="1:11">
      <c r="A60" s="25" t="s">
        <v>734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56">
        <v>0</v>
      </c>
      <c r="J60" s="356">
        <v>0</v>
      </c>
      <c r="K60" s="55">
        <v>0</v>
      </c>
    </row>
    <row r="61" spans="1:11">
      <c r="A61" s="25" t="s">
        <v>734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56">
        <v>0</v>
      </c>
      <c r="J61" s="356">
        <v>0</v>
      </c>
      <c r="K61" s="55">
        <v>0</v>
      </c>
    </row>
    <row r="62" spans="1:11">
      <c r="A62" s="25" t="s">
        <v>734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56">
        <v>0</v>
      </c>
      <c r="J62" s="356">
        <v>0</v>
      </c>
      <c r="K62" s="55">
        <v>0</v>
      </c>
    </row>
    <row r="63" spans="1:11">
      <c r="A63" s="25" t="s">
        <v>734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56">
        <v>0</v>
      </c>
      <c r="J63" s="356">
        <v>0</v>
      </c>
      <c r="K63" s="55">
        <v>0</v>
      </c>
    </row>
    <row r="64" spans="1:11">
      <c r="A64" s="25" t="s">
        <v>734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56">
        <v>0</v>
      </c>
      <c r="J64" s="356">
        <v>0</v>
      </c>
      <c r="K64" s="55">
        <v>0</v>
      </c>
    </row>
    <row r="65" spans="1:11">
      <c r="A65" s="25" t="s">
        <v>734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56">
        <v>0</v>
      </c>
      <c r="J65" s="356">
        <v>0</v>
      </c>
      <c r="K65" s="55">
        <v>0</v>
      </c>
    </row>
    <row r="66" spans="1:11">
      <c r="A66" s="25" t="s">
        <v>734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56">
        <v>0</v>
      </c>
      <c r="J66" s="356">
        <v>0</v>
      </c>
      <c r="K66" s="55">
        <v>0</v>
      </c>
    </row>
    <row r="67" spans="1:11">
      <c r="A67" s="25" t="s">
        <v>734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56">
        <v>0</v>
      </c>
      <c r="J67" s="356">
        <v>0</v>
      </c>
      <c r="K67" s="55">
        <v>0</v>
      </c>
    </row>
    <row r="68" spans="1:11">
      <c r="A68" s="25" t="s">
        <v>734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56">
        <v>0</v>
      </c>
      <c r="J68" s="356">
        <v>0</v>
      </c>
      <c r="K68" s="55">
        <v>0</v>
      </c>
    </row>
    <row r="69" spans="1:11">
      <c r="A69" s="25" t="s">
        <v>734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56">
        <v>0</v>
      </c>
      <c r="J69" s="356">
        <v>0</v>
      </c>
      <c r="K69" s="55">
        <v>0</v>
      </c>
    </row>
    <row r="70" spans="1:11">
      <c r="A70" s="25" t="s">
        <v>734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56">
        <v>0</v>
      </c>
      <c r="J70" s="356">
        <v>0</v>
      </c>
      <c r="K70" s="55">
        <v>0</v>
      </c>
    </row>
    <row r="71" spans="1:11">
      <c r="A71" s="25" t="s">
        <v>734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56">
        <v>0</v>
      </c>
      <c r="J71" s="356">
        <v>0</v>
      </c>
      <c r="K71" s="55">
        <v>0</v>
      </c>
    </row>
    <row r="72" spans="1:11">
      <c r="A72" s="25" t="s">
        <v>734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56">
        <v>0</v>
      </c>
      <c r="J72" s="356">
        <v>0</v>
      </c>
      <c r="K72" s="55">
        <v>0</v>
      </c>
    </row>
    <row r="73" spans="1:11">
      <c r="A73" s="25" t="s">
        <v>734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56">
        <v>0</v>
      </c>
      <c r="J73" s="356">
        <v>0</v>
      </c>
      <c r="K73" s="55">
        <v>0</v>
      </c>
    </row>
    <row r="74" spans="1:11">
      <c r="A74" s="55" t="s">
        <v>737</v>
      </c>
      <c r="B74" s="55" t="s">
        <v>236</v>
      </c>
      <c r="C74" s="55" t="s">
        <v>30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>
      <c r="A75" s="55" t="s">
        <v>737</v>
      </c>
      <c r="B75" s="55" t="s">
        <v>236</v>
      </c>
      <c r="C75" s="55" t="s">
        <v>31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>
      <c r="A76" s="55" t="s">
        <v>737</v>
      </c>
      <c r="B76" s="55" t="s">
        <v>236</v>
      </c>
      <c r="C76" s="55" t="s">
        <v>33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>
      <c r="A77" s="55" t="s">
        <v>737</v>
      </c>
      <c r="B77" s="55" t="s">
        <v>236</v>
      </c>
      <c r="C77" s="55" t="s">
        <v>34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</row>
    <row r="78" spans="1:11">
      <c r="A78" s="55" t="s">
        <v>737</v>
      </c>
      <c r="B78" s="55" t="s">
        <v>236</v>
      </c>
      <c r="C78" s="55" t="s">
        <v>35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>
      <c r="A79" s="55" t="s">
        <v>737</v>
      </c>
      <c r="B79" s="55" t="s">
        <v>236</v>
      </c>
      <c r="C79" s="55" t="s">
        <v>36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>
      <c r="A80" s="55" t="s">
        <v>737</v>
      </c>
      <c r="B80" s="55" t="s">
        <v>236</v>
      </c>
      <c r="C80" s="55" t="s">
        <v>37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</row>
    <row r="81" spans="1:11">
      <c r="A81" s="55" t="s">
        <v>737</v>
      </c>
      <c r="B81" s="55" t="s">
        <v>236</v>
      </c>
      <c r="C81" s="55" t="s">
        <v>38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1">
      <c r="A82" s="55" t="s">
        <v>737</v>
      </c>
      <c r="B82" s="55" t="s">
        <v>236</v>
      </c>
      <c r="C82" s="55" t="s">
        <v>39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</row>
    <row r="83" spans="1:11">
      <c r="A83" s="55" t="s">
        <v>737</v>
      </c>
      <c r="B83" s="55" t="s">
        <v>236</v>
      </c>
      <c r="C83" s="55" t="s">
        <v>47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1">
      <c r="A84" s="55" t="s">
        <v>737</v>
      </c>
      <c r="B84" s="55" t="s">
        <v>236</v>
      </c>
      <c r="C84" s="55" t="s">
        <v>48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</row>
    <row r="85" spans="1:11">
      <c r="A85" s="55" t="s">
        <v>737</v>
      </c>
      <c r="B85" s="55" t="s">
        <v>236</v>
      </c>
      <c r="C85" s="55" t="s">
        <v>49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</row>
    <row r="86" spans="1:11">
      <c r="A86" s="55" t="s">
        <v>737</v>
      </c>
      <c r="B86" s="55" t="s">
        <v>236</v>
      </c>
      <c r="C86" s="55" t="s">
        <v>242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>
      <c r="A87" s="55" t="s">
        <v>737</v>
      </c>
      <c r="B87" s="55" t="s">
        <v>236</v>
      </c>
      <c r="C87" s="55" t="s">
        <v>280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activeCell="J9" sqref="J9"/>
    </sheetView>
  </sheetViews>
  <sheetFormatPr defaultColWidth="15.42578125" defaultRowHeight="15"/>
  <cols>
    <col min="1" max="1" width="34" style="100" customWidth="1"/>
    <col min="2" max="2" width="22" style="100" bestFit="1" customWidth="1"/>
    <col min="3" max="3" width="9.28515625" style="100" customWidth="1"/>
    <col min="4" max="4" width="9.85546875" style="100" customWidth="1"/>
    <col min="5" max="5" width="9.42578125" style="100" customWidth="1"/>
    <col min="6" max="6" width="10.5703125" style="100" customWidth="1"/>
    <col min="7" max="7" width="11.5703125" style="100" customWidth="1"/>
    <col min="8" max="8" width="13.85546875" style="100" customWidth="1"/>
    <col min="9" max="9" width="15" style="100" customWidth="1"/>
    <col min="10" max="10" width="15.42578125" style="100"/>
    <col min="11" max="11" width="31.7109375" style="100" customWidth="1"/>
    <col min="12" max="16384" width="15.42578125" style="100"/>
  </cols>
  <sheetData>
    <row r="1" spans="1:11" ht="18.75">
      <c r="A1" s="487" t="s">
        <v>824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>
      <c r="A2" s="354"/>
      <c r="B2" s="354"/>
      <c r="C2" s="354"/>
      <c r="D2" s="354"/>
      <c r="E2" s="354"/>
      <c r="F2" s="354"/>
      <c r="G2" s="354"/>
      <c r="H2" s="354"/>
      <c r="I2" s="354"/>
      <c r="J2" s="354"/>
    </row>
    <row r="3" spans="1:11" ht="31.5">
      <c r="A3" s="355" t="s">
        <v>753</v>
      </c>
      <c r="B3" s="355" t="s">
        <v>822</v>
      </c>
      <c r="C3" s="355" t="s">
        <v>397</v>
      </c>
      <c r="D3" s="355" t="s">
        <v>2</v>
      </c>
      <c r="E3" s="355" t="s">
        <v>3</v>
      </c>
      <c r="F3" s="355" t="s">
        <v>23</v>
      </c>
      <c r="G3" s="355" t="s">
        <v>510</v>
      </c>
      <c r="H3" s="355" t="s">
        <v>334</v>
      </c>
      <c r="I3" s="355" t="s">
        <v>691</v>
      </c>
      <c r="J3" s="355" t="s">
        <v>823</v>
      </c>
      <c r="K3" s="355" t="s">
        <v>456</v>
      </c>
    </row>
    <row r="4" spans="1:11">
      <c r="A4" s="25" t="s">
        <v>518</v>
      </c>
      <c r="B4" s="25" t="s">
        <v>293</v>
      </c>
      <c r="C4" s="25" t="s">
        <v>30</v>
      </c>
      <c r="D4" s="26">
        <v>0</v>
      </c>
      <c r="E4" s="26">
        <v>6</v>
      </c>
      <c r="F4" s="26">
        <v>8</v>
      </c>
      <c r="G4" s="26">
        <v>0</v>
      </c>
      <c r="H4" s="26">
        <v>14</v>
      </c>
      <c r="I4" s="356">
        <v>5700.82</v>
      </c>
      <c r="J4" s="356">
        <v>7947.45</v>
      </c>
      <c r="K4" s="42">
        <v>567.68000000000006</v>
      </c>
    </row>
    <row r="5" spans="1:11">
      <c r="A5" s="25" t="s">
        <v>518</v>
      </c>
      <c r="B5" s="25" t="s">
        <v>293</v>
      </c>
      <c r="C5" s="25" t="s">
        <v>31</v>
      </c>
      <c r="D5" s="26">
        <v>2</v>
      </c>
      <c r="E5" s="26">
        <v>7</v>
      </c>
      <c r="F5" s="26">
        <v>190</v>
      </c>
      <c r="G5" s="26">
        <v>0</v>
      </c>
      <c r="H5" s="26">
        <v>199</v>
      </c>
      <c r="I5" s="356">
        <v>106352.94</v>
      </c>
      <c r="J5" s="356">
        <v>94226.61</v>
      </c>
      <c r="K5" s="42">
        <v>473.5</v>
      </c>
    </row>
    <row r="6" spans="1:11">
      <c r="A6" s="25" t="s">
        <v>518</v>
      </c>
      <c r="B6" s="25" t="s">
        <v>293</v>
      </c>
      <c r="C6" s="25" t="s">
        <v>33</v>
      </c>
      <c r="D6" s="26">
        <v>12</v>
      </c>
      <c r="E6" s="26">
        <v>4</v>
      </c>
      <c r="F6" s="26">
        <v>165</v>
      </c>
      <c r="G6" s="26">
        <v>0</v>
      </c>
      <c r="H6" s="26">
        <v>181</v>
      </c>
      <c r="I6" s="356">
        <v>104071.8</v>
      </c>
      <c r="J6" s="356">
        <v>105122.69</v>
      </c>
      <c r="K6" s="42">
        <v>580.79</v>
      </c>
    </row>
    <row r="7" spans="1:11">
      <c r="A7" s="25" t="s">
        <v>518</v>
      </c>
      <c r="B7" s="25" t="s">
        <v>293</v>
      </c>
      <c r="C7" s="25" t="s">
        <v>34</v>
      </c>
      <c r="D7" s="26">
        <v>62</v>
      </c>
      <c r="E7" s="26">
        <v>4</v>
      </c>
      <c r="F7" s="26">
        <v>129</v>
      </c>
      <c r="G7" s="26">
        <v>0</v>
      </c>
      <c r="H7" s="26">
        <v>195</v>
      </c>
      <c r="I7" s="356">
        <v>135407.65</v>
      </c>
      <c r="J7" s="356">
        <v>138151.82999999999</v>
      </c>
      <c r="K7" s="42">
        <v>708.47</v>
      </c>
    </row>
    <row r="8" spans="1:11">
      <c r="A8" s="25" t="s">
        <v>518</v>
      </c>
      <c r="B8" s="25" t="s">
        <v>293</v>
      </c>
      <c r="C8" s="25" t="s">
        <v>35</v>
      </c>
      <c r="D8" s="26">
        <v>79</v>
      </c>
      <c r="E8" s="26">
        <v>5</v>
      </c>
      <c r="F8" s="26">
        <v>79</v>
      </c>
      <c r="G8" s="26">
        <v>0</v>
      </c>
      <c r="H8" s="26">
        <v>163</v>
      </c>
      <c r="I8" s="356">
        <v>175048.89</v>
      </c>
      <c r="J8" s="356">
        <v>132242.41</v>
      </c>
      <c r="K8" s="42">
        <v>811.3</v>
      </c>
    </row>
    <row r="9" spans="1:11">
      <c r="A9" s="25" t="s">
        <v>518</v>
      </c>
      <c r="B9" s="25" t="s">
        <v>293</v>
      </c>
      <c r="C9" s="25" t="s">
        <v>36</v>
      </c>
      <c r="D9" s="26">
        <v>109</v>
      </c>
      <c r="E9" s="26">
        <v>2</v>
      </c>
      <c r="F9" s="26">
        <v>50</v>
      </c>
      <c r="G9" s="26">
        <v>0</v>
      </c>
      <c r="H9" s="26">
        <v>161</v>
      </c>
      <c r="I9" s="356">
        <v>475811.06</v>
      </c>
      <c r="J9" s="356">
        <v>130108.51</v>
      </c>
      <c r="K9" s="42">
        <v>808.13</v>
      </c>
    </row>
    <row r="10" spans="1:11">
      <c r="A10" s="25" t="s">
        <v>518</v>
      </c>
      <c r="B10" s="25" t="s">
        <v>293</v>
      </c>
      <c r="C10" s="25" t="s">
        <v>37</v>
      </c>
      <c r="D10" s="26">
        <v>58</v>
      </c>
      <c r="E10" s="26">
        <v>5</v>
      </c>
      <c r="F10" s="26">
        <v>15</v>
      </c>
      <c r="G10" s="26">
        <v>0</v>
      </c>
      <c r="H10" s="26">
        <v>78</v>
      </c>
      <c r="I10" s="356">
        <v>372323.49</v>
      </c>
      <c r="J10" s="356">
        <v>64445.01</v>
      </c>
      <c r="K10" s="42">
        <v>826.22</v>
      </c>
    </row>
    <row r="11" spans="1:11">
      <c r="A11" s="25" t="s">
        <v>518</v>
      </c>
      <c r="B11" s="25" t="s">
        <v>293</v>
      </c>
      <c r="C11" s="25" t="s">
        <v>38</v>
      </c>
      <c r="D11" s="26">
        <v>15</v>
      </c>
      <c r="E11" s="26">
        <v>4</v>
      </c>
      <c r="F11" s="26">
        <v>4</v>
      </c>
      <c r="G11" s="26">
        <v>0</v>
      </c>
      <c r="H11" s="26">
        <v>23</v>
      </c>
      <c r="I11" s="356">
        <v>87513.65</v>
      </c>
      <c r="J11" s="356">
        <v>22096.720000000001</v>
      </c>
      <c r="K11" s="42">
        <v>960.73</v>
      </c>
    </row>
    <row r="12" spans="1:11">
      <c r="A12" s="25" t="s">
        <v>518</v>
      </c>
      <c r="B12" s="25" t="s">
        <v>293</v>
      </c>
      <c r="C12" s="25" t="s">
        <v>39</v>
      </c>
      <c r="D12" s="26">
        <v>3</v>
      </c>
      <c r="E12" s="26">
        <v>7</v>
      </c>
      <c r="F12" s="26">
        <v>2</v>
      </c>
      <c r="G12" s="26">
        <v>0</v>
      </c>
      <c r="H12" s="26">
        <v>12</v>
      </c>
      <c r="I12" s="356">
        <v>8056.85</v>
      </c>
      <c r="J12" s="356">
        <v>9368</v>
      </c>
      <c r="K12" s="42">
        <v>780.67</v>
      </c>
    </row>
    <row r="13" spans="1:11">
      <c r="A13" s="25" t="s">
        <v>518</v>
      </c>
      <c r="B13" s="25" t="s">
        <v>293</v>
      </c>
      <c r="C13" s="25" t="s">
        <v>47</v>
      </c>
      <c r="D13" s="26">
        <v>1</v>
      </c>
      <c r="E13" s="26">
        <v>2</v>
      </c>
      <c r="F13" s="26">
        <v>1</v>
      </c>
      <c r="G13" s="26">
        <v>0</v>
      </c>
      <c r="H13" s="26">
        <v>4</v>
      </c>
      <c r="I13" s="356">
        <v>1138.72</v>
      </c>
      <c r="J13" s="356">
        <v>1818.82</v>
      </c>
      <c r="K13" s="42">
        <v>454.71</v>
      </c>
    </row>
    <row r="14" spans="1:11">
      <c r="A14" s="25" t="s">
        <v>518</v>
      </c>
      <c r="B14" s="25" t="s">
        <v>293</v>
      </c>
      <c r="C14" s="25" t="s">
        <v>48</v>
      </c>
      <c r="D14" s="26">
        <v>3</v>
      </c>
      <c r="E14" s="26">
        <v>2</v>
      </c>
      <c r="F14" s="26">
        <v>0</v>
      </c>
      <c r="G14" s="26">
        <v>0</v>
      </c>
      <c r="H14" s="26">
        <v>5</v>
      </c>
      <c r="I14" s="356">
        <v>4879.55</v>
      </c>
      <c r="J14" s="356">
        <v>5714.87</v>
      </c>
      <c r="K14" s="42">
        <v>1142.97</v>
      </c>
    </row>
    <row r="15" spans="1:11">
      <c r="A15" s="25" t="s">
        <v>518</v>
      </c>
      <c r="B15" s="25" t="s">
        <v>293</v>
      </c>
      <c r="C15" s="25" t="s">
        <v>49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356">
        <v>0</v>
      </c>
      <c r="J15" s="356">
        <v>0</v>
      </c>
      <c r="K15" s="42">
        <v>0</v>
      </c>
    </row>
    <row r="16" spans="1:11">
      <c r="A16" s="25" t="s">
        <v>518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56">
        <v>0</v>
      </c>
      <c r="J16" s="356">
        <v>0</v>
      </c>
      <c r="K16" s="42">
        <v>0</v>
      </c>
    </row>
    <row r="17" spans="1:11">
      <c r="A17" s="25" t="s">
        <v>518</v>
      </c>
      <c r="B17" s="25" t="s">
        <v>293</v>
      </c>
      <c r="C17" s="25" t="s">
        <v>280</v>
      </c>
      <c r="D17" s="26">
        <v>344</v>
      </c>
      <c r="E17" s="26">
        <v>48</v>
      </c>
      <c r="F17" s="26">
        <v>643</v>
      </c>
      <c r="G17" s="26">
        <v>0</v>
      </c>
      <c r="H17" s="26">
        <v>1035</v>
      </c>
      <c r="I17" s="356">
        <v>1476305.42</v>
      </c>
      <c r="J17" s="356">
        <v>711242.92</v>
      </c>
      <c r="K17" s="42">
        <v>687.19</v>
      </c>
    </row>
    <row r="18" spans="1:11">
      <c r="A18" s="25" t="s">
        <v>751</v>
      </c>
      <c r="B18" s="25" t="s">
        <v>287</v>
      </c>
      <c r="C18" s="25" t="s">
        <v>30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356">
        <v>0</v>
      </c>
      <c r="J18" s="356">
        <v>0</v>
      </c>
      <c r="K18" s="42">
        <v>0</v>
      </c>
    </row>
    <row r="19" spans="1:11">
      <c r="A19" s="25" t="s">
        <v>751</v>
      </c>
      <c r="B19" s="25" t="s">
        <v>287</v>
      </c>
      <c r="C19" s="25" t="s">
        <v>31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356">
        <v>0</v>
      </c>
      <c r="J19" s="356">
        <v>0</v>
      </c>
      <c r="K19" s="42">
        <v>0</v>
      </c>
    </row>
    <row r="20" spans="1:11">
      <c r="A20" s="25" t="s">
        <v>751</v>
      </c>
      <c r="B20" s="25" t="s">
        <v>287</v>
      </c>
      <c r="C20" s="25" t="s">
        <v>33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356">
        <v>0</v>
      </c>
      <c r="J20" s="356">
        <v>0</v>
      </c>
      <c r="K20" s="42">
        <v>0</v>
      </c>
    </row>
    <row r="21" spans="1:11">
      <c r="A21" s="25" t="s">
        <v>751</v>
      </c>
      <c r="B21" s="25" t="s">
        <v>287</v>
      </c>
      <c r="C21" s="25" t="s">
        <v>34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356">
        <v>0</v>
      </c>
      <c r="J21" s="356">
        <v>0</v>
      </c>
      <c r="K21" s="42">
        <v>0</v>
      </c>
    </row>
    <row r="22" spans="1:11">
      <c r="A22" s="25" t="s">
        <v>751</v>
      </c>
      <c r="B22" s="25" t="s">
        <v>287</v>
      </c>
      <c r="C22" s="25" t="s">
        <v>35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356">
        <v>0</v>
      </c>
      <c r="J22" s="356">
        <v>0</v>
      </c>
      <c r="K22" s="42">
        <v>0</v>
      </c>
    </row>
    <row r="23" spans="1:11">
      <c r="A23" s="25" t="s">
        <v>751</v>
      </c>
      <c r="B23" s="25" t="s">
        <v>287</v>
      </c>
      <c r="C23" s="25" t="s">
        <v>36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356">
        <v>0</v>
      </c>
      <c r="J23" s="356">
        <v>0</v>
      </c>
      <c r="K23" s="42">
        <v>0</v>
      </c>
    </row>
    <row r="24" spans="1:11">
      <c r="A24" s="25" t="s">
        <v>751</v>
      </c>
      <c r="B24" s="25" t="s">
        <v>287</v>
      </c>
      <c r="C24" s="25" t="s">
        <v>37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356">
        <v>0</v>
      </c>
      <c r="J24" s="356">
        <v>0</v>
      </c>
      <c r="K24" s="42">
        <v>0</v>
      </c>
    </row>
    <row r="25" spans="1:11">
      <c r="A25" s="25" t="s">
        <v>751</v>
      </c>
      <c r="B25" s="25" t="s">
        <v>287</v>
      </c>
      <c r="C25" s="25" t="s">
        <v>38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356">
        <v>0</v>
      </c>
      <c r="J25" s="356">
        <v>0</v>
      </c>
      <c r="K25" s="42">
        <v>0</v>
      </c>
    </row>
    <row r="26" spans="1:11">
      <c r="A26" s="25" t="s">
        <v>751</v>
      </c>
      <c r="B26" s="25" t="s">
        <v>287</v>
      </c>
      <c r="C26" s="25" t="s">
        <v>39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56">
        <v>0</v>
      </c>
      <c r="J26" s="356">
        <v>0</v>
      </c>
      <c r="K26" s="42">
        <v>0</v>
      </c>
    </row>
    <row r="27" spans="1:11">
      <c r="A27" s="25" t="s">
        <v>751</v>
      </c>
      <c r="B27" s="25" t="s">
        <v>287</v>
      </c>
      <c r="C27" s="25" t="s">
        <v>47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56">
        <v>0</v>
      </c>
      <c r="J27" s="356">
        <v>0</v>
      </c>
      <c r="K27" s="42">
        <v>0</v>
      </c>
    </row>
    <row r="28" spans="1:11">
      <c r="A28" s="25" t="s">
        <v>751</v>
      </c>
      <c r="B28" s="25" t="s">
        <v>287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56">
        <v>0</v>
      </c>
      <c r="J28" s="356">
        <v>0</v>
      </c>
      <c r="K28" s="42">
        <v>0</v>
      </c>
    </row>
    <row r="29" spans="1:11">
      <c r="A29" s="25" t="s">
        <v>751</v>
      </c>
      <c r="B29" s="25" t="s">
        <v>287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56">
        <v>0</v>
      </c>
      <c r="J29" s="356">
        <v>0</v>
      </c>
      <c r="K29" s="42">
        <v>0</v>
      </c>
    </row>
    <row r="30" spans="1:11">
      <c r="A30" s="25" t="s">
        <v>751</v>
      </c>
      <c r="B30" s="25" t="s">
        <v>287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56">
        <v>0</v>
      </c>
      <c r="J30" s="356">
        <v>0</v>
      </c>
      <c r="K30" s="42">
        <v>0</v>
      </c>
    </row>
    <row r="31" spans="1:11">
      <c r="A31" s="25" t="s">
        <v>751</v>
      </c>
      <c r="B31" s="25" t="s">
        <v>287</v>
      </c>
      <c r="C31" s="25" t="s">
        <v>280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356">
        <v>0</v>
      </c>
      <c r="J31" s="356">
        <v>0</v>
      </c>
      <c r="K31" s="42">
        <v>0</v>
      </c>
    </row>
    <row r="32" spans="1:11">
      <c r="A32" s="25" t="s">
        <v>715</v>
      </c>
      <c r="B32" s="25" t="s">
        <v>327</v>
      </c>
      <c r="C32" s="25" t="s">
        <v>30</v>
      </c>
      <c r="D32" s="26">
        <v>0</v>
      </c>
      <c r="E32" s="26">
        <v>8</v>
      </c>
      <c r="F32" s="26">
        <v>0</v>
      </c>
      <c r="G32" s="26">
        <v>0</v>
      </c>
      <c r="H32" s="26">
        <v>8</v>
      </c>
      <c r="I32" s="356">
        <v>0</v>
      </c>
      <c r="J32" s="356">
        <v>983.08</v>
      </c>
      <c r="K32" s="42">
        <v>122.89</v>
      </c>
    </row>
    <row r="33" spans="1:11">
      <c r="A33" s="25" t="s">
        <v>715</v>
      </c>
      <c r="B33" s="25" t="s">
        <v>327</v>
      </c>
      <c r="C33" s="25" t="s">
        <v>31</v>
      </c>
      <c r="D33" s="26">
        <v>0</v>
      </c>
      <c r="E33" s="26">
        <v>6</v>
      </c>
      <c r="F33" s="26">
        <v>8</v>
      </c>
      <c r="G33" s="26">
        <v>0</v>
      </c>
      <c r="H33" s="26">
        <v>14</v>
      </c>
      <c r="I33" s="356">
        <v>13421.6</v>
      </c>
      <c r="J33" s="356">
        <v>2934.24</v>
      </c>
      <c r="K33" s="42">
        <v>209.59</v>
      </c>
    </row>
    <row r="34" spans="1:11">
      <c r="A34" s="25" t="s">
        <v>715</v>
      </c>
      <c r="B34" s="25" t="s">
        <v>327</v>
      </c>
      <c r="C34" s="25" t="s">
        <v>33</v>
      </c>
      <c r="D34" s="26">
        <v>10</v>
      </c>
      <c r="E34" s="26">
        <v>6</v>
      </c>
      <c r="F34" s="26">
        <v>11</v>
      </c>
      <c r="G34" s="26">
        <v>0</v>
      </c>
      <c r="H34" s="26">
        <v>27</v>
      </c>
      <c r="I34" s="356">
        <v>412.19</v>
      </c>
      <c r="J34" s="356">
        <v>6817.46</v>
      </c>
      <c r="K34" s="42">
        <v>252.5</v>
      </c>
    </row>
    <row r="35" spans="1:11">
      <c r="A35" s="25" t="s">
        <v>715</v>
      </c>
      <c r="B35" s="25" t="s">
        <v>327</v>
      </c>
      <c r="C35" s="25" t="s">
        <v>34</v>
      </c>
      <c r="D35" s="26">
        <v>151</v>
      </c>
      <c r="E35" s="26">
        <v>5</v>
      </c>
      <c r="F35" s="26">
        <v>16</v>
      </c>
      <c r="G35" s="26">
        <v>0</v>
      </c>
      <c r="H35" s="26">
        <v>172</v>
      </c>
      <c r="I35" s="356">
        <v>19857.02</v>
      </c>
      <c r="J35" s="356">
        <v>45895.16</v>
      </c>
      <c r="K35" s="42">
        <v>266.83</v>
      </c>
    </row>
    <row r="36" spans="1:11">
      <c r="A36" s="25" t="s">
        <v>715</v>
      </c>
      <c r="B36" s="25" t="s">
        <v>327</v>
      </c>
      <c r="C36" s="25" t="s">
        <v>35</v>
      </c>
      <c r="D36" s="26">
        <v>237</v>
      </c>
      <c r="E36" s="26">
        <v>8</v>
      </c>
      <c r="F36" s="26">
        <v>14</v>
      </c>
      <c r="G36" s="26">
        <v>0</v>
      </c>
      <c r="H36" s="26">
        <v>259</v>
      </c>
      <c r="I36" s="356">
        <v>32888.76</v>
      </c>
      <c r="J36" s="356">
        <v>63378.21</v>
      </c>
      <c r="K36" s="42">
        <v>244.7</v>
      </c>
    </row>
    <row r="37" spans="1:11">
      <c r="A37" s="25" t="s">
        <v>715</v>
      </c>
      <c r="B37" s="25" t="s">
        <v>327</v>
      </c>
      <c r="C37" s="25" t="s">
        <v>36</v>
      </c>
      <c r="D37" s="26">
        <v>252</v>
      </c>
      <c r="E37" s="26">
        <v>2</v>
      </c>
      <c r="F37" s="26">
        <v>5</v>
      </c>
      <c r="G37" s="26">
        <v>0</v>
      </c>
      <c r="H37" s="26">
        <v>259</v>
      </c>
      <c r="I37" s="356">
        <v>19007.75</v>
      </c>
      <c r="J37" s="356">
        <v>63948.07</v>
      </c>
      <c r="K37" s="42">
        <v>246.9</v>
      </c>
    </row>
    <row r="38" spans="1:11">
      <c r="A38" s="25" t="s">
        <v>715</v>
      </c>
      <c r="B38" s="25" t="s">
        <v>327</v>
      </c>
      <c r="C38" s="25" t="s">
        <v>37</v>
      </c>
      <c r="D38" s="26">
        <v>79</v>
      </c>
      <c r="E38" s="26">
        <v>0</v>
      </c>
      <c r="F38" s="26">
        <v>0</v>
      </c>
      <c r="G38" s="26">
        <v>0</v>
      </c>
      <c r="H38" s="26">
        <v>79</v>
      </c>
      <c r="I38" s="356">
        <v>19359.09</v>
      </c>
      <c r="J38" s="356">
        <v>21092.59</v>
      </c>
      <c r="K38" s="42">
        <v>266.99</v>
      </c>
    </row>
    <row r="39" spans="1:11">
      <c r="A39" s="25" t="s">
        <v>715</v>
      </c>
      <c r="B39" s="25" t="s">
        <v>327</v>
      </c>
      <c r="C39" s="25" t="s">
        <v>38</v>
      </c>
      <c r="D39" s="26">
        <v>9</v>
      </c>
      <c r="E39" s="26">
        <v>0</v>
      </c>
      <c r="F39" s="26">
        <v>0</v>
      </c>
      <c r="G39" s="26">
        <v>0</v>
      </c>
      <c r="H39" s="26">
        <v>9</v>
      </c>
      <c r="I39" s="356">
        <v>216.34</v>
      </c>
      <c r="J39" s="356">
        <v>2324.0300000000002</v>
      </c>
      <c r="K39" s="42">
        <v>258.23</v>
      </c>
    </row>
    <row r="40" spans="1:11">
      <c r="A40" s="25" t="s">
        <v>715</v>
      </c>
      <c r="B40" s="25" t="s">
        <v>327</v>
      </c>
      <c r="C40" s="25" t="s">
        <v>39</v>
      </c>
      <c r="D40" s="26">
        <v>1</v>
      </c>
      <c r="E40" s="26">
        <v>0</v>
      </c>
      <c r="F40" s="26">
        <v>0</v>
      </c>
      <c r="G40" s="26">
        <v>0</v>
      </c>
      <c r="H40" s="26">
        <v>1</v>
      </c>
      <c r="I40" s="356">
        <v>0</v>
      </c>
      <c r="J40" s="356">
        <v>253.2</v>
      </c>
      <c r="K40" s="42">
        <v>253.2</v>
      </c>
    </row>
    <row r="41" spans="1:11">
      <c r="A41" s="25" t="s">
        <v>715</v>
      </c>
      <c r="B41" s="25" t="s">
        <v>327</v>
      </c>
      <c r="C41" s="25" t="s">
        <v>47</v>
      </c>
      <c r="D41" s="26">
        <v>1</v>
      </c>
      <c r="E41" s="26">
        <v>1</v>
      </c>
      <c r="F41" s="26">
        <v>0</v>
      </c>
      <c r="G41" s="26">
        <v>0</v>
      </c>
      <c r="H41" s="26">
        <v>2</v>
      </c>
      <c r="I41" s="356">
        <v>0</v>
      </c>
      <c r="J41" s="356">
        <v>337.45</v>
      </c>
      <c r="K41" s="42">
        <v>168.73</v>
      </c>
    </row>
    <row r="42" spans="1:11">
      <c r="A42" s="25" t="s">
        <v>715</v>
      </c>
      <c r="B42" s="25" t="s">
        <v>327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56">
        <v>0</v>
      </c>
      <c r="J42" s="356">
        <v>0</v>
      </c>
      <c r="K42" s="42">
        <v>0</v>
      </c>
    </row>
    <row r="43" spans="1:11">
      <c r="A43" s="25" t="s">
        <v>715</v>
      </c>
      <c r="B43" s="25" t="s">
        <v>327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56">
        <v>0</v>
      </c>
      <c r="J43" s="356">
        <v>0</v>
      </c>
      <c r="K43" s="42">
        <v>0</v>
      </c>
    </row>
    <row r="44" spans="1:11">
      <c r="A44" s="25" t="s">
        <v>715</v>
      </c>
      <c r="B44" s="25" t="s">
        <v>327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56">
        <v>0</v>
      </c>
      <c r="J44" s="356">
        <v>0</v>
      </c>
      <c r="K44" s="42">
        <v>0</v>
      </c>
    </row>
    <row r="45" spans="1:11">
      <c r="A45" s="25" t="s">
        <v>715</v>
      </c>
      <c r="B45" s="25" t="s">
        <v>327</v>
      </c>
      <c r="C45" s="25" t="s">
        <v>280</v>
      </c>
      <c r="D45" s="26">
        <v>740</v>
      </c>
      <c r="E45" s="26">
        <v>36</v>
      </c>
      <c r="F45" s="26">
        <v>54</v>
      </c>
      <c r="G45" s="26">
        <v>0</v>
      </c>
      <c r="H45" s="26">
        <v>830</v>
      </c>
      <c r="I45" s="356">
        <v>105162.75</v>
      </c>
      <c r="J45" s="356">
        <v>207963.49</v>
      </c>
      <c r="K45" s="42">
        <v>250.56</v>
      </c>
    </row>
    <row r="46" spans="1:11">
      <c r="A46" s="25" t="s">
        <v>734</v>
      </c>
      <c r="B46" s="25" t="s">
        <v>235</v>
      </c>
      <c r="C46" s="25" t="s">
        <v>30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56">
        <v>0</v>
      </c>
      <c r="J46" s="356">
        <v>0</v>
      </c>
      <c r="K46" s="42">
        <v>0</v>
      </c>
    </row>
    <row r="47" spans="1:11">
      <c r="A47" s="25" t="s">
        <v>734</v>
      </c>
      <c r="B47" s="25" t="s">
        <v>235</v>
      </c>
      <c r="C47" s="25" t="s">
        <v>31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56">
        <v>0</v>
      </c>
      <c r="J47" s="356">
        <v>0</v>
      </c>
      <c r="K47" s="42">
        <v>0</v>
      </c>
    </row>
    <row r="48" spans="1:11">
      <c r="A48" s="25" t="s">
        <v>734</v>
      </c>
      <c r="B48" s="25" t="s">
        <v>235</v>
      </c>
      <c r="C48" s="25" t="s">
        <v>33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56">
        <v>0</v>
      </c>
      <c r="J48" s="356">
        <v>0</v>
      </c>
      <c r="K48" s="42">
        <v>0</v>
      </c>
    </row>
    <row r="49" spans="1:11">
      <c r="A49" s="25" t="s">
        <v>734</v>
      </c>
      <c r="B49" s="25" t="s">
        <v>235</v>
      </c>
      <c r="C49" s="25" t="s">
        <v>34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56">
        <v>0</v>
      </c>
      <c r="J49" s="356">
        <v>0</v>
      </c>
      <c r="K49" s="42">
        <v>0</v>
      </c>
    </row>
    <row r="50" spans="1:11">
      <c r="A50" s="25" t="s">
        <v>734</v>
      </c>
      <c r="B50" s="25" t="s">
        <v>235</v>
      </c>
      <c r="C50" s="25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56">
        <v>0</v>
      </c>
      <c r="J50" s="356">
        <v>0</v>
      </c>
      <c r="K50" s="42">
        <v>0</v>
      </c>
    </row>
    <row r="51" spans="1:11">
      <c r="A51" s="25" t="s">
        <v>734</v>
      </c>
      <c r="B51" s="25" t="s">
        <v>235</v>
      </c>
      <c r="C51" s="25" t="s">
        <v>36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56">
        <v>0</v>
      </c>
      <c r="J51" s="356">
        <v>0</v>
      </c>
      <c r="K51" s="42">
        <v>0</v>
      </c>
    </row>
    <row r="52" spans="1:11">
      <c r="A52" s="25" t="s">
        <v>734</v>
      </c>
      <c r="B52" s="25" t="s">
        <v>235</v>
      </c>
      <c r="C52" s="25" t="s">
        <v>37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56">
        <v>0</v>
      </c>
      <c r="J52" s="356">
        <v>0</v>
      </c>
      <c r="K52" s="42">
        <v>0</v>
      </c>
    </row>
    <row r="53" spans="1:11">
      <c r="A53" s="25" t="s">
        <v>734</v>
      </c>
      <c r="B53" s="25" t="s">
        <v>235</v>
      </c>
      <c r="C53" s="25" t="s">
        <v>38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56">
        <v>0</v>
      </c>
      <c r="J53" s="356">
        <v>0</v>
      </c>
      <c r="K53" s="42">
        <v>0</v>
      </c>
    </row>
    <row r="54" spans="1:11">
      <c r="A54" s="25" t="s">
        <v>734</v>
      </c>
      <c r="B54" s="25" t="s">
        <v>235</v>
      </c>
      <c r="C54" s="25" t="s">
        <v>39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56">
        <v>0</v>
      </c>
      <c r="J54" s="356">
        <v>0</v>
      </c>
      <c r="K54" s="42">
        <v>0</v>
      </c>
    </row>
    <row r="55" spans="1:11">
      <c r="A55" s="25" t="s">
        <v>734</v>
      </c>
      <c r="B55" s="25" t="s">
        <v>235</v>
      </c>
      <c r="C55" s="25" t="s">
        <v>47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56">
        <v>0</v>
      </c>
      <c r="J55" s="356">
        <v>0</v>
      </c>
      <c r="K55" s="42">
        <v>0</v>
      </c>
    </row>
    <row r="56" spans="1:11">
      <c r="A56" s="25" t="s">
        <v>734</v>
      </c>
      <c r="B56" s="25" t="s">
        <v>235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56">
        <v>0</v>
      </c>
      <c r="J56" s="356">
        <v>0</v>
      </c>
      <c r="K56" s="42">
        <v>0</v>
      </c>
    </row>
    <row r="57" spans="1:11">
      <c r="A57" s="25" t="s">
        <v>734</v>
      </c>
      <c r="B57" s="25" t="s">
        <v>235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56">
        <v>0</v>
      </c>
      <c r="J57" s="356">
        <v>0</v>
      </c>
      <c r="K57" s="42">
        <v>0</v>
      </c>
    </row>
    <row r="58" spans="1:11">
      <c r="A58" s="25" t="s">
        <v>734</v>
      </c>
      <c r="B58" s="25" t="s">
        <v>235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56">
        <v>0</v>
      </c>
      <c r="J58" s="356">
        <v>0</v>
      </c>
      <c r="K58" s="42">
        <v>0</v>
      </c>
    </row>
    <row r="59" spans="1:11">
      <c r="A59" s="25" t="s">
        <v>734</v>
      </c>
      <c r="B59" s="25" t="s">
        <v>235</v>
      </c>
      <c r="C59" s="25" t="s">
        <v>280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56">
        <v>0</v>
      </c>
      <c r="J59" s="356">
        <v>0</v>
      </c>
      <c r="K59" s="42">
        <v>0</v>
      </c>
    </row>
    <row r="60" spans="1:11">
      <c r="A60" s="25" t="s">
        <v>754</v>
      </c>
      <c r="B60" s="25" t="s">
        <v>411</v>
      </c>
      <c r="C60" s="25" t="s">
        <v>30</v>
      </c>
      <c r="D60" s="26">
        <v>0</v>
      </c>
      <c r="E60" s="26">
        <v>3</v>
      </c>
      <c r="F60" s="26">
        <v>0</v>
      </c>
      <c r="G60" s="26">
        <v>0</v>
      </c>
      <c r="H60" s="26">
        <v>3</v>
      </c>
      <c r="I60" s="356">
        <v>24608.6</v>
      </c>
      <c r="J60" s="356">
        <v>2983.73</v>
      </c>
      <c r="K60" s="42">
        <v>994.58</v>
      </c>
    </row>
    <row r="61" spans="1:11">
      <c r="A61" s="25" t="s">
        <v>754</v>
      </c>
      <c r="B61" s="25" t="s">
        <v>411</v>
      </c>
      <c r="C61" s="25" t="s">
        <v>31</v>
      </c>
      <c r="D61" s="26">
        <v>5</v>
      </c>
      <c r="E61" s="26">
        <v>1</v>
      </c>
      <c r="F61" s="26">
        <v>2</v>
      </c>
      <c r="G61" s="26">
        <v>0</v>
      </c>
      <c r="H61" s="26">
        <v>8</v>
      </c>
      <c r="I61" s="356">
        <v>40629.120000000003</v>
      </c>
      <c r="J61" s="356">
        <v>8072.93</v>
      </c>
      <c r="K61" s="42">
        <v>1009.12</v>
      </c>
    </row>
    <row r="62" spans="1:11">
      <c r="A62" s="25" t="s">
        <v>754</v>
      </c>
      <c r="B62" s="25" t="s">
        <v>411</v>
      </c>
      <c r="C62" s="25" t="s">
        <v>33</v>
      </c>
      <c r="D62" s="26">
        <v>1</v>
      </c>
      <c r="E62" s="26">
        <v>0</v>
      </c>
      <c r="F62" s="26">
        <v>1</v>
      </c>
      <c r="G62" s="26">
        <v>0</v>
      </c>
      <c r="H62" s="26">
        <v>2</v>
      </c>
      <c r="I62" s="356">
        <v>1944.32</v>
      </c>
      <c r="J62" s="356">
        <v>1708.03</v>
      </c>
      <c r="K62" s="42">
        <v>854.02</v>
      </c>
    </row>
    <row r="63" spans="1:11">
      <c r="A63" s="25" t="s">
        <v>754</v>
      </c>
      <c r="B63" s="25" t="s">
        <v>411</v>
      </c>
      <c r="C63" s="25" t="s">
        <v>34</v>
      </c>
      <c r="D63" s="26">
        <v>13</v>
      </c>
      <c r="E63" s="26">
        <v>0</v>
      </c>
      <c r="F63" s="26">
        <v>0</v>
      </c>
      <c r="G63" s="26">
        <v>0</v>
      </c>
      <c r="H63" s="26">
        <v>13</v>
      </c>
      <c r="I63" s="356">
        <v>89453.21</v>
      </c>
      <c r="J63" s="356">
        <v>18275.47</v>
      </c>
      <c r="K63" s="42">
        <v>1405.81</v>
      </c>
    </row>
    <row r="64" spans="1:11">
      <c r="A64" s="25" t="s">
        <v>754</v>
      </c>
      <c r="B64" s="25" t="s">
        <v>411</v>
      </c>
      <c r="C64" s="25" t="s">
        <v>35</v>
      </c>
      <c r="D64" s="26">
        <v>14</v>
      </c>
      <c r="E64" s="26">
        <v>0</v>
      </c>
      <c r="F64" s="26">
        <v>1</v>
      </c>
      <c r="G64" s="26">
        <v>0</v>
      </c>
      <c r="H64" s="26">
        <v>15</v>
      </c>
      <c r="I64" s="356">
        <v>137452.17000000001</v>
      </c>
      <c r="J64" s="356">
        <v>22566.29</v>
      </c>
      <c r="K64" s="42">
        <v>1504.42</v>
      </c>
    </row>
    <row r="65" spans="1:11">
      <c r="A65" s="25" t="s">
        <v>754</v>
      </c>
      <c r="B65" s="25" t="s">
        <v>411</v>
      </c>
      <c r="C65" s="25" t="s">
        <v>36</v>
      </c>
      <c r="D65" s="26">
        <v>7</v>
      </c>
      <c r="E65" s="26">
        <v>2</v>
      </c>
      <c r="F65" s="26">
        <v>0</v>
      </c>
      <c r="G65" s="26">
        <v>0</v>
      </c>
      <c r="H65" s="26">
        <v>9</v>
      </c>
      <c r="I65" s="356">
        <v>113526.95</v>
      </c>
      <c r="J65" s="356">
        <v>9687.1200000000008</v>
      </c>
      <c r="K65" s="42">
        <v>1076.3499999999999</v>
      </c>
    </row>
    <row r="66" spans="1:11">
      <c r="A66" s="25" t="s">
        <v>754</v>
      </c>
      <c r="B66" s="25" t="s">
        <v>411</v>
      </c>
      <c r="C66" s="25" t="s">
        <v>37</v>
      </c>
      <c r="D66" s="26">
        <v>3</v>
      </c>
      <c r="E66" s="26">
        <v>2</v>
      </c>
      <c r="F66" s="26">
        <v>0</v>
      </c>
      <c r="G66" s="26">
        <v>0</v>
      </c>
      <c r="H66" s="26">
        <v>5</v>
      </c>
      <c r="I66" s="356">
        <v>61778.33</v>
      </c>
      <c r="J66" s="356">
        <v>6827.98</v>
      </c>
      <c r="K66" s="42">
        <v>1365.6</v>
      </c>
    </row>
    <row r="67" spans="1:11">
      <c r="A67" s="25" t="s">
        <v>754</v>
      </c>
      <c r="B67" s="25" t="s">
        <v>411</v>
      </c>
      <c r="C67" s="25" t="s">
        <v>38</v>
      </c>
      <c r="D67" s="26">
        <v>4</v>
      </c>
      <c r="E67" s="26">
        <v>2</v>
      </c>
      <c r="F67" s="26">
        <v>0</v>
      </c>
      <c r="G67" s="26">
        <v>0</v>
      </c>
      <c r="H67" s="26">
        <v>6</v>
      </c>
      <c r="I67" s="356">
        <v>38030.15</v>
      </c>
      <c r="J67" s="356">
        <v>3646.52</v>
      </c>
      <c r="K67" s="42">
        <v>607.75</v>
      </c>
    </row>
    <row r="68" spans="1:11">
      <c r="A68" s="25" t="s">
        <v>754</v>
      </c>
      <c r="B68" s="25" t="s">
        <v>411</v>
      </c>
      <c r="C68" s="25" t="s">
        <v>39</v>
      </c>
      <c r="D68" s="26">
        <v>2</v>
      </c>
      <c r="E68" s="26">
        <v>1</v>
      </c>
      <c r="F68" s="26">
        <v>0</v>
      </c>
      <c r="G68" s="26">
        <v>0</v>
      </c>
      <c r="H68" s="26">
        <v>3</v>
      </c>
      <c r="I68" s="356">
        <v>40344.519999999997</v>
      </c>
      <c r="J68" s="356">
        <v>2461.62</v>
      </c>
      <c r="K68" s="42">
        <v>820.54</v>
      </c>
    </row>
    <row r="69" spans="1:11">
      <c r="A69" s="25" t="s">
        <v>754</v>
      </c>
      <c r="B69" s="25" t="s">
        <v>411</v>
      </c>
      <c r="C69" s="25" t="s">
        <v>47</v>
      </c>
      <c r="D69" s="26">
        <v>1</v>
      </c>
      <c r="E69" s="26">
        <v>2</v>
      </c>
      <c r="F69" s="26">
        <v>0</v>
      </c>
      <c r="G69" s="26">
        <v>0</v>
      </c>
      <c r="H69" s="26">
        <v>3</v>
      </c>
      <c r="I69" s="356">
        <v>11579.18</v>
      </c>
      <c r="J69" s="356">
        <v>2093.96</v>
      </c>
      <c r="K69" s="42">
        <v>697.99</v>
      </c>
    </row>
    <row r="70" spans="1:11">
      <c r="A70" s="25" t="s">
        <v>754</v>
      </c>
      <c r="B70" s="25" t="s">
        <v>411</v>
      </c>
      <c r="C70" s="25" t="s">
        <v>48</v>
      </c>
      <c r="D70" s="26">
        <v>0</v>
      </c>
      <c r="E70" s="26">
        <v>1</v>
      </c>
      <c r="F70" s="26">
        <v>0</v>
      </c>
      <c r="G70" s="26">
        <v>0</v>
      </c>
      <c r="H70" s="26">
        <v>1</v>
      </c>
      <c r="I70" s="356">
        <v>0</v>
      </c>
      <c r="J70" s="356">
        <v>567.89</v>
      </c>
      <c r="K70" s="42">
        <v>567.89</v>
      </c>
    </row>
    <row r="71" spans="1:11">
      <c r="A71" s="25" t="s">
        <v>754</v>
      </c>
      <c r="B71" s="25" t="s">
        <v>411</v>
      </c>
      <c r="C71" s="25" t="s">
        <v>49</v>
      </c>
      <c r="D71" s="26">
        <v>1</v>
      </c>
      <c r="E71" s="26">
        <v>0</v>
      </c>
      <c r="F71" s="26">
        <v>0</v>
      </c>
      <c r="G71" s="26">
        <v>0</v>
      </c>
      <c r="H71" s="26">
        <v>1</v>
      </c>
      <c r="I71" s="356">
        <v>18164.54</v>
      </c>
      <c r="J71" s="356">
        <v>801.05</v>
      </c>
      <c r="K71" s="42">
        <v>801.05</v>
      </c>
    </row>
    <row r="72" spans="1:11">
      <c r="A72" s="25" t="s">
        <v>754</v>
      </c>
      <c r="B72" s="25" t="s">
        <v>411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56">
        <v>0</v>
      </c>
      <c r="J72" s="356">
        <v>0</v>
      </c>
      <c r="K72" s="42">
        <v>0</v>
      </c>
    </row>
    <row r="73" spans="1:11">
      <c r="A73" s="25" t="s">
        <v>754</v>
      </c>
      <c r="B73" s="25" t="s">
        <v>411</v>
      </c>
      <c r="C73" s="25" t="s">
        <v>280</v>
      </c>
      <c r="D73" s="26">
        <v>51</v>
      </c>
      <c r="E73" s="26">
        <v>14</v>
      </c>
      <c r="F73" s="26">
        <v>4</v>
      </c>
      <c r="G73" s="26">
        <v>0</v>
      </c>
      <c r="H73" s="26">
        <v>69</v>
      </c>
      <c r="I73" s="356">
        <v>577511.09</v>
      </c>
      <c r="J73" s="356">
        <v>79692.59</v>
      </c>
      <c r="K73" s="42">
        <v>1154.97</v>
      </c>
    </row>
    <row r="74" spans="1:11">
      <c r="A74" s="25" t="s">
        <v>737</v>
      </c>
      <c r="B74" s="25" t="s">
        <v>236</v>
      </c>
      <c r="C74" s="25" t="s">
        <v>30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56">
        <v>0</v>
      </c>
      <c r="J74" s="356">
        <v>0</v>
      </c>
      <c r="K74" s="42">
        <v>0</v>
      </c>
    </row>
    <row r="75" spans="1:11">
      <c r="A75" s="25" t="s">
        <v>737</v>
      </c>
      <c r="B75" s="25" t="s">
        <v>236</v>
      </c>
      <c r="C75" s="25" t="s">
        <v>31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56">
        <v>0</v>
      </c>
      <c r="J75" s="356">
        <v>0</v>
      </c>
      <c r="K75" s="42">
        <v>0</v>
      </c>
    </row>
    <row r="76" spans="1:11">
      <c r="A76" s="25" t="s">
        <v>737</v>
      </c>
      <c r="B76" s="25" t="s">
        <v>236</v>
      </c>
      <c r="C76" s="25" t="s">
        <v>33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56">
        <v>0</v>
      </c>
      <c r="J76" s="356">
        <v>0</v>
      </c>
      <c r="K76" s="42">
        <v>0</v>
      </c>
    </row>
    <row r="77" spans="1:11">
      <c r="A77" s="25" t="s">
        <v>737</v>
      </c>
      <c r="B77" s="25" t="s">
        <v>236</v>
      </c>
      <c r="C77" s="25" t="s">
        <v>34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56">
        <v>0</v>
      </c>
      <c r="J77" s="356">
        <v>0</v>
      </c>
      <c r="K77" s="42">
        <v>0</v>
      </c>
    </row>
    <row r="78" spans="1:11">
      <c r="A78" s="25" t="s">
        <v>737</v>
      </c>
      <c r="B78" s="25" t="s">
        <v>236</v>
      </c>
      <c r="C78" s="25" t="s">
        <v>35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56">
        <v>0</v>
      </c>
      <c r="J78" s="356">
        <v>0</v>
      </c>
      <c r="K78" s="42">
        <v>0</v>
      </c>
    </row>
    <row r="79" spans="1:11">
      <c r="A79" s="25" t="s">
        <v>737</v>
      </c>
      <c r="B79" s="25" t="s">
        <v>236</v>
      </c>
      <c r="C79" s="25" t="s">
        <v>36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56">
        <v>0</v>
      </c>
      <c r="J79" s="356">
        <v>0</v>
      </c>
      <c r="K79" s="42">
        <v>0</v>
      </c>
    </row>
    <row r="80" spans="1:11">
      <c r="A80" s="25" t="s">
        <v>737</v>
      </c>
      <c r="B80" s="25" t="s">
        <v>236</v>
      </c>
      <c r="C80" s="25" t="s">
        <v>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56">
        <v>0</v>
      </c>
      <c r="J80" s="356">
        <v>0</v>
      </c>
      <c r="K80" s="42">
        <v>0</v>
      </c>
    </row>
    <row r="81" spans="1:11">
      <c r="A81" s="25" t="s">
        <v>737</v>
      </c>
      <c r="B81" s="25" t="s">
        <v>236</v>
      </c>
      <c r="C81" s="25" t="s">
        <v>38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56">
        <v>0</v>
      </c>
      <c r="J81" s="356">
        <v>0</v>
      </c>
      <c r="K81" s="42">
        <v>0</v>
      </c>
    </row>
    <row r="82" spans="1:11">
      <c r="A82" s="25" t="s">
        <v>737</v>
      </c>
      <c r="B82" s="25" t="s">
        <v>236</v>
      </c>
      <c r="C82" s="25" t="s">
        <v>39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56">
        <v>0</v>
      </c>
      <c r="J82" s="356">
        <v>0</v>
      </c>
      <c r="K82" s="42">
        <v>0</v>
      </c>
    </row>
    <row r="83" spans="1:11">
      <c r="A83" s="25" t="s">
        <v>737</v>
      </c>
      <c r="B83" s="25" t="s">
        <v>236</v>
      </c>
      <c r="C83" s="25" t="s">
        <v>47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56">
        <v>0</v>
      </c>
      <c r="J83" s="356">
        <v>0</v>
      </c>
      <c r="K83" s="42">
        <v>0</v>
      </c>
    </row>
    <row r="84" spans="1:11">
      <c r="A84" s="25" t="s">
        <v>737</v>
      </c>
      <c r="B84" s="25" t="s">
        <v>236</v>
      </c>
      <c r="C84" s="25" t="s">
        <v>48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56">
        <v>0</v>
      </c>
      <c r="J84" s="356">
        <v>0</v>
      </c>
      <c r="K84" s="42">
        <v>0</v>
      </c>
    </row>
    <row r="85" spans="1:11">
      <c r="A85" s="25" t="s">
        <v>737</v>
      </c>
      <c r="B85" s="25" t="s">
        <v>236</v>
      </c>
      <c r="C85" s="25" t="s">
        <v>49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56">
        <v>0</v>
      </c>
      <c r="J85" s="356">
        <v>0</v>
      </c>
      <c r="K85" s="42">
        <v>0</v>
      </c>
    </row>
    <row r="86" spans="1:11">
      <c r="A86" s="25" t="s">
        <v>737</v>
      </c>
      <c r="B86" s="25" t="s">
        <v>236</v>
      </c>
      <c r="C86" s="25" t="s">
        <v>242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56">
        <v>0</v>
      </c>
      <c r="J86" s="356">
        <v>0</v>
      </c>
      <c r="K86" s="42">
        <v>0</v>
      </c>
    </row>
    <row r="87" spans="1:11">
      <c r="A87" s="25" t="s">
        <v>737</v>
      </c>
      <c r="B87" s="25" t="s">
        <v>236</v>
      </c>
      <c r="C87" s="25" t="s">
        <v>280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56">
        <v>0</v>
      </c>
      <c r="J87" s="356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activeCell="C11" sqref="C11"/>
    </sheetView>
  </sheetViews>
  <sheetFormatPr defaultRowHeight="15"/>
  <cols>
    <col min="1" max="1" width="14.42578125" style="100" customWidth="1"/>
    <col min="2" max="2" width="24.85546875" style="100" customWidth="1"/>
    <col min="3" max="3" width="20" style="100" customWidth="1"/>
    <col min="4" max="4" width="11.85546875" style="100" customWidth="1"/>
    <col min="5" max="5" width="11.140625" style="100" customWidth="1"/>
    <col min="6" max="16384" width="9.140625" style="100"/>
  </cols>
  <sheetData>
    <row r="1" spans="1:5" ht="18.75">
      <c r="A1" s="497" t="s">
        <v>825</v>
      </c>
      <c r="B1" s="497"/>
      <c r="C1" s="497"/>
      <c r="D1" s="497"/>
      <c r="E1" s="497"/>
    </row>
    <row r="2" spans="1:5" ht="16.5" thickBot="1">
      <c r="A2" s="358"/>
      <c r="B2" s="358"/>
      <c r="C2" s="358"/>
      <c r="D2" s="358"/>
    </row>
    <row r="3" spans="1:5" ht="16.5" thickBot="1">
      <c r="A3" s="359" t="s">
        <v>755</v>
      </c>
      <c r="B3" s="360" t="s">
        <v>756</v>
      </c>
      <c r="C3" s="361" t="s">
        <v>757</v>
      </c>
      <c r="D3" s="362" t="s">
        <v>758</v>
      </c>
      <c r="E3" s="362" t="s">
        <v>252</v>
      </c>
    </row>
    <row r="4" spans="1:5">
      <c r="A4" s="363" t="s">
        <v>759</v>
      </c>
      <c r="B4" s="364">
        <v>196093</v>
      </c>
      <c r="C4" s="365">
        <v>2235829.9500000002</v>
      </c>
      <c r="D4" s="366">
        <v>11.4</v>
      </c>
      <c r="E4" s="365">
        <v>12</v>
      </c>
    </row>
    <row r="5" spans="1:5">
      <c r="A5" s="367" t="s">
        <v>760</v>
      </c>
      <c r="B5" s="368">
        <v>0</v>
      </c>
      <c r="C5" s="369" t="s">
        <v>251</v>
      </c>
      <c r="D5" s="370" t="s">
        <v>251</v>
      </c>
      <c r="E5" s="370" t="s">
        <v>251</v>
      </c>
    </row>
    <row r="6" spans="1:5">
      <c r="A6" s="367" t="s">
        <v>761</v>
      </c>
      <c r="B6" s="368">
        <v>0</v>
      </c>
      <c r="C6" s="369" t="s">
        <v>251</v>
      </c>
      <c r="D6" s="370" t="s">
        <v>251</v>
      </c>
      <c r="E6" s="370" t="s">
        <v>251</v>
      </c>
    </row>
    <row r="7" spans="1:5">
      <c r="A7" s="367" t="s">
        <v>762</v>
      </c>
      <c r="B7" s="368">
        <v>0</v>
      </c>
      <c r="C7" s="369" t="s">
        <v>251</v>
      </c>
      <c r="D7" s="370" t="s">
        <v>251</v>
      </c>
      <c r="E7" s="370" t="s">
        <v>251</v>
      </c>
    </row>
    <row r="8" spans="1:5">
      <c r="A8" s="367" t="s">
        <v>763</v>
      </c>
      <c r="B8" s="368">
        <v>0</v>
      </c>
      <c r="C8" s="369" t="s">
        <v>251</v>
      </c>
      <c r="D8" s="370" t="s">
        <v>251</v>
      </c>
      <c r="E8" s="370" t="s">
        <v>251</v>
      </c>
    </row>
    <row r="9" spans="1:5">
      <c r="A9" s="367" t="s">
        <v>764</v>
      </c>
      <c r="B9" s="368">
        <v>0</v>
      </c>
      <c r="C9" s="369" t="s">
        <v>251</v>
      </c>
      <c r="D9" s="370" t="s">
        <v>251</v>
      </c>
      <c r="E9" s="370" t="s">
        <v>251</v>
      </c>
    </row>
    <row r="10" spans="1:5">
      <c r="A10" s="367" t="s">
        <v>765</v>
      </c>
      <c r="B10" s="368">
        <v>0</v>
      </c>
      <c r="C10" s="369" t="s">
        <v>251</v>
      </c>
      <c r="D10" s="370" t="s">
        <v>251</v>
      </c>
      <c r="E10" s="370" t="s">
        <v>251</v>
      </c>
    </row>
    <row r="11" spans="1:5" ht="15.75" thickBot="1">
      <c r="A11" s="371" t="s">
        <v>766</v>
      </c>
      <c r="B11" s="372">
        <v>0</v>
      </c>
      <c r="C11" s="373" t="s">
        <v>251</v>
      </c>
      <c r="D11" s="374" t="s">
        <v>251</v>
      </c>
      <c r="E11" s="374" t="s">
        <v>251</v>
      </c>
    </row>
    <row r="12" spans="1:5" ht="16.5" thickBot="1">
      <c r="A12" s="375" t="s">
        <v>5</v>
      </c>
      <c r="B12" s="376">
        <f>SUM(B4:B11)</f>
        <v>196093</v>
      </c>
      <c r="C12" s="377">
        <f>SUM(C4:C11)</f>
        <v>2235829.9500000002</v>
      </c>
      <c r="D12" s="378"/>
      <c r="E12" s="37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61"/>
  <sheetViews>
    <sheetView workbookViewId="0">
      <selection activeCell="D9" sqref="D9"/>
    </sheetView>
  </sheetViews>
  <sheetFormatPr defaultRowHeight="15"/>
  <cols>
    <col min="1" max="1" width="6.140625" style="100" customWidth="1"/>
    <col min="2" max="2" width="16.28515625" style="100" customWidth="1"/>
    <col min="3" max="3" width="12.42578125" style="100" customWidth="1"/>
    <col min="4" max="4" width="19.42578125" style="100" customWidth="1"/>
    <col min="5" max="5" width="11.85546875" style="100" customWidth="1"/>
    <col min="6" max="6" width="10.7109375" style="100" customWidth="1"/>
    <col min="7" max="7" width="12.42578125" style="100" customWidth="1"/>
    <col min="8" max="8" width="19.5703125" style="100" customWidth="1"/>
    <col min="9" max="9" width="12.28515625" style="100" customWidth="1"/>
    <col min="10" max="10" width="13.85546875" style="100" customWidth="1"/>
    <col min="11" max="11" width="12" style="100" customWidth="1"/>
    <col min="12" max="12" width="16.85546875" style="100" customWidth="1"/>
    <col min="13" max="13" width="9.140625" style="100"/>
    <col min="14" max="14" width="11" style="100" customWidth="1"/>
    <col min="15" max="15" width="10.28515625" style="100" customWidth="1"/>
    <col min="16" max="16" width="15" style="100" customWidth="1"/>
    <col min="17" max="17" width="9.140625" style="100"/>
    <col min="18" max="18" width="11.28515625" style="100" customWidth="1"/>
    <col min="19" max="19" width="12" style="100" customWidth="1"/>
    <col min="20" max="20" width="19.5703125" style="100" customWidth="1"/>
    <col min="21" max="21" width="13.140625" style="100" customWidth="1"/>
    <col min="22" max="16384" width="9.140625" style="100"/>
  </cols>
  <sheetData>
    <row r="1" spans="1:23" ht="18.75">
      <c r="A1" s="458" t="s">
        <v>391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>
      <c r="A2" s="468"/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</row>
    <row r="3" spans="1:23" ht="15.75">
      <c r="A3" s="465" t="s">
        <v>445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</row>
    <row r="4" spans="1:23" ht="15.75" thickBot="1">
      <c r="C4" s="10"/>
      <c r="D4" s="2"/>
      <c r="E4" s="2"/>
      <c r="F4" s="99"/>
      <c r="G4" s="2"/>
      <c r="H4" s="2"/>
      <c r="I4" s="2"/>
      <c r="J4" s="99"/>
      <c r="K4" s="2"/>
      <c r="L4" s="2"/>
      <c r="M4" s="2"/>
      <c r="N4" s="99"/>
      <c r="O4" s="2"/>
      <c r="P4" s="2"/>
      <c r="Q4" s="2"/>
      <c r="R4" s="99"/>
      <c r="S4" s="2"/>
      <c r="T4" s="2"/>
      <c r="U4" s="2"/>
    </row>
    <row r="5" spans="1:23" ht="15.75">
      <c r="A5" s="466" t="s">
        <v>29</v>
      </c>
      <c r="B5" s="460" t="s">
        <v>40</v>
      </c>
      <c r="C5" s="462" t="s">
        <v>43</v>
      </c>
      <c r="D5" s="463"/>
      <c r="E5" s="463"/>
      <c r="F5" s="464"/>
      <c r="G5" s="462" t="s">
        <v>44</v>
      </c>
      <c r="H5" s="463"/>
      <c r="I5" s="463"/>
      <c r="J5" s="464"/>
      <c r="K5" s="462" t="s">
        <v>45</v>
      </c>
      <c r="L5" s="463"/>
      <c r="M5" s="463"/>
      <c r="N5" s="464"/>
      <c r="O5" s="462" t="s">
        <v>46</v>
      </c>
      <c r="P5" s="463"/>
      <c r="Q5" s="463"/>
      <c r="R5" s="464"/>
      <c r="S5" s="462" t="s">
        <v>42</v>
      </c>
      <c r="T5" s="463"/>
      <c r="U5" s="463"/>
      <c r="V5" s="463"/>
      <c r="W5" s="464"/>
    </row>
    <row r="6" spans="1:23" ht="16.5" thickBot="1">
      <c r="A6" s="467"/>
      <c r="B6" s="461"/>
      <c r="C6" s="158" t="s">
        <v>0</v>
      </c>
      <c r="D6" s="159" t="s">
        <v>41</v>
      </c>
      <c r="E6" s="160" t="s">
        <v>13</v>
      </c>
      <c r="F6" s="161" t="s">
        <v>252</v>
      </c>
      <c r="G6" s="158" t="s">
        <v>0</v>
      </c>
      <c r="H6" s="159" t="s">
        <v>41</v>
      </c>
      <c r="I6" s="160" t="s">
        <v>13</v>
      </c>
      <c r="J6" s="161" t="s">
        <v>252</v>
      </c>
      <c r="K6" s="158" t="s">
        <v>0</v>
      </c>
      <c r="L6" s="159" t="s">
        <v>41</v>
      </c>
      <c r="M6" s="160" t="s">
        <v>13</v>
      </c>
      <c r="N6" s="161" t="s">
        <v>252</v>
      </c>
      <c r="O6" s="158" t="s">
        <v>0</v>
      </c>
      <c r="P6" s="159" t="s">
        <v>41</v>
      </c>
      <c r="Q6" s="160" t="s">
        <v>13</v>
      </c>
      <c r="R6" s="161" t="s">
        <v>252</v>
      </c>
      <c r="S6" s="158" t="s">
        <v>0</v>
      </c>
      <c r="T6" s="159" t="s">
        <v>41</v>
      </c>
      <c r="U6" s="160" t="s">
        <v>13</v>
      </c>
      <c r="V6" s="161" t="s">
        <v>252</v>
      </c>
      <c r="W6" s="160" t="s">
        <v>298</v>
      </c>
    </row>
    <row r="7" spans="1:23">
      <c r="A7" s="162">
        <v>1</v>
      </c>
      <c r="B7" s="163" t="s">
        <v>30</v>
      </c>
      <c r="C7" s="163">
        <v>0</v>
      </c>
      <c r="D7" s="163">
        <v>0</v>
      </c>
      <c r="E7" s="163">
        <v>0</v>
      </c>
      <c r="F7" s="164" t="s">
        <v>251</v>
      </c>
      <c r="G7" s="165">
        <v>23923</v>
      </c>
      <c r="H7" s="166">
        <v>7298125.6500000004</v>
      </c>
      <c r="I7" s="163">
        <v>305.07</v>
      </c>
      <c r="J7" s="164">
        <v>271.12</v>
      </c>
      <c r="K7" s="165">
        <v>2210</v>
      </c>
      <c r="L7" s="166">
        <v>1545549.28</v>
      </c>
      <c r="M7" s="163">
        <v>699.34</v>
      </c>
      <c r="N7" s="164">
        <v>736.3</v>
      </c>
      <c r="O7" s="165">
        <v>468</v>
      </c>
      <c r="P7" s="166">
        <v>346002.9</v>
      </c>
      <c r="Q7" s="163">
        <v>739.32</v>
      </c>
      <c r="R7" s="164">
        <v>736.3</v>
      </c>
      <c r="S7" s="165">
        <v>26601</v>
      </c>
      <c r="T7" s="166">
        <v>9189677.8300000001</v>
      </c>
      <c r="U7" s="166">
        <v>345.46</v>
      </c>
      <c r="V7" s="164">
        <v>315.81</v>
      </c>
      <c r="W7" s="31">
        <v>1.06</v>
      </c>
    </row>
    <row r="8" spans="1:23">
      <c r="A8" s="167">
        <v>2</v>
      </c>
      <c r="B8" s="168" t="s">
        <v>31</v>
      </c>
      <c r="C8" s="169">
        <v>8134</v>
      </c>
      <c r="D8" s="170">
        <v>9601888.4100000001</v>
      </c>
      <c r="E8" s="168">
        <v>1180.46</v>
      </c>
      <c r="F8" s="171">
        <v>1244.67</v>
      </c>
      <c r="G8" s="169">
        <v>21850</v>
      </c>
      <c r="H8" s="170">
        <v>9541783.6400000006</v>
      </c>
      <c r="I8" s="168">
        <v>436.69</v>
      </c>
      <c r="J8" s="171">
        <v>369.8</v>
      </c>
      <c r="K8" s="169">
        <v>25369</v>
      </c>
      <c r="L8" s="170">
        <v>14713981.59</v>
      </c>
      <c r="M8" s="168">
        <v>580</v>
      </c>
      <c r="N8" s="171">
        <v>477.55</v>
      </c>
      <c r="O8" s="169">
        <v>1075</v>
      </c>
      <c r="P8" s="170">
        <v>783743.39</v>
      </c>
      <c r="Q8" s="168">
        <v>729.06</v>
      </c>
      <c r="R8" s="171">
        <v>736.3</v>
      </c>
      <c r="S8" s="169">
        <v>56428</v>
      </c>
      <c r="T8" s="170">
        <v>34641397.030000001</v>
      </c>
      <c r="U8" s="170">
        <v>613.9</v>
      </c>
      <c r="V8" s="171">
        <v>498.53</v>
      </c>
      <c r="W8" s="32">
        <v>2.2400000000000002</v>
      </c>
    </row>
    <row r="9" spans="1:23">
      <c r="A9" s="167">
        <v>3</v>
      </c>
      <c r="B9" s="168" t="s">
        <v>33</v>
      </c>
      <c r="C9" s="169">
        <v>30145</v>
      </c>
      <c r="D9" s="170">
        <v>34263003.649999999</v>
      </c>
      <c r="E9" s="168">
        <v>1136.6099999999999</v>
      </c>
      <c r="F9" s="171">
        <v>1192.03</v>
      </c>
      <c r="G9" s="169">
        <v>17422</v>
      </c>
      <c r="H9" s="170">
        <v>8537717.8399999999</v>
      </c>
      <c r="I9" s="168">
        <v>490.05</v>
      </c>
      <c r="J9" s="171">
        <v>436.18</v>
      </c>
      <c r="K9" s="169">
        <v>16811</v>
      </c>
      <c r="L9" s="170">
        <v>10172017.91</v>
      </c>
      <c r="M9" s="168">
        <v>605.08000000000004</v>
      </c>
      <c r="N9" s="171">
        <v>503.97</v>
      </c>
      <c r="O9" s="169">
        <v>196</v>
      </c>
      <c r="P9" s="170">
        <v>141301.62</v>
      </c>
      <c r="Q9" s="168">
        <v>720.93</v>
      </c>
      <c r="R9" s="171">
        <v>736.3</v>
      </c>
      <c r="S9" s="169">
        <v>64574</v>
      </c>
      <c r="T9" s="170">
        <v>53114041.020000003</v>
      </c>
      <c r="U9" s="170">
        <v>822.53</v>
      </c>
      <c r="V9" s="171">
        <v>736.3</v>
      </c>
      <c r="W9" s="32">
        <v>2.56</v>
      </c>
    </row>
    <row r="10" spans="1:23">
      <c r="A10" s="167">
        <v>4</v>
      </c>
      <c r="B10" s="168" t="s">
        <v>34</v>
      </c>
      <c r="C10" s="169">
        <v>97564</v>
      </c>
      <c r="D10" s="170">
        <v>110666459.28</v>
      </c>
      <c r="E10" s="168">
        <v>1134.3</v>
      </c>
      <c r="F10" s="171">
        <v>1165.2</v>
      </c>
      <c r="G10" s="169">
        <v>26023</v>
      </c>
      <c r="H10" s="170">
        <v>14350568.24</v>
      </c>
      <c r="I10" s="168">
        <v>551.46</v>
      </c>
      <c r="J10" s="171">
        <v>502.04</v>
      </c>
      <c r="K10" s="169">
        <v>24542</v>
      </c>
      <c r="L10" s="170">
        <v>15390715.92</v>
      </c>
      <c r="M10" s="168">
        <v>627.12</v>
      </c>
      <c r="N10" s="171">
        <v>523.15</v>
      </c>
      <c r="O10" s="169">
        <v>149</v>
      </c>
      <c r="P10" s="170">
        <v>108125.9</v>
      </c>
      <c r="Q10" s="168">
        <v>725.68</v>
      </c>
      <c r="R10" s="171">
        <v>736.3</v>
      </c>
      <c r="S10" s="169">
        <v>148278</v>
      </c>
      <c r="T10" s="170">
        <v>140515869.34</v>
      </c>
      <c r="U10" s="170">
        <v>947.65</v>
      </c>
      <c r="V10" s="171">
        <v>933.47</v>
      </c>
      <c r="W10" s="32">
        <v>5.88</v>
      </c>
    </row>
    <row r="11" spans="1:23">
      <c r="A11" s="167">
        <v>5</v>
      </c>
      <c r="B11" s="168" t="s">
        <v>35</v>
      </c>
      <c r="C11" s="169">
        <v>230343</v>
      </c>
      <c r="D11" s="170">
        <v>262310659.19</v>
      </c>
      <c r="E11" s="168">
        <v>1138.78</v>
      </c>
      <c r="F11" s="171">
        <v>1215.95</v>
      </c>
      <c r="G11" s="169">
        <v>35043</v>
      </c>
      <c r="H11" s="170">
        <v>20440505.210000001</v>
      </c>
      <c r="I11" s="168">
        <v>583.29999999999995</v>
      </c>
      <c r="J11" s="171">
        <v>520.43000000000006</v>
      </c>
      <c r="K11" s="169">
        <v>30683</v>
      </c>
      <c r="L11" s="170">
        <v>19489323.579999998</v>
      </c>
      <c r="M11" s="168">
        <v>635.17999999999995</v>
      </c>
      <c r="N11" s="171">
        <v>526.79999999999995</v>
      </c>
      <c r="O11" s="169">
        <v>101</v>
      </c>
      <c r="P11" s="170">
        <v>72799.73</v>
      </c>
      <c r="Q11" s="168">
        <v>720.79</v>
      </c>
      <c r="R11" s="171">
        <v>736.3</v>
      </c>
      <c r="S11" s="169">
        <v>296170</v>
      </c>
      <c r="T11" s="170">
        <v>302313287.70999998</v>
      </c>
      <c r="U11" s="170">
        <v>1020.74</v>
      </c>
      <c r="V11" s="171">
        <v>1033.6600000000001</v>
      </c>
      <c r="W11" s="32">
        <v>11.75</v>
      </c>
    </row>
    <row r="12" spans="1:23">
      <c r="A12" s="167">
        <v>6</v>
      </c>
      <c r="B12" s="168" t="s">
        <v>36</v>
      </c>
      <c r="C12" s="169">
        <v>335586</v>
      </c>
      <c r="D12" s="170">
        <v>356359813.63999999</v>
      </c>
      <c r="E12" s="168">
        <v>1061.9000000000001</v>
      </c>
      <c r="F12" s="171">
        <v>1096.51</v>
      </c>
      <c r="G12" s="169">
        <v>35828</v>
      </c>
      <c r="H12" s="170">
        <v>22989685.190000001</v>
      </c>
      <c r="I12" s="168">
        <v>641.66999999999996</v>
      </c>
      <c r="J12" s="171">
        <v>557.29</v>
      </c>
      <c r="K12" s="169">
        <v>29836</v>
      </c>
      <c r="L12" s="170">
        <v>18431519.609999999</v>
      </c>
      <c r="M12" s="168">
        <v>617.76</v>
      </c>
      <c r="N12" s="171">
        <v>516.81000000000006</v>
      </c>
      <c r="O12" s="169">
        <v>3395</v>
      </c>
      <c r="P12" s="170">
        <v>920949.67</v>
      </c>
      <c r="Q12" s="168">
        <v>271.27</v>
      </c>
      <c r="R12" s="171">
        <v>360</v>
      </c>
      <c r="S12" s="169">
        <v>404645</v>
      </c>
      <c r="T12" s="170">
        <v>398701968.11000001</v>
      </c>
      <c r="U12" s="170">
        <v>985.31</v>
      </c>
      <c r="V12" s="171">
        <v>941.71</v>
      </c>
      <c r="W12" s="32">
        <v>16.05</v>
      </c>
    </row>
    <row r="13" spans="1:23">
      <c r="A13" s="167">
        <v>7</v>
      </c>
      <c r="B13" s="168" t="s">
        <v>37</v>
      </c>
      <c r="C13" s="169">
        <v>392676</v>
      </c>
      <c r="D13" s="170">
        <v>363750255.50999999</v>
      </c>
      <c r="E13" s="168">
        <v>926.34</v>
      </c>
      <c r="F13" s="171">
        <v>839.09</v>
      </c>
      <c r="G13" s="169">
        <v>46832</v>
      </c>
      <c r="H13" s="170">
        <v>30935446.98</v>
      </c>
      <c r="I13" s="168">
        <v>660.56</v>
      </c>
      <c r="J13" s="171">
        <v>562.39</v>
      </c>
      <c r="K13" s="169">
        <v>28131</v>
      </c>
      <c r="L13" s="170">
        <v>16529161.300000001</v>
      </c>
      <c r="M13" s="168">
        <v>587.58000000000004</v>
      </c>
      <c r="N13" s="171">
        <v>502.05</v>
      </c>
      <c r="O13" s="169">
        <v>3123</v>
      </c>
      <c r="P13" s="170">
        <v>679418.58</v>
      </c>
      <c r="Q13" s="168">
        <v>217.55</v>
      </c>
      <c r="R13" s="171">
        <v>171.25</v>
      </c>
      <c r="S13" s="169">
        <v>470762</v>
      </c>
      <c r="T13" s="170">
        <v>411894282.37</v>
      </c>
      <c r="U13" s="170">
        <v>874.95</v>
      </c>
      <c r="V13" s="171">
        <v>753.03</v>
      </c>
      <c r="W13" s="32">
        <v>18.68</v>
      </c>
    </row>
    <row r="14" spans="1:23">
      <c r="A14" s="167">
        <v>8</v>
      </c>
      <c r="B14" s="168" t="s">
        <v>38</v>
      </c>
      <c r="C14" s="169">
        <v>297710</v>
      </c>
      <c r="D14" s="170">
        <v>244541436.81999999</v>
      </c>
      <c r="E14" s="168">
        <v>821.41</v>
      </c>
      <c r="F14" s="171">
        <v>670.97</v>
      </c>
      <c r="G14" s="169">
        <v>46330</v>
      </c>
      <c r="H14" s="170">
        <v>30107687.190000001</v>
      </c>
      <c r="I14" s="168">
        <v>649.85</v>
      </c>
      <c r="J14" s="171">
        <v>545.43000000000006</v>
      </c>
      <c r="K14" s="169">
        <v>21349</v>
      </c>
      <c r="L14" s="170">
        <v>11704859.199999999</v>
      </c>
      <c r="M14" s="168">
        <v>548.26</v>
      </c>
      <c r="N14" s="171">
        <v>472.49</v>
      </c>
      <c r="O14" s="169">
        <v>1776</v>
      </c>
      <c r="P14" s="170">
        <v>249735.57</v>
      </c>
      <c r="Q14" s="168">
        <v>140.62</v>
      </c>
      <c r="R14" s="171">
        <v>117.72</v>
      </c>
      <c r="S14" s="169">
        <v>367165</v>
      </c>
      <c r="T14" s="170">
        <v>286603718.77999997</v>
      </c>
      <c r="U14" s="170">
        <v>780.59</v>
      </c>
      <c r="V14" s="171">
        <v>635.85</v>
      </c>
      <c r="W14" s="32">
        <v>14.57</v>
      </c>
    </row>
    <row r="15" spans="1:23">
      <c r="A15" s="167">
        <v>9</v>
      </c>
      <c r="B15" s="168" t="s">
        <v>39</v>
      </c>
      <c r="C15" s="169">
        <v>283660</v>
      </c>
      <c r="D15" s="170">
        <v>214900503.66</v>
      </c>
      <c r="E15" s="168">
        <v>757.6</v>
      </c>
      <c r="F15" s="171">
        <v>590.74</v>
      </c>
      <c r="G15" s="169">
        <v>57679</v>
      </c>
      <c r="H15" s="170">
        <v>37009235.079999998</v>
      </c>
      <c r="I15" s="168">
        <v>641.64</v>
      </c>
      <c r="J15" s="171">
        <v>534.29999999999995</v>
      </c>
      <c r="K15" s="169">
        <v>17661</v>
      </c>
      <c r="L15" s="170">
        <v>9284393.5299999993</v>
      </c>
      <c r="M15" s="168">
        <v>525.70000000000005</v>
      </c>
      <c r="N15" s="171">
        <v>453.68</v>
      </c>
      <c r="O15" s="169">
        <v>1453</v>
      </c>
      <c r="P15" s="170">
        <v>191162.56</v>
      </c>
      <c r="Q15" s="168">
        <v>131.56</v>
      </c>
      <c r="R15" s="171">
        <v>111.41</v>
      </c>
      <c r="S15" s="169">
        <v>360453</v>
      </c>
      <c r="T15" s="170">
        <v>261385294.83000001</v>
      </c>
      <c r="U15" s="170">
        <v>725.16</v>
      </c>
      <c r="V15" s="171">
        <v>572.65</v>
      </c>
      <c r="W15" s="32">
        <v>14.3</v>
      </c>
    </row>
    <row r="16" spans="1:23">
      <c r="A16" s="167">
        <v>10</v>
      </c>
      <c r="B16" s="168" t="s">
        <v>47</v>
      </c>
      <c r="C16" s="169">
        <v>166905</v>
      </c>
      <c r="D16" s="170">
        <v>116220426.88</v>
      </c>
      <c r="E16" s="168">
        <v>696.33</v>
      </c>
      <c r="F16" s="171">
        <v>501.54</v>
      </c>
      <c r="G16" s="169">
        <v>45368</v>
      </c>
      <c r="H16" s="170">
        <v>29141402.399999999</v>
      </c>
      <c r="I16" s="168">
        <v>642.33000000000004</v>
      </c>
      <c r="J16" s="171">
        <v>527.71</v>
      </c>
      <c r="K16" s="169">
        <v>9470</v>
      </c>
      <c r="L16" s="170">
        <v>4954094.8600000003</v>
      </c>
      <c r="M16" s="168">
        <v>523.14</v>
      </c>
      <c r="N16" s="171">
        <v>411.51</v>
      </c>
      <c r="O16" s="169">
        <v>683</v>
      </c>
      <c r="P16" s="170">
        <v>91918.64</v>
      </c>
      <c r="Q16" s="168">
        <v>134.58000000000001</v>
      </c>
      <c r="R16" s="171">
        <v>116.96</v>
      </c>
      <c r="S16" s="169">
        <v>222426</v>
      </c>
      <c r="T16" s="170">
        <v>150407842.78</v>
      </c>
      <c r="U16" s="170">
        <v>676.22</v>
      </c>
      <c r="V16" s="171">
        <v>510.52</v>
      </c>
      <c r="W16" s="32">
        <v>8.82</v>
      </c>
    </row>
    <row r="17" spans="1:23">
      <c r="A17" s="167">
        <v>11</v>
      </c>
      <c r="B17" s="168" t="s">
        <v>48</v>
      </c>
      <c r="C17" s="169">
        <v>59791</v>
      </c>
      <c r="D17" s="170">
        <v>39738046.310000002</v>
      </c>
      <c r="E17" s="168">
        <v>664.62</v>
      </c>
      <c r="F17" s="171">
        <v>460.2</v>
      </c>
      <c r="G17" s="169">
        <v>21254</v>
      </c>
      <c r="H17" s="170">
        <v>13757069.75</v>
      </c>
      <c r="I17" s="168">
        <v>647.27</v>
      </c>
      <c r="J17" s="171">
        <v>517.54</v>
      </c>
      <c r="K17" s="169">
        <v>3849</v>
      </c>
      <c r="L17" s="170">
        <v>1979003.27</v>
      </c>
      <c r="M17" s="168">
        <v>514.16</v>
      </c>
      <c r="N17" s="171">
        <v>400.91</v>
      </c>
      <c r="O17" s="169">
        <v>184</v>
      </c>
      <c r="P17" s="170">
        <v>24908.53</v>
      </c>
      <c r="Q17" s="168">
        <v>135.37</v>
      </c>
      <c r="R17" s="171">
        <v>125.39</v>
      </c>
      <c r="S17" s="169">
        <v>85078</v>
      </c>
      <c r="T17" s="170">
        <v>55499027.859999999</v>
      </c>
      <c r="U17" s="170">
        <v>652.33000000000004</v>
      </c>
      <c r="V17" s="171">
        <v>496.53</v>
      </c>
      <c r="W17" s="32">
        <v>3.38</v>
      </c>
    </row>
    <row r="18" spans="1:23">
      <c r="A18" s="167">
        <v>12</v>
      </c>
      <c r="B18" s="168" t="s">
        <v>49</v>
      </c>
      <c r="C18" s="169">
        <v>10927</v>
      </c>
      <c r="D18" s="170">
        <v>7207279.9199999999</v>
      </c>
      <c r="E18" s="168">
        <v>659.58</v>
      </c>
      <c r="F18" s="171">
        <v>412.38</v>
      </c>
      <c r="G18" s="169">
        <v>5475</v>
      </c>
      <c r="H18" s="170">
        <v>3507423.07</v>
      </c>
      <c r="I18" s="168">
        <v>640.63</v>
      </c>
      <c r="J18" s="171">
        <v>510.52000000000004</v>
      </c>
      <c r="K18" s="169">
        <v>1101</v>
      </c>
      <c r="L18" s="170">
        <v>551945.35</v>
      </c>
      <c r="M18" s="168">
        <v>501.31</v>
      </c>
      <c r="N18" s="171">
        <v>400.92</v>
      </c>
      <c r="O18" s="169">
        <v>29</v>
      </c>
      <c r="P18" s="170">
        <v>4189.79</v>
      </c>
      <c r="Q18" s="168">
        <v>144.47999999999999</v>
      </c>
      <c r="R18" s="171">
        <v>147.70000000000002</v>
      </c>
      <c r="S18" s="169">
        <v>17532</v>
      </c>
      <c r="T18" s="170">
        <v>11270838.130000001</v>
      </c>
      <c r="U18" s="170">
        <v>642.87</v>
      </c>
      <c r="V18" s="171">
        <v>465.69</v>
      </c>
      <c r="W18" s="32">
        <v>0.7</v>
      </c>
    </row>
    <row r="19" spans="1:23" ht="15.75" thickBot="1">
      <c r="A19" s="172">
        <v>13</v>
      </c>
      <c r="B19" s="173" t="s">
        <v>32</v>
      </c>
      <c r="C19" s="174">
        <v>546</v>
      </c>
      <c r="D19" s="175">
        <v>482644.33</v>
      </c>
      <c r="E19" s="173">
        <v>883.96</v>
      </c>
      <c r="F19" s="176">
        <v>801.48</v>
      </c>
      <c r="G19" s="174">
        <v>32</v>
      </c>
      <c r="H19" s="175">
        <v>20154.5</v>
      </c>
      <c r="I19" s="173">
        <v>629.83000000000004</v>
      </c>
      <c r="J19" s="176">
        <v>521</v>
      </c>
      <c r="K19" s="174">
        <v>3</v>
      </c>
      <c r="L19" s="175">
        <v>3390.63</v>
      </c>
      <c r="M19" s="173">
        <v>1130.21</v>
      </c>
      <c r="N19" s="176">
        <v>678.02</v>
      </c>
      <c r="O19" s="174">
        <v>0</v>
      </c>
      <c r="P19" s="175">
        <v>0</v>
      </c>
      <c r="Q19" s="173">
        <v>0</v>
      </c>
      <c r="R19" s="176" t="s">
        <v>251</v>
      </c>
      <c r="S19" s="174">
        <v>581</v>
      </c>
      <c r="T19" s="175">
        <v>506189.46</v>
      </c>
      <c r="U19" s="175">
        <v>871.24</v>
      </c>
      <c r="V19" s="176">
        <v>771.34</v>
      </c>
      <c r="W19" s="33">
        <v>0.02</v>
      </c>
    </row>
    <row r="20" spans="1:23" ht="16.5" thickBot="1">
      <c r="A20" s="34"/>
      <c r="B20" s="36" t="s">
        <v>410</v>
      </c>
      <c r="C20" s="37">
        <v>1913987</v>
      </c>
      <c r="D20" s="38">
        <v>1760042417.5999999</v>
      </c>
      <c r="E20" s="36">
        <v>919.57</v>
      </c>
      <c r="F20" s="39">
        <v>834.33</v>
      </c>
      <c r="G20" s="37">
        <v>383059</v>
      </c>
      <c r="H20" s="38">
        <v>227636804.74000001</v>
      </c>
      <c r="I20" s="36">
        <v>594.26</v>
      </c>
      <c r="J20" s="39">
        <v>511.65</v>
      </c>
      <c r="K20" s="37">
        <v>211015</v>
      </c>
      <c r="L20" s="38">
        <v>124749956.03</v>
      </c>
      <c r="M20" s="36">
        <v>591.19000000000005</v>
      </c>
      <c r="N20" s="39">
        <v>494.66</v>
      </c>
      <c r="O20" s="37">
        <v>12632</v>
      </c>
      <c r="P20" s="38">
        <v>3614256.88</v>
      </c>
      <c r="Q20" s="36">
        <v>286.12</v>
      </c>
      <c r="R20" s="39">
        <v>188.45</v>
      </c>
      <c r="S20" s="37">
        <v>2520693</v>
      </c>
      <c r="T20" s="38">
        <v>2116043435.25</v>
      </c>
      <c r="U20" s="38">
        <v>839.47</v>
      </c>
      <c r="V20" s="36">
        <v>711.82</v>
      </c>
      <c r="W20" s="35">
        <v>100</v>
      </c>
    </row>
    <row r="21" spans="1:23">
      <c r="A21" s="177"/>
      <c r="B21" s="177"/>
      <c r="C21" s="82"/>
      <c r="D21" s="82"/>
      <c r="E21" s="82"/>
      <c r="F21" s="83"/>
      <c r="G21" s="82"/>
      <c r="H21" s="82"/>
      <c r="I21" s="82"/>
      <c r="J21" s="83"/>
      <c r="K21" s="82"/>
      <c r="L21" s="82"/>
      <c r="M21" s="82"/>
      <c r="N21" s="83"/>
      <c r="O21" s="82"/>
      <c r="P21" s="82"/>
      <c r="Q21" s="82"/>
      <c r="R21" s="83"/>
      <c r="S21" s="82"/>
      <c r="T21" s="82"/>
      <c r="U21" s="82"/>
      <c r="V21" s="82"/>
      <c r="W21" s="82"/>
    </row>
    <row r="22" spans="1:23" ht="15.75">
      <c r="A22" s="465" t="s">
        <v>446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</row>
    <row r="23" spans="1:23" ht="15.75" thickBot="1">
      <c r="C23" s="99"/>
      <c r="D23" s="2"/>
      <c r="E23" s="2"/>
      <c r="F23" s="99"/>
      <c r="G23" s="2"/>
      <c r="H23" s="2"/>
      <c r="I23" s="2"/>
      <c r="J23" s="99"/>
      <c r="K23" s="2"/>
      <c r="L23" s="2"/>
      <c r="M23" s="2"/>
      <c r="N23" s="99"/>
      <c r="O23" s="2"/>
      <c r="P23" s="2"/>
      <c r="Q23" s="2"/>
      <c r="R23" s="99"/>
      <c r="S23" s="2"/>
      <c r="T23" s="2"/>
      <c r="U23" s="2"/>
    </row>
    <row r="24" spans="1:23" ht="15.75">
      <c r="A24" s="466" t="s">
        <v>29</v>
      </c>
      <c r="B24" s="460" t="s">
        <v>40</v>
      </c>
      <c r="C24" s="462" t="s">
        <v>43</v>
      </c>
      <c r="D24" s="463"/>
      <c r="E24" s="463"/>
      <c r="F24" s="464"/>
      <c r="G24" s="462" t="s">
        <v>44</v>
      </c>
      <c r="H24" s="463"/>
      <c r="I24" s="463"/>
      <c r="J24" s="464"/>
      <c r="K24" s="462" t="s">
        <v>45</v>
      </c>
      <c r="L24" s="463"/>
      <c r="M24" s="463"/>
      <c r="N24" s="464"/>
      <c r="O24" s="462" t="s">
        <v>46</v>
      </c>
      <c r="P24" s="463"/>
      <c r="Q24" s="463"/>
      <c r="R24" s="464"/>
      <c r="S24" s="462" t="s">
        <v>42</v>
      </c>
      <c r="T24" s="463"/>
      <c r="U24" s="463"/>
      <c r="V24" s="463"/>
      <c r="W24" s="464"/>
    </row>
    <row r="25" spans="1:23" ht="16.5" thickBot="1">
      <c r="A25" s="467"/>
      <c r="B25" s="461"/>
      <c r="C25" s="158" t="s">
        <v>0</v>
      </c>
      <c r="D25" s="159" t="s">
        <v>41</v>
      </c>
      <c r="E25" s="160" t="s">
        <v>13</v>
      </c>
      <c r="F25" s="161" t="s">
        <v>252</v>
      </c>
      <c r="G25" s="158" t="s">
        <v>0</v>
      </c>
      <c r="H25" s="159" t="s">
        <v>41</v>
      </c>
      <c r="I25" s="160" t="s">
        <v>13</v>
      </c>
      <c r="J25" s="161" t="s">
        <v>252</v>
      </c>
      <c r="K25" s="158" t="s">
        <v>0</v>
      </c>
      <c r="L25" s="159" t="s">
        <v>41</v>
      </c>
      <c r="M25" s="160" t="s">
        <v>13</v>
      </c>
      <c r="N25" s="161" t="s">
        <v>252</v>
      </c>
      <c r="O25" s="158" t="s">
        <v>0</v>
      </c>
      <c r="P25" s="159" t="s">
        <v>41</v>
      </c>
      <c r="Q25" s="160" t="s">
        <v>13</v>
      </c>
      <c r="R25" s="161" t="s">
        <v>252</v>
      </c>
      <c r="S25" s="158" t="s">
        <v>0</v>
      </c>
      <c r="T25" s="159" t="s">
        <v>41</v>
      </c>
      <c r="U25" s="160" t="s">
        <v>13</v>
      </c>
      <c r="V25" s="161" t="s">
        <v>252</v>
      </c>
      <c r="W25" s="160" t="s">
        <v>298</v>
      </c>
    </row>
    <row r="26" spans="1:23">
      <c r="A26" s="162">
        <v>1</v>
      </c>
      <c r="B26" s="163" t="s">
        <v>30</v>
      </c>
      <c r="C26" s="163">
        <v>0</v>
      </c>
      <c r="D26" s="163">
        <v>0</v>
      </c>
      <c r="E26" s="163">
        <v>0</v>
      </c>
      <c r="F26" s="164" t="s">
        <v>251</v>
      </c>
      <c r="G26" s="165">
        <v>12004</v>
      </c>
      <c r="H26" s="166">
        <v>3618415.99</v>
      </c>
      <c r="I26" s="163">
        <v>301.43</v>
      </c>
      <c r="J26" s="164">
        <v>265.74</v>
      </c>
      <c r="K26" s="165">
        <v>1276</v>
      </c>
      <c r="L26" s="166">
        <v>890638.7</v>
      </c>
      <c r="M26" s="163">
        <v>697.99</v>
      </c>
      <c r="N26" s="164">
        <v>736.3</v>
      </c>
      <c r="O26" s="165">
        <v>275</v>
      </c>
      <c r="P26" s="166">
        <v>203565.25</v>
      </c>
      <c r="Q26" s="163">
        <v>740.24</v>
      </c>
      <c r="R26" s="164">
        <v>736.3</v>
      </c>
      <c r="S26" s="165">
        <v>13555</v>
      </c>
      <c r="T26" s="166">
        <v>4712619.9400000004</v>
      </c>
      <c r="U26" s="166">
        <v>347.67</v>
      </c>
      <c r="V26" s="164">
        <v>313.45999999999998</v>
      </c>
      <c r="W26" s="31">
        <v>1.1399999999999999</v>
      </c>
    </row>
    <row r="27" spans="1:23">
      <c r="A27" s="167">
        <v>2</v>
      </c>
      <c r="B27" s="168" t="s">
        <v>31</v>
      </c>
      <c r="C27" s="169">
        <v>5313</v>
      </c>
      <c r="D27" s="170">
        <v>6503276.4800000004</v>
      </c>
      <c r="E27" s="168">
        <v>1224.03</v>
      </c>
      <c r="F27" s="171">
        <v>1294.01</v>
      </c>
      <c r="G27" s="169">
        <v>3929</v>
      </c>
      <c r="H27" s="170">
        <v>1826872.05</v>
      </c>
      <c r="I27" s="168">
        <v>464.97</v>
      </c>
      <c r="J27" s="171">
        <v>360.96</v>
      </c>
      <c r="K27" s="169">
        <v>15959</v>
      </c>
      <c r="L27" s="170">
        <v>9394168.7599999998</v>
      </c>
      <c r="M27" s="168">
        <v>588.64</v>
      </c>
      <c r="N27" s="171">
        <v>491.97</v>
      </c>
      <c r="O27" s="169">
        <v>643</v>
      </c>
      <c r="P27" s="170">
        <v>468967.2</v>
      </c>
      <c r="Q27" s="168">
        <v>729.34</v>
      </c>
      <c r="R27" s="171">
        <v>736.3</v>
      </c>
      <c r="S27" s="169">
        <v>25844</v>
      </c>
      <c r="T27" s="170">
        <v>18193284.489999998</v>
      </c>
      <c r="U27" s="170">
        <v>703.97</v>
      </c>
      <c r="V27" s="171">
        <v>569.20000000000005</v>
      </c>
      <c r="W27" s="32">
        <v>2.17</v>
      </c>
    </row>
    <row r="28" spans="1:23">
      <c r="A28" s="167">
        <v>3</v>
      </c>
      <c r="B28" s="168" t="s">
        <v>33</v>
      </c>
      <c r="C28" s="169">
        <v>14035</v>
      </c>
      <c r="D28" s="170">
        <v>18687558.129999999</v>
      </c>
      <c r="E28" s="168">
        <v>1331.5</v>
      </c>
      <c r="F28" s="171">
        <v>1356.89</v>
      </c>
      <c r="G28" s="169">
        <v>2160</v>
      </c>
      <c r="H28" s="170">
        <v>1020503.18</v>
      </c>
      <c r="I28" s="168">
        <v>472.46</v>
      </c>
      <c r="J28" s="171">
        <v>389.65</v>
      </c>
      <c r="K28" s="169">
        <v>10544</v>
      </c>
      <c r="L28" s="170">
        <v>6572813.3200000003</v>
      </c>
      <c r="M28" s="168">
        <v>623.37</v>
      </c>
      <c r="N28" s="171">
        <v>529.77</v>
      </c>
      <c r="O28" s="169">
        <v>102</v>
      </c>
      <c r="P28" s="170">
        <v>73046.47</v>
      </c>
      <c r="Q28" s="168">
        <v>716.14</v>
      </c>
      <c r="R28" s="171">
        <v>736.3</v>
      </c>
      <c r="S28" s="169">
        <v>26841</v>
      </c>
      <c r="T28" s="170">
        <v>26353921.100000001</v>
      </c>
      <c r="U28" s="170">
        <v>981.85</v>
      </c>
      <c r="V28" s="171">
        <v>1069.17</v>
      </c>
      <c r="W28" s="32">
        <v>2.25</v>
      </c>
    </row>
    <row r="29" spans="1:23">
      <c r="A29" s="167">
        <v>4</v>
      </c>
      <c r="B29" s="168" t="s">
        <v>34</v>
      </c>
      <c r="C29" s="169">
        <v>39268</v>
      </c>
      <c r="D29" s="170">
        <v>52671657.100000001</v>
      </c>
      <c r="E29" s="168">
        <v>1341.34</v>
      </c>
      <c r="F29" s="171">
        <v>1377.42</v>
      </c>
      <c r="G29" s="169">
        <v>2411</v>
      </c>
      <c r="H29" s="170">
        <v>1197732.23</v>
      </c>
      <c r="I29" s="168">
        <v>496.78</v>
      </c>
      <c r="J29" s="171">
        <v>411.87</v>
      </c>
      <c r="K29" s="169">
        <v>16107</v>
      </c>
      <c r="L29" s="170">
        <v>10668369.68</v>
      </c>
      <c r="M29" s="168">
        <v>662.34</v>
      </c>
      <c r="N29" s="171">
        <v>568.28</v>
      </c>
      <c r="O29" s="169">
        <v>73</v>
      </c>
      <c r="P29" s="170">
        <v>52866.55</v>
      </c>
      <c r="Q29" s="168">
        <v>724.2</v>
      </c>
      <c r="R29" s="171">
        <v>736.3</v>
      </c>
      <c r="S29" s="169">
        <v>57859</v>
      </c>
      <c r="T29" s="170">
        <v>64590625.560000002</v>
      </c>
      <c r="U29" s="170">
        <v>1116.3499999999999</v>
      </c>
      <c r="V29" s="171">
        <v>1222</v>
      </c>
      <c r="W29" s="32">
        <v>4.8600000000000003</v>
      </c>
    </row>
    <row r="30" spans="1:23">
      <c r="A30" s="167">
        <v>5</v>
      </c>
      <c r="B30" s="168" t="s">
        <v>35</v>
      </c>
      <c r="C30" s="169">
        <v>129534</v>
      </c>
      <c r="D30" s="170">
        <v>160649124.66999999</v>
      </c>
      <c r="E30" s="168">
        <v>1240.21</v>
      </c>
      <c r="F30" s="171">
        <v>1275.45</v>
      </c>
      <c r="G30" s="169">
        <v>2378</v>
      </c>
      <c r="H30" s="170">
        <v>1303938.18</v>
      </c>
      <c r="I30" s="168">
        <v>548.33000000000004</v>
      </c>
      <c r="J30" s="171">
        <v>453.23</v>
      </c>
      <c r="K30" s="169">
        <v>20381</v>
      </c>
      <c r="L30" s="170">
        <v>13967421.550000001</v>
      </c>
      <c r="M30" s="168">
        <v>685.32</v>
      </c>
      <c r="N30" s="171">
        <v>594.45000000000005</v>
      </c>
      <c r="O30" s="169">
        <v>47</v>
      </c>
      <c r="P30" s="170">
        <v>33263.480000000003</v>
      </c>
      <c r="Q30" s="168">
        <v>707.73</v>
      </c>
      <c r="R30" s="171">
        <v>736.3</v>
      </c>
      <c r="S30" s="169">
        <v>152340</v>
      </c>
      <c r="T30" s="170">
        <v>175953747.88</v>
      </c>
      <c r="U30" s="170">
        <v>1155.01</v>
      </c>
      <c r="V30" s="171">
        <v>1222</v>
      </c>
      <c r="W30" s="32">
        <v>12.8</v>
      </c>
    </row>
    <row r="31" spans="1:23">
      <c r="A31" s="167">
        <v>6</v>
      </c>
      <c r="B31" s="168" t="s">
        <v>36</v>
      </c>
      <c r="C31" s="169">
        <v>194348</v>
      </c>
      <c r="D31" s="170">
        <v>229238467.61000001</v>
      </c>
      <c r="E31" s="168">
        <v>1179.53</v>
      </c>
      <c r="F31" s="171">
        <v>1230.67</v>
      </c>
      <c r="G31" s="169">
        <v>1535</v>
      </c>
      <c r="H31" s="170">
        <v>941330.49</v>
      </c>
      <c r="I31" s="168">
        <v>613.24</v>
      </c>
      <c r="J31" s="171">
        <v>502.97</v>
      </c>
      <c r="K31" s="169">
        <v>19519</v>
      </c>
      <c r="L31" s="170">
        <v>13077139.57</v>
      </c>
      <c r="M31" s="168">
        <v>669.97</v>
      </c>
      <c r="N31" s="171">
        <v>585.11</v>
      </c>
      <c r="O31" s="169">
        <v>1287</v>
      </c>
      <c r="P31" s="170">
        <v>350853.27</v>
      </c>
      <c r="Q31" s="168">
        <v>272.61</v>
      </c>
      <c r="R31" s="171">
        <v>360</v>
      </c>
      <c r="S31" s="169">
        <v>216689</v>
      </c>
      <c r="T31" s="170">
        <v>243607790.94</v>
      </c>
      <c r="U31" s="170">
        <v>1124.23</v>
      </c>
      <c r="V31" s="171">
        <v>1216.47</v>
      </c>
      <c r="W31" s="32">
        <v>18.2</v>
      </c>
    </row>
    <row r="32" spans="1:23">
      <c r="A32" s="167">
        <v>7</v>
      </c>
      <c r="B32" s="168" t="s">
        <v>37</v>
      </c>
      <c r="C32" s="169">
        <v>220997</v>
      </c>
      <c r="D32" s="170">
        <v>233024994.59</v>
      </c>
      <c r="E32" s="168">
        <v>1054.43</v>
      </c>
      <c r="F32" s="171">
        <v>1088.47</v>
      </c>
      <c r="G32" s="169">
        <v>1160</v>
      </c>
      <c r="H32" s="170">
        <v>814775.98</v>
      </c>
      <c r="I32" s="168">
        <v>702.39</v>
      </c>
      <c r="J32" s="171">
        <v>609.21</v>
      </c>
      <c r="K32" s="169">
        <v>17545</v>
      </c>
      <c r="L32" s="170">
        <v>11278163.859999999</v>
      </c>
      <c r="M32" s="168">
        <v>642.80999999999995</v>
      </c>
      <c r="N32" s="171">
        <v>568.36</v>
      </c>
      <c r="O32" s="169">
        <v>1211</v>
      </c>
      <c r="P32" s="170">
        <v>261282.32</v>
      </c>
      <c r="Q32" s="168">
        <v>215.76</v>
      </c>
      <c r="R32" s="171">
        <v>174.86</v>
      </c>
      <c r="S32" s="169">
        <v>240913</v>
      </c>
      <c r="T32" s="170">
        <v>245379216.75</v>
      </c>
      <c r="U32" s="170">
        <v>1018.54</v>
      </c>
      <c r="V32" s="171">
        <v>1012.3</v>
      </c>
      <c r="W32" s="32">
        <v>20.239999999999998</v>
      </c>
    </row>
    <row r="33" spans="1:23">
      <c r="A33" s="167">
        <v>8</v>
      </c>
      <c r="B33" s="168" t="s">
        <v>38</v>
      </c>
      <c r="C33" s="169">
        <v>161494</v>
      </c>
      <c r="D33" s="170">
        <v>150850799.61000001</v>
      </c>
      <c r="E33" s="168">
        <v>934.1</v>
      </c>
      <c r="F33" s="171">
        <v>860.39</v>
      </c>
      <c r="G33" s="169">
        <v>801</v>
      </c>
      <c r="H33" s="170">
        <v>583596.80000000005</v>
      </c>
      <c r="I33" s="168">
        <v>728.59</v>
      </c>
      <c r="J33" s="171">
        <v>671.1</v>
      </c>
      <c r="K33" s="169">
        <v>12318</v>
      </c>
      <c r="L33" s="170">
        <v>7427303.8200000003</v>
      </c>
      <c r="M33" s="168">
        <v>602.96</v>
      </c>
      <c r="N33" s="171">
        <v>525.32000000000005</v>
      </c>
      <c r="O33" s="169">
        <v>705</v>
      </c>
      <c r="P33" s="170">
        <v>94372.62</v>
      </c>
      <c r="Q33" s="168">
        <v>133.86000000000001</v>
      </c>
      <c r="R33" s="171">
        <v>108.04</v>
      </c>
      <c r="S33" s="169">
        <v>175318</v>
      </c>
      <c r="T33" s="170">
        <v>158956072.84999999</v>
      </c>
      <c r="U33" s="170">
        <v>906.67</v>
      </c>
      <c r="V33" s="171">
        <v>812.97</v>
      </c>
      <c r="W33" s="32">
        <v>14.73</v>
      </c>
    </row>
    <row r="34" spans="1:23">
      <c r="A34" s="167">
        <v>9</v>
      </c>
      <c r="B34" s="168" t="s">
        <v>39</v>
      </c>
      <c r="C34" s="169">
        <v>145974</v>
      </c>
      <c r="D34" s="170">
        <v>125856525.72</v>
      </c>
      <c r="E34" s="168">
        <v>862.18</v>
      </c>
      <c r="F34" s="171">
        <v>719.49</v>
      </c>
      <c r="G34" s="169">
        <v>799</v>
      </c>
      <c r="H34" s="170">
        <v>544673.89</v>
      </c>
      <c r="I34" s="168">
        <v>681.69</v>
      </c>
      <c r="J34" s="171">
        <v>654.31000000000006</v>
      </c>
      <c r="K34" s="169">
        <v>9652</v>
      </c>
      <c r="L34" s="170">
        <v>5580231.25</v>
      </c>
      <c r="M34" s="168">
        <v>578.14</v>
      </c>
      <c r="N34" s="171">
        <v>501.27000000000004</v>
      </c>
      <c r="O34" s="169">
        <v>526</v>
      </c>
      <c r="P34" s="170">
        <v>61297.3</v>
      </c>
      <c r="Q34" s="168">
        <v>116.53</v>
      </c>
      <c r="R34" s="171">
        <v>97.13</v>
      </c>
      <c r="S34" s="169">
        <v>156951</v>
      </c>
      <c r="T34" s="170">
        <v>132042728.16</v>
      </c>
      <c r="U34" s="170">
        <v>841.3</v>
      </c>
      <c r="V34" s="171">
        <v>697.39</v>
      </c>
      <c r="W34" s="32">
        <v>13.18</v>
      </c>
    </row>
    <row r="35" spans="1:23">
      <c r="A35" s="167">
        <v>10</v>
      </c>
      <c r="B35" s="168" t="s">
        <v>47</v>
      </c>
      <c r="C35" s="169">
        <v>83187</v>
      </c>
      <c r="D35" s="170">
        <v>65791270.93</v>
      </c>
      <c r="E35" s="168">
        <v>790.88</v>
      </c>
      <c r="F35" s="171">
        <v>618.69000000000005</v>
      </c>
      <c r="G35" s="169">
        <v>637</v>
      </c>
      <c r="H35" s="170">
        <v>428433.61</v>
      </c>
      <c r="I35" s="168">
        <v>672.58</v>
      </c>
      <c r="J35" s="171">
        <v>660.96</v>
      </c>
      <c r="K35" s="169">
        <v>4955</v>
      </c>
      <c r="L35" s="170">
        <v>2828716.84</v>
      </c>
      <c r="M35" s="168">
        <v>570.88</v>
      </c>
      <c r="N35" s="171">
        <v>491.97</v>
      </c>
      <c r="O35" s="169">
        <v>211</v>
      </c>
      <c r="P35" s="170">
        <v>23479.37</v>
      </c>
      <c r="Q35" s="168">
        <v>111.28</v>
      </c>
      <c r="R35" s="171">
        <v>104.3</v>
      </c>
      <c r="S35" s="169">
        <v>88990</v>
      </c>
      <c r="T35" s="170">
        <v>69071900.75</v>
      </c>
      <c r="U35" s="170">
        <v>776.18</v>
      </c>
      <c r="V35" s="171">
        <v>613.15</v>
      </c>
      <c r="W35" s="32">
        <v>7.47</v>
      </c>
    </row>
    <row r="36" spans="1:23">
      <c r="A36" s="167">
        <v>11</v>
      </c>
      <c r="B36" s="168" t="s">
        <v>48</v>
      </c>
      <c r="C36" s="169">
        <v>27713</v>
      </c>
      <c r="D36" s="170">
        <v>21116798.440000001</v>
      </c>
      <c r="E36" s="168">
        <v>761.98</v>
      </c>
      <c r="F36" s="171">
        <v>594.86</v>
      </c>
      <c r="G36" s="169">
        <v>296</v>
      </c>
      <c r="H36" s="170">
        <v>188361.35</v>
      </c>
      <c r="I36" s="168">
        <v>636.36</v>
      </c>
      <c r="J36" s="171">
        <v>610.4</v>
      </c>
      <c r="K36" s="169">
        <v>1775</v>
      </c>
      <c r="L36" s="170">
        <v>992803.44</v>
      </c>
      <c r="M36" s="168">
        <v>559.33000000000004</v>
      </c>
      <c r="N36" s="171">
        <v>470.82</v>
      </c>
      <c r="O36" s="169">
        <v>35</v>
      </c>
      <c r="P36" s="170">
        <v>4671.16</v>
      </c>
      <c r="Q36" s="168">
        <v>133.46</v>
      </c>
      <c r="R36" s="171">
        <v>119.07</v>
      </c>
      <c r="S36" s="169">
        <v>29819</v>
      </c>
      <c r="T36" s="170">
        <v>22302634.390000001</v>
      </c>
      <c r="U36" s="170">
        <v>747.93</v>
      </c>
      <c r="V36" s="171">
        <v>587.69000000000005</v>
      </c>
      <c r="W36" s="32">
        <v>2.5</v>
      </c>
    </row>
    <row r="37" spans="1:23">
      <c r="A37" s="167">
        <v>12</v>
      </c>
      <c r="B37" s="168" t="s">
        <v>49</v>
      </c>
      <c r="C37" s="169">
        <v>4566</v>
      </c>
      <c r="D37" s="170">
        <v>3573302.11</v>
      </c>
      <c r="E37" s="168">
        <v>782.59</v>
      </c>
      <c r="F37" s="171">
        <v>590.09</v>
      </c>
      <c r="G37" s="169">
        <v>107</v>
      </c>
      <c r="H37" s="170">
        <v>58206.32</v>
      </c>
      <c r="I37" s="168">
        <v>543.98</v>
      </c>
      <c r="J37" s="171">
        <v>498.8</v>
      </c>
      <c r="K37" s="169">
        <v>425</v>
      </c>
      <c r="L37" s="170">
        <v>225824.07</v>
      </c>
      <c r="M37" s="168">
        <v>531.35</v>
      </c>
      <c r="N37" s="171">
        <v>469.63</v>
      </c>
      <c r="O37" s="169">
        <v>6</v>
      </c>
      <c r="P37" s="170">
        <v>575.1</v>
      </c>
      <c r="Q37" s="168">
        <v>95.85</v>
      </c>
      <c r="R37" s="171">
        <v>81.89</v>
      </c>
      <c r="S37" s="169">
        <v>5104</v>
      </c>
      <c r="T37" s="170">
        <v>3857907.6</v>
      </c>
      <c r="U37" s="170">
        <v>755.86</v>
      </c>
      <c r="V37" s="171">
        <v>577.96</v>
      </c>
      <c r="W37" s="32">
        <v>0.43</v>
      </c>
    </row>
    <row r="38" spans="1:23" ht="15.75" thickBot="1">
      <c r="A38" s="172">
        <v>13</v>
      </c>
      <c r="B38" s="173" t="s">
        <v>32</v>
      </c>
      <c r="C38" s="174">
        <v>336</v>
      </c>
      <c r="D38" s="175">
        <v>308708.90999999997</v>
      </c>
      <c r="E38" s="173">
        <v>918.78</v>
      </c>
      <c r="F38" s="176">
        <v>863.17</v>
      </c>
      <c r="G38" s="174">
        <v>2</v>
      </c>
      <c r="H38" s="175">
        <v>294.69</v>
      </c>
      <c r="I38" s="173">
        <v>147.35</v>
      </c>
      <c r="J38" s="176">
        <v>147.35</v>
      </c>
      <c r="K38" s="174">
        <v>1</v>
      </c>
      <c r="L38" s="175">
        <v>678.02</v>
      </c>
      <c r="M38" s="173">
        <v>678.02</v>
      </c>
      <c r="N38" s="176">
        <v>678.02</v>
      </c>
      <c r="O38" s="174">
        <v>0</v>
      </c>
      <c r="P38" s="175">
        <v>0</v>
      </c>
      <c r="Q38" s="173">
        <v>0</v>
      </c>
      <c r="R38" s="176" t="s">
        <v>251</v>
      </c>
      <c r="S38" s="174">
        <v>339</v>
      </c>
      <c r="T38" s="175">
        <v>309681.62</v>
      </c>
      <c r="U38" s="175">
        <v>913.52</v>
      </c>
      <c r="V38" s="176">
        <v>851.73</v>
      </c>
      <c r="W38" s="33">
        <v>0.03</v>
      </c>
    </row>
    <row r="39" spans="1:23" ht="16.5" thickBot="1">
      <c r="A39" s="34"/>
      <c r="B39" s="36" t="s">
        <v>410</v>
      </c>
      <c r="C39" s="37">
        <v>1026765</v>
      </c>
      <c r="D39" s="38">
        <v>1068272484.3</v>
      </c>
      <c r="E39" s="36">
        <v>1040.43</v>
      </c>
      <c r="F39" s="39">
        <v>1062.75</v>
      </c>
      <c r="G39" s="37">
        <v>28219</v>
      </c>
      <c r="H39" s="38">
        <v>12527134.76</v>
      </c>
      <c r="I39" s="36">
        <v>443.93</v>
      </c>
      <c r="J39" s="39">
        <v>360.96</v>
      </c>
      <c r="K39" s="37">
        <v>130457</v>
      </c>
      <c r="L39" s="38">
        <v>82904272.879999995</v>
      </c>
      <c r="M39" s="36">
        <v>635.49</v>
      </c>
      <c r="N39" s="39">
        <v>552.57000000000005</v>
      </c>
      <c r="O39" s="37">
        <v>5121</v>
      </c>
      <c r="P39" s="38">
        <v>1628240.09</v>
      </c>
      <c r="Q39" s="36">
        <v>317.95</v>
      </c>
      <c r="R39" s="39">
        <v>236.57</v>
      </c>
      <c r="S39" s="37">
        <v>1190562</v>
      </c>
      <c r="T39" s="38">
        <v>1165332132.03</v>
      </c>
      <c r="U39" s="38">
        <v>978.81</v>
      </c>
      <c r="V39" s="36">
        <v>940.01</v>
      </c>
      <c r="W39" s="35">
        <v>100</v>
      </c>
    </row>
    <row r="40" spans="1:23">
      <c r="A40" s="82"/>
      <c r="B40" s="82"/>
      <c r="C40" s="82"/>
      <c r="D40" s="82"/>
      <c r="E40" s="83"/>
      <c r="F40" s="82"/>
      <c r="G40" s="82"/>
      <c r="H40" s="82"/>
      <c r="I40" s="83"/>
      <c r="J40" s="82"/>
      <c r="K40" s="82"/>
      <c r="L40" s="82"/>
      <c r="M40" s="83"/>
      <c r="N40" s="82"/>
      <c r="O40" s="82"/>
      <c r="P40" s="82"/>
      <c r="Q40" s="83"/>
      <c r="R40" s="82"/>
      <c r="S40" s="82"/>
      <c r="T40" s="82"/>
      <c r="U40" s="82"/>
      <c r="V40" s="82"/>
      <c r="W40" s="177"/>
    </row>
    <row r="41" spans="1:23" ht="15.75">
      <c r="A41" s="465" t="s">
        <v>447</v>
      </c>
      <c r="B41" s="465"/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</row>
    <row r="42" spans="1:23" ht="15.75" thickBot="1">
      <c r="C42" s="99"/>
      <c r="D42" s="2"/>
      <c r="E42" s="2"/>
      <c r="F42" s="99"/>
      <c r="G42" s="2"/>
      <c r="H42" s="2"/>
      <c r="I42" s="2"/>
      <c r="J42" s="99"/>
      <c r="K42" s="2"/>
      <c r="L42" s="2"/>
      <c r="M42" s="2"/>
      <c r="N42" s="99"/>
      <c r="O42" s="2"/>
      <c r="P42" s="2"/>
      <c r="Q42" s="2"/>
      <c r="R42" s="99"/>
      <c r="S42" s="2"/>
      <c r="T42" s="2"/>
      <c r="U42" s="2"/>
    </row>
    <row r="43" spans="1:23" ht="15.75">
      <c r="A43" s="466" t="s">
        <v>29</v>
      </c>
      <c r="B43" s="460" t="s">
        <v>40</v>
      </c>
      <c r="C43" s="462" t="s">
        <v>43</v>
      </c>
      <c r="D43" s="463"/>
      <c r="E43" s="463"/>
      <c r="F43" s="464"/>
      <c r="G43" s="462" t="s">
        <v>44</v>
      </c>
      <c r="H43" s="463"/>
      <c r="I43" s="463"/>
      <c r="J43" s="464"/>
      <c r="K43" s="462" t="s">
        <v>45</v>
      </c>
      <c r="L43" s="463"/>
      <c r="M43" s="463"/>
      <c r="N43" s="464"/>
      <c r="O43" s="462" t="s">
        <v>46</v>
      </c>
      <c r="P43" s="463"/>
      <c r="Q43" s="463"/>
      <c r="R43" s="464"/>
      <c r="S43" s="462" t="s">
        <v>42</v>
      </c>
      <c r="T43" s="463"/>
      <c r="U43" s="463"/>
      <c r="V43" s="463"/>
      <c r="W43" s="464"/>
    </row>
    <row r="44" spans="1:23" ht="16.5" thickBot="1">
      <c r="A44" s="467"/>
      <c r="B44" s="461"/>
      <c r="C44" s="158" t="s">
        <v>0</v>
      </c>
      <c r="D44" s="159" t="s">
        <v>41</v>
      </c>
      <c r="E44" s="160" t="s">
        <v>13</v>
      </c>
      <c r="F44" s="161" t="s">
        <v>252</v>
      </c>
      <c r="G44" s="158" t="s">
        <v>0</v>
      </c>
      <c r="H44" s="159" t="s">
        <v>41</v>
      </c>
      <c r="I44" s="160" t="s">
        <v>13</v>
      </c>
      <c r="J44" s="161" t="s">
        <v>252</v>
      </c>
      <c r="K44" s="158" t="s">
        <v>0</v>
      </c>
      <c r="L44" s="159" t="s">
        <v>41</v>
      </c>
      <c r="M44" s="160" t="s">
        <v>13</v>
      </c>
      <c r="N44" s="161" t="s">
        <v>252</v>
      </c>
      <c r="O44" s="158" t="s">
        <v>0</v>
      </c>
      <c r="P44" s="159" t="s">
        <v>41</v>
      </c>
      <c r="Q44" s="160" t="s">
        <v>13</v>
      </c>
      <c r="R44" s="161" t="s">
        <v>252</v>
      </c>
      <c r="S44" s="158" t="s">
        <v>0</v>
      </c>
      <c r="T44" s="159" t="s">
        <v>41</v>
      </c>
      <c r="U44" s="160" t="s">
        <v>13</v>
      </c>
      <c r="V44" s="161" t="s">
        <v>252</v>
      </c>
      <c r="W44" s="160" t="s">
        <v>298</v>
      </c>
    </row>
    <row r="45" spans="1:23">
      <c r="A45" s="162">
        <v>1</v>
      </c>
      <c r="B45" s="163" t="s">
        <v>30</v>
      </c>
      <c r="C45" s="163">
        <v>0</v>
      </c>
      <c r="D45" s="163">
        <v>0</v>
      </c>
      <c r="E45" s="163">
        <v>0</v>
      </c>
      <c r="F45" s="164" t="s">
        <v>251</v>
      </c>
      <c r="G45" s="165">
        <v>11919</v>
      </c>
      <c r="H45" s="166">
        <v>3679709.66</v>
      </c>
      <c r="I45" s="163">
        <v>308.73</v>
      </c>
      <c r="J45" s="164">
        <v>276.76</v>
      </c>
      <c r="K45" s="165">
        <v>934</v>
      </c>
      <c r="L45" s="166">
        <v>654910.57999999996</v>
      </c>
      <c r="M45" s="163">
        <v>701.19</v>
      </c>
      <c r="N45" s="164">
        <v>736.3</v>
      </c>
      <c r="O45" s="165">
        <v>193</v>
      </c>
      <c r="P45" s="166">
        <v>142437.65</v>
      </c>
      <c r="Q45" s="163">
        <v>738.02</v>
      </c>
      <c r="R45" s="164">
        <v>736.3</v>
      </c>
      <c r="S45" s="165">
        <v>13046</v>
      </c>
      <c r="T45" s="166">
        <v>4477057.8899999997</v>
      </c>
      <c r="U45" s="166">
        <v>343.17</v>
      </c>
      <c r="V45" s="163">
        <v>318.77</v>
      </c>
      <c r="W45" s="31">
        <v>0.98</v>
      </c>
    </row>
    <row r="46" spans="1:23">
      <c r="A46" s="167">
        <v>2</v>
      </c>
      <c r="B46" s="168" t="s">
        <v>31</v>
      </c>
      <c r="C46" s="169">
        <v>2821</v>
      </c>
      <c r="D46" s="170">
        <v>3098611.93</v>
      </c>
      <c r="E46" s="168">
        <v>1098.4100000000001</v>
      </c>
      <c r="F46" s="171">
        <v>1089.76</v>
      </c>
      <c r="G46" s="169">
        <v>17921</v>
      </c>
      <c r="H46" s="170">
        <v>7714911.5899999999</v>
      </c>
      <c r="I46" s="168">
        <v>430.5</v>
      </c>
      <c r="J46" s="171">
        <v>372.53</v>
      </c>
      <c r="K46" s="169">
        <v>9410</v>
      </c>
      <c r="L46" s="170">
        <v>5319812.83</v>
      </c>
      <c r="M46" s="168">
        <v>565.34</v>
      </c>
      <c r="N46" s="171">
        <v>460.61</v>
      </c>
      <c r="O46" s="169">
        <v>432</v>
      </c>
      <c r="P46" s="170">
        <v>314776.19</v>
      </c>
      <c r="Q46" s="168">
        <v>728.65</v>
      </c>
      <c r="R46" s="171">
        <v>736.3</v>
      </c>
      <c r="S46" s="169">
        <v>30584</v>
      </c>
      <c r="T46" s="170">
        <v>16448112.539999999</v>
      </c>
      <c r="U46" s="170">
        <v>537.79999999999995</v>
      </c>
      <c r="V46" s="168">
        <v>446.11</v>
      </c>
      <c r="W46" s="32">
        <v>2.2999999999999998</v>
      </c>
    </row>
    <row r="47" spans="1:23">
      <c r="A47" s="167">
        <v>3</v>
      </c>
      <c r="B47" s="168" t="s">
        <v>33</v>
      </c>
      <c r="C47" s="169">
        <v>16110</v>
      </c>
      <c r="D47" s="170">
        <v>15575445.52</v>
      </c>
      <c r="E47" s="168">
        <v>966.82</v>
      </c>
      <c r="F47" s="171">
        <v>949.56</v>
      </c>
      <c r="G47" s="169">
        <v>15262</v>
      </c>
      <c r="H47" s="170">
        <v>7517214.6600000001</v>
      </c>
      <c r="I47" s="168">
        <v>492.54</v>
      </c>
      <c r="J47" s="171">
        <v>447.25</v>
      </c>
      <c r="K47" s="169">
        <v>6267</v>
      </c>
      <c r="L47" s="170">
        <v>3599204.59</v>
      </c>
      <c r="M47" s="168">
        <v>574.30999999999995</v>
      </c>
      <c r="N47" s="171">
        <v>469.63</v>
      </c>
      <c r="O47" s="169">
        <v>94</v>
      </c>
      <c r="P47" s="170">
        <v>68255.149999999994</v>
      </c>
      <c r="Q47" s="168">
        <v>726.12</v>
      </c>
      <c r="R47" s="171">
        <v>736.3</v>
      </c>
      <c r="S47" s="169">
        <v>37733</v>
      </c>
      <c r="T47" s="170">
        <v>26760119.920000002</v>
      </c>
      <c r="U47" s="170">
        <v>709.2</v>
      </c>
      <c r="V47" s="168">
        <v>651.37</v>
      </c>
      <c r="W47" s="32">
        <v>2.84</v>
      </c>
    </row>
    <row r="48" spans="1:23">
      <c r="A48" s="167">
        <v>4</v>
      </c>
      <c r="B48" s="168" t="s">
        <v>34</v>
      </c>
      <c r="C48" s="169">
        <v>58296</v>
      </c>
      <c r="D48" s="170">
        <v>57994802.18</v>
      </c>
      <c r="E48" s="168">
        <v>994.83</v>
      </c>
      <c r="F48" s="171">
        <v>981.47</v>
      </c>
      <c r="G48" s="169">
        <v>23612</v>
      </c>
      <c r="H48" s="170">
        <v>13152836.01</v>
      </c>
      <c r="I48" s="168">
        <v>557.04</v>
      </c>
      <c r="J48" s="171">
        <v>509.71</v>
      </c>
      <c r="K48" s="169">
        <v>8435</v>
      </c>
      <c r="L48" s="170">
        <v>4722346.24</v>
      </c>
      <c r="M48" s="168">
        <v>559.85</v>
      </c>
      <c r="N48" s="171">
        <v>460.76</v>
      </c>
      <c r="O48" s="169">
        <v>76</v>
      </c>
      <c r="P48" s="170">
        <v>55259.35</v>
      </c>
      <c r="Q48" s="168">
        <v>727.1</v>
      </c>
      <c r="R48" s="171">
        <v>736.3</v>
      </c>
      <c r="S48" s="169">
        <v>90419</v>
      </c>
      <c r="T48" s="170">
        <v>75925243.780000001</v>
      </c>
      <c r="U48" s="170">
        <v>839.7</v>
      </c>
      <c r="V48" s="168">
        <v>795.7</v>
      </c>
      <c r="W48" s="32">
        <v>6.8</v>
      </c>
    </row>
    <row r="49" spans="1:23">
      <c r="A49" s="167">
        <v>5</v>
      </c>
      <c r="B49" s="168" t="s">
        <v>35</v>
      </c>
      <c r="C49" s="169">
        <v>100809</v>
      </c>
      <c r="D49" s="170">
        <v>101661534.52</v>
      </c>
      <c r="E49" s="168">
        <v>1008.46</v>
      </c>
      <c r="F49" s="171">
        <v>1003.77</v>
      </c>
      <c r="G49" s="169">
        <v>32665</v>
      </c>
      <c r="H49" s="170">
        <v>19136567.030000001</v>
      </c>
      <c r="I49" s="168">
        <v>585.84</v>
      </c>
      <c r="J49" s="171">
        <v>524.83000000000004</v>
      </c>
      <c r="K49" s="169">
        <v>10302</v>
      </c>
      <c r="L49" s="170">
        <v>5521902.0300000003</v>
      </c>
      <c r="M49" s="168">
        <v>536</v>
      </c>
      <c r="N49" s="171">
        <v>457.63</v>
      </c>
      <c r="O49" s="169">
        <v>54</v>
      </c>
      <c r="P49" s="170">
        <v>39536.25</v>
      </c>
      <c r="Q49" s="168">
        <v>732.15</v>
      </c>
      <c r="R49" s="171">
        <v>736.3</v>
      </c>
      <c r="S49" s="169">
        <v>143830</v>
      </c>
      <c r="T49" s="170">
        <v>126359539.83</v>
      </c>
      <c r="U49" s="170">
        <v>878.53</v>
      </c>
      <c r="V49" s="168">
        <v>823.67</v>
      </c>
      <c r="W49" s="32">
        <v>10.81</v>
      </c>
    </row>
    <row r="50" spans="1:23">
      <c r="A50" s="167">
        <v>6</v>
      </c>
      <c r="B50" s="168" t="s">
        <v>36</v>
      </c>
      <c r="C50" s="169">
        <v>141238</v>
      </c>
      <c r="D50" s="170">
        <v>127121346.03</v>
      </c>
      <c r="E50" s="168">
        <v>900.05</v>
      </c>
      <c r="F50" s="171">
        <v>796.84</v>
      </c>
      <c r="G50" s="169">
        <v>34293</v>
      </c>
      <c r="H50" s="170">
        <v>22048354.699999999</v>
      </c>
      <c r="I50" s="168">
        <v>642.94000000000005</v>
      </c>
      <c r="J50" s="171">
        <v>558.51</v>
      </c>
      <c r="K50" s="169">
        <v>10317</v>
      </c>
      <c r="L50" s="170">
        <v>5354380.04</v>
      </c>
      <c r="M50" s="168">
        <v>518.99</v>
      </c>
      <c r="N50" s="171">
        <v>456.35</v>
      </c>
      <c r="O50" s="169">
        <v>2108</v>
      </c>
      <c r="P50" s="170">
        <v>570096.4</v>
      </c>
      <c r="Q50" s="168">
        <v>270.44</v>
      </c>
      <c r="R50" s="171">
        <v>360</v>
      </c>
      <c r="S50" s="169">
        <v>187956</v>
      </c>
      <c r="T50" s="170">
        <v>155094177.16999999</v>
      </c>
      <c r="U50" s="170">
        <v>825.16</v>
      </c>
      <c r="V50" s="168">
        <v>695.26</v>
      </c>
      <c r="W50" s="32">
        <v>14.13</v>
      </c>
    </row>
    <row r="51" spans="1:23">
      <c r="A51" s="167">
        <v>7</v>
      </c>
      <c r="B51" s="168" t="s">
        <v>37</v>
      </c>
      <c r="C51" s="169">
        <v>171679</v>
      </c>
      <c r="D51" s="170">
        <v>130725260.92</v>
      </c>
      <c r="E51" s="168">
        <v>761.45</v>
      </c>
      <c r="F51" s="171">
        <v>619.74</v>
      </c>
      <c r="G51" s="169">
        <v>45672</v>
      </c>
      <c r="H51" s="170">
        <v>30120671</v>
      </c>
      <c r="I51" s="168">
        <v>659.5</v>
      </c>
      <c r="J51" s="171">
        <v>562.04</v>
      </c>
      <c r="K51" s="169">
        <v>10586</v>
      </c>
      <c r="L51" s="170">
        <v>5250997.4400000004</v>
      </c>
      <c r="M51" s="168">
        <v>496.03</v>
      </c>
      <c r="N51" s="171">
        <v>455.85</v>
      </c>
      <c r="O51" s="169">
        <v>1912</v>
      </c>
      <c r="P51" s="170">
        <v>418136.26</v>
      </c>
      <c r="Q51" s="168">
        <v>218.69</v>
      </c>
      <c r="R51" s="171">
        <v>170.49</v>
      </c>
      <c r="S51" s="169">
        <v>229849</v>
      </c>
      <c r="T51" s="170">
        <v>166515065.62</v>
      </c>
      <c r="U51" s="170">
        <v>724.45</v>
      </c>
      <c r="V51" s="168">
        <v>588.19000000000005</v>
      </c>
      <c r="W51" s="32">
        <v>17.28</v>
      </c>
    </row>
    <row r="52" spans="1:23">
      <c r="A52" s="167">
        <v>8</v>
      </c>
      <c r="B52" s="168" t="s">
        <v>38</v>
      </c>
      <c r="C52" s="169">
        <v>136216</v>
      </c>
      <c r="D52" s="170">
        <v>93690637.209999993</v>
      </c>
      <c r="E52" s="168">
        <v>687.81</v>
      </c>
      <c r="F52" s="171">
        <v>555.76</v>
      </c>
      <c r="G52" s="169">
        <v>45529</v>
      </c>
      <c r="H52" s="170">
        <v>29524090.390000001</v>
      </c>
      <c r="I52" s="168">
        <v>648.47</v>
      </c>
      <c r="J52" s="171">
        <v>544.49</v>
      </c>
      <c r="K52" s="169">
        <v>9031</v>
      </c>
      <c r="L52" s="170">
        <v>4277555.38</v>
      </c>
      <c r="M52" s="168">
        <v>473.65</v>
      </c>
      <c r="N52" s="171">
        <v>448.14</v>
      </c>
      <c r="O52" s="169">
        <v>1071</v>
      </c>
      <c r="P52" s="170">
        <v>155362.95000000001</v>
      </c>
      <c r="Q52" s="168">
        <v>145.06</v>
      </c>
      <c r="R52" s="171">
        <v>119.07</v>
      </c>
      <c r="S52" s="169">
        <v>191847</v>
      </c>
      <c r="T52" s="170">
        <v>127647645.93000001</v>
      </c>
      <c r="U52" s="170">
        <v>665.36</v>
      </c>
      <c r="V52" s="168">
        <v>543.9</v>
      </c>
      <c r="W52" s="32">
        <v>14.42</v>
      </c>
    </row>
    <row r="53" spans="1:23">
      <c r="A53" s="167">
        <v>9</v>
      </c>
      <c r="B53" s="168" t="s">
        <v>39</v>
      </c>
      <c r="C53" s="169">
        <v>137686</v>
      </c>
      <c r="D53" s="170">
        <v>89043977.939999998</v>
      </c>
      <c r="E53" s="168">
        <v>646.72</v>
      </c>
      <c r="F53" s="171">
        <v>524.71</v>
      </c>
      <c r="G53" s="169">
        <v>56880</v>
      </c>
      <c r="H53" s="170">
        <v>36464561.189999998</v>
      </c>
      <c r="I53" s="168">
        <v>641.08000000000004</v>
      </c>
      <c r="J53" s="171">
        <v>533.61</v>
      </c>
      <c r="K53" s="169">
        <v>8009</v>
      </c>
      <c r="L53" s="170">
        <v>3704162.28</v>
      </c>
      <c r="M53" s="168">
        <v>462.5</v>
      </c>
      <c r="N53" s="171">
        <v>387.14</v>
      </c>
      <c r="O53" s="169">
        <v>927</v>
      </c>
      <c r="P53" s="170">
        <v>129865.26</v>
      </c>
      <c r="Q53" s="168">
        <v>140.09</v>
      </c>
      <c r="R53" s="171">
        <v>115.46</v>
      </c>
      <c r="S53" s="169">
        <v>203502</v>
      </c>
      <c r="T53" s="170">
        <v>129342566.67</v>
      </c>
      <c r="U53" s="170">
        <v>635.58000000000004</v>
      </c>
      <c r="V53" s="168">
        <v>518.96</v>
      </c>
      <c r="W53" s="32">
        <v>15.3</v>
      </c>
    </row>
    <row r="54" spans="1:23">
      <c r="A54" s="167">
        <v>10</v>
      </c>
      <c r="B54" s="168" t="s">
        <v>47</v>
      </c>
      <c r="C54" s="169">
        <v>83718</v>
      </c>
      <c r="D54" s="170">
        <v>50429155.950000003</v>
      </c>
      <c r="E54" s="168">
        <v>602.37</v>
      </c>
      <c r="F54" s="171">
        <v>442.74</v>
      </c>
      <c r="G54" s="169">
        <v>44731</v>
      </c>
      <c r="H54" s="170">
        <v>28712968.789999999</v>
      </c>
      <c r="I54" s="168">
        <v>641.9</v>
      </c>
      <c r="J54" s="171">
        <v>526.6</v>
      </c>
      <c r="K54" s="169">
        <v>4515</v>
      </c>
      <c r="L54" s="170">
        <v>2125378.02</v>
      </c>
      <c r="M54" s="168">
        <v>470.74</v>
      </c>
      <c r="N54" s="171">
        <v>354.1</v>
      </c>
      <c r="O54" s="169">
        <v>472</v>
      </c>
      <c r="P54" s="170">
        <v>68439.27</v>
      </c>
      <c r="Q54" s="168">
        <v>145</v>
      </c>
      <c r="R54" s="171">
        <v>125.22</v>
      </c>
      <c r="S54" s="169">
        <v>133436</v>
      </c>
      <c r="T54" s="170">
        <v>81335942.030000001</v>
      </c>
      <c r="U54" s="170">
        <v>609.54999999999995</v>
      </c>
      <c r="V54" s="168">
        <v>456.87</v>
      </c>
      <c r="W54" s="32">
        <v>10.029999999999999</v>
      </c>
    </row>
    <row r="55" spans="1:23">
      <c r="A55" s="167">
        <v>11</v>
      </c>
      <c r="B55" s="168" t="s">
        <v>48</v>
      </c>
      <c r="C55" s="169">
        <v>32078</v>
      </c>
      <c r="D55" s="170">
        <v>18621247.870000001</v>
      </c>
      <c r="E55" s="168">
        <v>580.5</v>
      </c>
      <c r="F55" s="171">
        <v>364.34</v>
      </c>
      <c r="G55" s="169">
        <v>20958</v>
      </c>
      <c r="H55" s="170">
        <v>13568708.4</v>
      </c>
      <c r="I55" s="168">
        <v>647.41999999999996</v>
      </c>
      <c r="J55" s="171">
        <v>516.75</v>
      </c>
      <c r="K55" s="169">
        <v>2074</v>
      </c>
      <c r="L55" s="170">
        <v>986199.83</v>
      </c>
      <c r="M55" s="168">
        <v>475.51</v>
      </c>
      <c r="N55" s="171">
        <v>338.4</v>
      </c>
      <c r="O55" s="169">
        <v>149</v>
      </c>
      <c r="P55" s="170">
        <v>20237.37</v>
      </c>
      <c r="Q55" s="168">
        <v>135.82</v>
      </c>
      <c r="R55" s="171">
        <v>127.7</v>
      </c>
      <c r="S55" s="169">
        <v>55259</v>
      </c>
      <c r="T55" s="170">
        <v>33196393.469999999</v>
      </c>
      <c r="U55" s="170">
        <v>600.74</v>
      </c>
      <c r="V55" s="168">
        <v>430.33</v>
      </c>
      <c r="W55" s="32">
        <v>4.1500000000000004</v>
      </c>
    </row>
    <row r="56" spans="1:23">
      <c r="A56" s="167">
        <v>12</v>
      </c>
      <c r="B56" s="168" t="s">
        <v>49</v>
      </c>
      <c r="C56" s="169">
        <v>6361</v>
      </c>
      <c r="D56" s="170">
        <v>3633977.81</v>
      </c>
      <c r="E56" s="168">
        <v>571.29</v>
      </c>
      <c r="F56" s="171">
        <v>338.4</v>
      </c>
      <c r="G56" s="169">
        <v>5368</v>
      </c>
      <c r="H56" s="170">
        <v>3449216.75</v>
      </c>
      <c r="I56" s="168">
        <v>642.54999999999995</v>
      </c>
      <c r="J56" s="171">
        <v>510.52000000000004</v>
      </c>
      <c r="K56" s="169">
        <v>676</v>
      </c>
      <c r="L56" s="170">
        <v>326121.28000000003</v>
      </c>
      <c r="M56" s="168">
        <v>482.43</v>
      </c>
      <c r="N56" s="171">
        <v>338.4</v>
      </c>
      <c r="O56" s="169">
        <v>23</v>
      </c>
      <c r="P56" s="170">
        <v>3614.69</v>
      </c>
      <c r="Q56" s="168">
        <v>157.16</v>
      </c>
      <c r="R56" s="171">
        <v>149.58000000000001</v>
      </c>
      <c r="S56" s="169">
        <v>12428</v>
      </c>
      <c r="T56" s="170">
        <v>7412930.5300000003</v>
      </c>
      <c r="U56" s="170">
        <v>596.47</v>
      </c>
      <c r="V56" s="168">
        <v>423.87</v>
      </c>
      <c r="W56" s="32">
        <v>0.93</v>
      </c>
    </row>
    <row r="57" spans="1:23" ht="15.75" thickBot="1">
      <c r="A57" s="172">
        <v>13</v>
      </c>
      <c r="B57" s="173" t="s">
        <v>32</v>
      </c>
      <c r="C57" s="174">
        <v>210</v>
      </c>
      <c r="D57" s="175">
        <v>173935.42</v>
      </c>
      <c r="E57" s="173">
        <v>828.26</v>
      </c>
      <c r="F57" s="176">
        <v>704.5</v>
      </c>
      <c r="G57" s="174">
        <v>30</v>
      </c>
      <c r="H57" s="175">
        <v>19859.810000000001</v>
      </c>
      <c r="I57" s="173">
        <v>661.99</v>
      </c>
      <c r="J57" s="176">
        <v>531.11</v>
      </c>
      <c r="K57" s="174">
        <v>2</v>
      </c>
      <c r="L57" s="175">
        <v>2712.61</v>
      </c>
      <c r="M57" s="173">
        <v>1356.31</v>
      </c>
      <c r="N57" s="176">
        <v>1356.31</v>
      </c>
      <c r="O57" s="174">
        <v>0</v>
      </c>
      <c r="P57" s="175">
        <v>0</v>
      </c>
      <c r="Q57" s="173">
        <v>0</v>
      </c>
      <c r="R57" s="176" t="s">
        <v>251</v>
      </c>
      <c r="S57" s="174">
        <v>242</v>
      </c>
      <c r="T57" s="175">
        <v>196507.84</v>
      </c>
      <c r="U57" s="175">
        <v>812.02</v>
      </c>
      <c r="V57" s="173">
        <v>683.8</v>
      </c>
      <c r="W57" s="33">
        <v>0.02</v>
      </c>
    </row>
    <row r="58" spans="1:23" ht="16.5" thickBot="1">
      <c r="A58" s="34"/>
      <c r="B58" s="36" t="s">
        <v>410</v>
      </c>
      <c r="C58" s="37">
        <v>887222</v>
      </c>
      <c r="D58" s="38">
        <v>691769933.29999995</v>
      </c>
      <c r="E58" s="36">
        <v>779.7</v>
      </c>
      <c r="F58" s="39">
        <v>636.38</v>
      </c>
      <c r="G58" s="37">
        <v>354840</v>
      </c>
      <c r="H58" s="38">
        <v>215109669.97999999</v>
      </c>
      <c r="I58" s="36">
        <v>606.22</v>
      </c>
      <c r="J58" s="39">
        <v>521.20000000000005</v>
      </c>
      <c r="K58" s="37">
        <v>80558</v>
      </c>
      <c r="L58" s="38">
        <v>41845683.149999999</v>
      </c>
      <c r="M58" s="36">
        <v>519.45000000000005</v>
      </c>
      <c r="N58" s="39">
        <v>452.8</v>
      </c>
      <c r="O58" s="37">
        <v>7511</v>
      </c>
      <c r="P58" s="38">
        <v>1986016.79</v>
      </c>
      <c r="Q58" s="36">
        <v>264.41000000000003</v>
      </c>
      <c r="R58" s="39">
        <v>174.86</v>
      </c>
      <c r="S58" s="37">
        <v>1330131</v>
      </c>
      <c r="T58" s="38">
        <v>950711303.22000003</v>
      </c>
      <c r="U58" s="38">
        <v>714.75</v>
      </c>
      <c r="V58" s="36">
        <v>578.96</v>
      </c>
      <c r="W58" s="35">
        <v>100</v>
      </c>
    </row>
    <row r="61" spans="1:23">
      <c r="T61" s="2"/>
    </row>
  </sheetData>
  <mergeCells count="26">
    <mergeCell ref="A1:W1"/>
    <mergeCell ref="A22:W22"/>
    <mergeCell ref="A24:A25"/>
    <mergeCell ref="B24:B25"/>
    <mergeCell ref="C24:F24"/>
    <mergeCell ref="G24:J24"/>
    <mergeCell ref="K24:N24"/>
    <mergeCell ref="O24:R24"/>
    <mergeCell ref="S24:W24"/>
    <mergeCell ref="A2:W2"/>
    <mergeCell ref="O5:R5"/>
    <mergeCell ref="S5:W5"/>
    <mergeCell ref="A3:W3"/>
    <mergeCell ref="A5:A6"/>
    <mergeCell ref="B5:B6"/>
    <mergeCell ref="C5:F5"/>
    <mergeCell ref="A41:W41"/>
    <mergeCell ref="A43:A44"/>
    <mergeCell ref="B43:B44"/>
    <mergeCell ref="C43:F43"/>
    <mergeCell ref="G43:J43"/>
    <mergeCell ref="K43:N43"/>
    <mergeCell ref="O43:R43"/>
    <mergeCell ref="S43:W43"/>
    <mergeCell ref="G5:J5"/>
    <mergeCell ref="K5:N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7"/>
  <sheetViews>
    <sheetView workbookViewId="0">
      <selection sqref="A1:S1"/>
    </sheetView>
  </sheetViews>
  <sheetFormatPr defaultRowHeight="15"/>
  <cols>
    <col min="1" max="1" width="4.5703125" style="18" customWidth="1"/>
    <col min="2" max="2" width="9" style="100" customWidth="1"/>
    <col min="3" max="3" width="21" style="100" customWidth="1"/>
    <col min="4" max="4" width="9.5703125" style="100" bestFit="1" customWidth="1"/>
    <col min="5" max="5" width="15.5703125" style="100" bestFit="1" customWidth="1"/>
    <col min="6" max="6" width="13" style="100" customWidth="1"/>
    <col min="7" max="7" width="9.140625" style="100" customWidth="1"/>
    <col min="8" max="8" width="14.28515625" style="100" customWidth="1"/>
    <col min="9" max="9" width="15.5703125" style="100" customWidth="1"/>
    <col min="10" max="10" width="9.5703125" style="100" bestFit="1" customWidth="1"/>
    <col min="11" max="11" width="14.140625" style="100" customWidth="1"/>
    <col min="12" max="12" width="13.7109375" style="100" customWidth="1"/>
    <col min="13" max="13" width="8.5703125" style="100" bestFit="1" customWidth="1"/>
    <col min="14" max="14" width="15" style="100" customWidth="1"/>
    <col min="15" max="15" width="14.5703125" style="100" customWidth="1"/>
    <col min="16" max="16" width="12.5703125" style="100" customWidth="1"/>
    <col min="17" max="17" width="17.28515625" style="100" customWidth="1"/>
    <col min="18" max="18" width="15.7109375" style="100" customWidth="1"/>
    <col min="19" max="19" width="15.140625" style="100" customWidth="1"/>
    <col min="20" max="16384" width="9.140625" style="100"/>
  </cols>
  <sheetData>
    <row r="1" spans="1:22" s="267" customFormat="1" ht="15" customHeight="1">
      <c r="A1" s="458" t="s">
        <v>826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</row>
    <row r="2" spans="1:22" ht="15.75" thickBot="1"/>
    <row r="3" spans="1:22" s="379" customFormat="1" ht="23.25" customHeight="1" thickBot="1">
      <c r="A3" s="471" t="s">
        <v>9</v>
      </c>
      <c r="B3" s="471" t="s">
        <v>767</v>
      </c>
      <c r="C3" s="471" t="s">
        <v>241</v>
      </c>
      <c r="D3" s="473" t="s">
        <v>2</v>
      </c>
      <c r="E3" s="474"/>
      <c r="F3" s="475"/>
      <c r="G3" s="473" t="s">
        <v>3</v>
      </c>
      <c r="H3" s="474"/>
      <c r="I3" s="475"/>
      <c r="J3" s="473" t="s">
        <v>23</v>
      </c>
      <c r="K3" s="474"/>
      <c r="L3" s="475"/>
      <c r="M3" s="473" t="s">
        <v>4</v>
      </c>
      <c r="N3" s="474"/>
      <c r="O3" s="475"/>
      <c r="P3" s="469" t="s">
        <v>286</v>
      </c>
      <c r="Q3" s="469" t="s">
        <v>343</v>
      </c>
      <c r="R3" s="469" t="s">
        <v>344</v>
      </c>
      <c r="S3" s="469" t="s">
        <v>351</v>
      </c>
    </row>
    <row r="4" spans="1:22" s="379" customFormat="1" ht="52.5" customHeight="1" thickBot="1">
      <c r="A4" s="472"/>
      <c r="B4" s="472"/>
      <c r="C4" s="472"/>
      <c r="D4" s="192" t="s">
        <v>0</v>
      </c>
      <c r="E4" s="194" t="s">
        <v>349</v>
      </c>
      <c r="F4" s="195" t="s">
        <v>350</v>
      </c>
      <c r="G4" s="192" t="s">
        <v>0</v>
      </c>
      <c r="H4" s="194" t="s">
        <v>349</v>
      </c>
      <c r="I4" s="195" t="s">
        <v>350</v>
      </c>
      <c r="J4" s="192" t="s">
        <v>0</v>
      </c>
      <c r="K4" s="194" t="s">
        <v>349</v>
      </c>
      <c r="L4" s="195" t="s">
        <v>350</v>
      </c>
      <c r="M4" s="192" t="s">
        <v>0</v>
      </c>
      <c r="N4" s="194" t="s">
        <v>349</v>
      </c>
      <c r="O4" s="195" t="s">
        <v>350</v>
      </c>
      <c r="P4" s="470"/>
      <c r="Q4" s="470"/>
      <c r="R4" s="470"/>
      <c r="S4" s="470"/>
      <c r="U4" s="100"/>
      <c r="V4" s="100"/>
    </row>
    <row r="5" spans="1:22">
      <c r="A5" s="380">
        <v>1</v>
      </c>
      <c r="B5" s="381" t="s">
        <v>518</v>
      </c>
      <c r="C5" s="381" t="s">
        <v>293</v>
      </c>
      <c r="D5" s="382">
        <v>3835</v>
      </c>
      <c r="E5" s="383">
        <v>30505864.350000001</v>
      </c>
      <c r="F5" s="383">
        <v>2940975.06</v>
      </c>
      <c r="G5" s="382">
        <v>1349</v>
      </c>
      <c r="H5" s="383">
        <v>5754982.71</v>
      </c>
      <c r="I5" s="383">
        <v>559090.01</v>
      </c>
      <c r="J5" s="382">
        <v>2752</v>
      </c>
      <c r="K5" s="383">
        <v>4810056.3899999997</v>
      </c>
      <c r="L5" s="383">
        <v>1507783.04</v>
      </c>
      <c r="M5" s="382">
        <v>261</v>
      </c>
      <c r="N5" s="383">
        <v>1338180.47</v>
      </c>
      <c r="O5" s="383">
        <v>198958.2</v>
      </c>
      <c r="P5" s="384">
        <v>8197</v>
      </c>
      <c r="Q5" s="385">
        <v>42409083.920000002</v>
      </c>
      <c r="R5" s="385">
        <v>5206806.3099999996</v>
      </c>
      <c r="S5" s="386">
        <v>635.21</v>
      </c>
      <c r="T5" s="327"/>
    </row>
    <row r="6" spans="1:22">
      <c r="A6" s="387">
        <v>2</v>
      </c>
      <c r="B6" s="279" t="s">
        <v>754</v>
      </c>
      <c r="C6" s="279" t="s">
        <v>411</v>
      </c>
      <c r="D6" s="56">
        <v>100</v>
      </c>
      <c r="E6" s="388">
        <v>1113950.67</v>
      </c>
      <c r="F6" s="388">
        <v>138333.79</v>
      </c>
      <c r="G6" s="56">
        <v>707</v>
      </c>
      <c r="H6" s="388">
        <v>3886460.36</v>
      </c>
      <c r="I6" s="388">
        <v>357346.98</v>
      </c>
      <c r="J6" s="56">
        <v>13</v>
      </c>
      <c r="K6" s="388">
        <v>94253.19</v>
      </c>
      <c r="L6" s="388">
        <v>10308.34</v>
      </c>
      <c r="M6" s="56" t="s">
        <v>251</v>
      </c>
      <c r="N6" s="388" t="s">
        <v>251</v>
      </c>
      <c r="O6" s="388" t="s">
        <v>251</v>
      </c>
      <c r="P6" s="389">
        <v>820</v>
      </c>
      <c r="Q6" s="390">
        <v>5094664.22</v>
      </c>
      <c r="R6" s="390">
        <v>505989.11</v>
      </c>
      <c r="S6" s="391">
        <v>617.05999999999995</v>
      </c>
      <c r="T6" s="327"/>
    </row>
    <row r="7" spans="1:22">
      <c r="A7" s="387">
        <v>3</v>
      </c>
      <c r="B7" s="279" t="s">
        <v>768</v>
      </c>
      <c r="C7" s="279" t="s">
        <v>358</v>
      </c>
      <c r="D7" s="56" t="s">
        <v>251</v>
      </c>
      <c r="E7" s="388" t="s">
        <v>251</v>
      </c>
      <c r="F7" s="388" t="s">
        <v>251</v>
      </c>
      <c r="G7" s="56" t="s">
        <v>251</v>
      </c>
      <c r="H7" s="388" t="s">
        <v>251</v>
      </c>
      <c r="I7" s="388" t="s">
        <v>251</v>
      </c>
      <c r="J7" s="56" t="s">
        <v>251</v>
      </c>
      <c r="K7" s="388" t="s">
        <v>251</v>
      </c>
      <c r="L7" s="388" t="s">
        <v>251</v>
      </c>
      <c r="M7" s="56">
        <v>254</v>
      </c>
      <c r="N7" s="388">
        <v>668882.54</v>
      </c>
      <c r="O7" s="388">
        <v>59814.68</v>
      </c>
      <c r="P7" s="389">
        <v>254</v>
      </c>
      <c r="Q7" s="390">
        <v>668882.54</v>
      </c>
      <c r="R7" s="390">
        <v>59814.68</v>
      </c>
      <c r="S7" s="391">
        <v>235.49</v>
      </c>
      <c r="T7" s="327"/>
    </row>
    <row r="8" spans="1:22">
      <c r="A8" s="387">
        <v>4</v>
      </c>
      <c r="B8" s="279" t="s">
        <v>751</v>
      </c>
      <c r="C8" s="279" t="s">
        <v>287</v>
      </c>
      <c r="D8" s="56">
        <v>1</v>
      </c>
      <c r="E8" s="388" t="s">
        <v>251</v>
      </c>
      <c r="F8" s="388">
        <v>1591.68</v>
      </c>
      <c r="G8" s="56">
        <v>2</v>
      </c>
      <c r="H8" s="388">
        <v>6495.47</v>
      </c>
      <c r="I8" s="388">
        <v>1698.09</v>
      </c>
      <c r="J8" s="56" t="s">
        <v>251</v>
      </c>
      <c r="K8" s="388" t="s">
        <v>251</v>
      </c>
      <c r="L8" s="388" t="s">
        <v>251</v>
      </c>
      <c r="M8" s="56" t="s">
        <v>251</v>
      </c>
      <c r="N8" s="388" t="s">
        <v>251</v>
      </c>
      <c r="O8" s="388" t="s">
        <v>251</v>
      </c>
      <c r="P8" s="389">
        <v>3</v>
      </c>
      <c r="Q8" s="390">
        <v>6495.47</v>
      </c>
      <c r="R8" s="390">
        <v>3289.77</v>
      </c>
      <c r="S8" s="391">
        <v>1096.5899999999999</v>
      </c>
      <c r="T8" s="327"/>
    </row>
    <row r="9" spans="1:22">
      <c r="A9" s="387">
        <v>5</v>
      </c>
      <c r="B9" s="279" t="s">
        <v>715</v>
      </c>
      <c r="C9" s="279" t="s">
        <v>327</v>
      </c>
      <c r="D9" s="56">
        <v>2450</v>
      </c>
      <c r="E9" s="388">
        <v>12417936.560000001</v>
      </c>
      <c r="F9" s="388">
        <v>465073.87</v>
      </c>
      <c r="G9" s="56">
        <v>1475</v>
      </c>
      <c r="H9" s="388">
        <v>2203292.59</v>
      </c>
      <c r="I9" s="388">
        <v>189782.8</v>
      </c>
      <c r="J9" s="56">
        <v>1223</v>
      </c>
      <c r="K9" s="388">
        <v>1451752.38</v>
      </c>
      <c r="L9" s="388">
        <v>194486.65</v>
      </c>
      <c r="M9" s="56" t="s">
        <v>251</v>
      </c>
      <c r="N9" s="388" t="s">
        <v>251</v>
      </c>
      <c r="O9" s="388" t="s">
        <v>251</v>
      </c>
      <c r="P9" s="389">
        <v>5148</v>
      </c>
      <c r="Q9" s="390">
        <v>16072981.529999999</v>
      </c>
      <c r="R9" s="390">
        <v>849343.32</v>
      </c>
      <c r="S9" s="391">
        <v>164.99</v>
      </c>
      <c r="T9" s="327"/>
    </row>
    <row r="10" spans="1:22" ht="15.75" thickBot="1">
      <c r="A10" s="392">
        <v>6</v>
      </c>
      <c r="B10" s="393" t="s">
        <v>605</v>
      </c>
      <c r="C10" s="393" t="s">
        <v>285</v>
      </c>
      <c r="D10" s="394">
        <v>221</v>
      </c>
      <c r="E10" s="395">
        <v>159573.16</v>
      </c>
      <c r="F10" s="395">
        <v>26575.91</v>
      </c>
      <c r="G10" s="394">
        <v>626</v>
      </c>
      <c r="H10" s="395">
        <v>90178.68</v>
      </c>
      <c r="I10" s="395">
        <v>35480.44</v>
      </c>
      <c r="J10" s="394" t="s">
        <v>251</v>
      </c>
      <c r="K10" s="395" t="s">
        <v>251</v>
      </c>
      <c r="L10" s="395" t="s">
        <v>251</v>
      </c>
      <c r="M10" s="394" t="s">
        <v>251</v>
      </c>
      <c r="N10" s="395" t="s">
        <v>251</v>
      </c>
      <c r="O10" s="395" t="s">
        <v>251</v>
      </c>
      <c r="P10" s="396">
        <v>847</v>
      </c>
      <c r="Q10" s="397">
        <v>249751.84</v>
      </c>
      <c r="R10" s="397">
        <v>62056.35</v>
      </c>
      <c r="S10" s="398">
        <v>73.27</v>
      </c>
      <c r="T10" s="327"/>
    </row>
    <row r="11" spans="1:22"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99"/>
      <c r="Q11" s="400"/>
      <c r="R11" s="400"/>
      <c r="S11" s="101"/>
    </row>
    <row r="17" spans="14:15">
      <c r="N17" s="101"/>
      <c r="O17" s="101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F16" sqref="F16"/>
    </sheetView>
  </sheetViews>
  <sheetFormatPr defaultRowHeight="15"/>
  <cols>
    <col min="1" max="1" width="4.7109375" style="18" customWidth="1"/>
    <col min="2" max="2" width="9.7109375" style="100" customWidth="1"/>
    <col min="3" max="3" width="19.140625" style="100" customWidth="1"/>
    <col min="4" max="4" width="16.28515625" style="100" customWidth="1"/>
    <col min="5" max="5" width="16.7109375" style="100" customWidth="1"/>
    <col min="6" max="6" width="12.7109375" style="101" customWidth="1"/>
    <col min="7" max="7" width="14.5703125" style="100" customWidth="1"/>
    <col min="8" max="8" width="11.7109375" style="100" customWidth="1"/>
    <col min="9" max="9" width="12.7109375" style="100" customWidth="1"/>
    <col min="10" max="10" width="12" style="100" customWidth="1"/>
    <col min="11" max="11" width="11.5703125" style="100" customWidth="1"/>
    <col min="12" max="12" width="15.85546875" style="100" customWidth="1"/>
    <col min="13" max="16384" width="9.140625" style="100"/>
  </cols>
  <sheetData>
    <row r="1" spans="1:12" s="12" customFormat="1" ht="15.75" customHeight="1">
      <c r="A1" s="458" t="s">
        <v>827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 ht="15.75" customHeight="1" thickBot="1"/>
    <row r="3" spans="1:12" ht="15.75" thickBot="1">
      <c r="A3" s="498" t="s">
        <v>9</v>
      </c>
      <c r="B3" s="500" t="s">
        <v>767</v>
      </c>
      <c r="C3" s="502" t="s">
        <v>241</v>
      </c>
      <c r="D3" s="504" t="s">
        <v>2</v>
      </c>
      <c r="E3" s="505"/>
      <c r="F3" s="504" t="s">
        <v>3</v>
      </c>
      <c r="G3" s="505"/>
      <c r="H3" s="504" t="s">
        <v>23</v>
      </c>
      <c r="I3" s="505"/>
      <c r="J3" s="504" t="s">
        <v>4</v>
      </c>
      <c r="K3" s="505"/>
      <c r="L3" s="506" t="s">
        <v>286</v>
      </c>
    </row>
    <row r="4" spans="1:12" ht="15.75" thickBot="1">
      <c r="A4" s="499"/>
      <c r="B4" s="501"/>
      <c r="C4" s="503"/>
      <c r="D4" s="401" t="s">
        <v>0</v>
      </c>
      <c r="E4" s="402" t="s">
        <v>27</v>
      </c>
      <c r="F4" s="401" t="s">
        <v>0</v>
      </c>
      <c r="G4" s="402" t="s">
        <v>27</v>
      </c>
      <c r="H4" s="401" t="s">
        <v>0</v>
      </c>
      <c r="I4" s="402" t="s">
        <v>27</v>
      </c>
      <c r="J4" s="401" t="s">
        <v>0</v>
      </c>
      <c r="K4" s="402" t="s">
        <v>27</v>
      </c>
      <c r="L4" s="507"/>
    </row>
    <row r="5" spans="1:12">
      <c r="A5" s="403">
        <v>1</v>
      </c>
      <c r="B5" s="404" t="s">
        <v>518</v>
      </c>
      <c r="C5" s="405" t="s">
        <v>293</v>
      </c>
      <c r="D5" s="405" t="s">
        <v>251</v>
      </c>
      <c r="E5" s="405" t="s">
        <v>251</v>
      </c>
      <c r="F5" s="406">
        <v>27</v>
      </c>
      <c r="G5" s="407">
        <v>10716.16</v>
      </c>
      <c r="H5" s="404" t="s">
        <v>251</v>
      </c>
      <c r="I5" s="407" t="s">
        <v>251</v>
      </c>
      <c r="J5" s="405" t="s">
        <v>251</v>
      </c>
      <c r="K5" s="405" t="s">
        <v>251</v>
      </c>
      <c r="L5" s="408">
        <v>27</v>
      </c>
    </row>
    <row r="6" spans="1:12">
      <c r="A6" s="409">
        <v>2</v>
      </c>
      <c r="B6" s="410" t="s">
        <v>754</v>
      </c>
      <c r="C6" s="42" t="s">
        <v>411</v>
      </c>
      <c r="D6" s="42" t="s">
        <v>251</v>
      </c>
      <c r="E6" s="42" t="s">
        <v>251</v>
      </c>
      <c r="F6" s="343">
        <v>11</v>
      </c>
      <c r="G6" s="344">
        <v>2583.9499999999998</v>
      </c>
      <c r="H6" s="410" t="s">
        <v>251</v>
      </c>
      <c r="I6" s="344" t="s">
        <v>251</v>
      </c>
      <c r="J6" s="42" t="s">
        <v>251</v>
      </c>
      <c r="K6" s="42" t="s">
        <v>251</v>
      </c>
      <c r="L6" s="411">
        <v>11</v>
      </c>
    </row>
    <row r="7" spans="1:12">
      <c r="A7" s="409">
        <v>3</v>
      </c>
      <c r="B7" s="410" t="s">
        <v>715</v>
      </c>
      <c r="C7" s="42" t="s">
        <v>327</v>
      </c>
      <c r="D7" s="42" t="s">
        <v>251</v>
      </c>
      <c r="E7" s="42" t="s">
        <v>251</v>
      </c>
      <c r="F7" s="343">
        <v>14</v>
      </c>
      <c r="G7" s="344">
        <v>1474.89</v>
      </c>
      <c r="H7" s="410" t="s">
        <v>251</v>
      </c>
      <c r="I7" s="344" t="s">
        <v>251</v>
      </c>
      <c r="J7" s="42" t="s">
        <v>251</v>
      </c>
      <c r="K7" s="42" t="s">
        <v>251</v>
      </c>
      <c r="L7" s="411">
        <v>14</v>
      </c>
    </row>
    <row r="8" spans="1:12" ht="15.75" thickBot="1">
      <c r="A8" s="172">
        <v>4</v>
      </c>
      <c r="B8" s="350" t="s">
        <v>605</v>
      </c>
      <c r="C8" s="350" t="s">
        <v>285</v>
      </c>
      <c r="D8" s="350" t="s">
        <v>251</v>
      </c>
      <c r="E8" s="350" t="s">
        <v>251</v>
      </c>
      <c r="F8" s="351">
        <v>7</v>
      </c>
      <c r="G8" s="352">
        <v>211.09</v>
      </c>
      <c r="H8" s="350" t="s">
        <v>251</v>
      </c>
      <c r="I8" s="350" t="s">
        <v>251</v>
      </c>
      <c r="J8" s="350" t="s">
        <v>251</v>
      </c>
      <c r="K8" s="350" t="s">
        <v>251</v>
      </c>
      <c r="L8" s="412">
        <v>7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tabSelected="1" workbookViewId="0">
      <selection activeCell="C23" sqref="C23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13" customWidth="1"/>
    <col min="5" max="5" width="11.7109375" style="413" bestFit="1" customWidth="1"/>
    <col min="6" max="6" width="15.140625" style="414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58" t="s">
        <v>828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 ht="15.75" thickBot="1"/>
    <row r="3" spans="1:12" ht="22.5" customHeight="1" thickBot="1">
      <c r="A3" s="498" t="s">
        <v>9</v>
      </c>
      <c r="B3" s="500" t="s">
        <v>767</v>
      </c>
      <c r="C3" s="502" t="s">
        <v>241</v>
      </c>
      <c r="D3" s="504" t="s">
        <v>2</v>
      </c>
      <c r="E3" s="505"/>
      <c r="F3" s="504" t="s">
        <v>3</v>
      </c>
      <c r="G3" s="505"/>
      <c r="H3" s="504" t="s">
        <v>23</v>
      </c>
      <c r="I3" s="505"/>
      <c r="J3" s="504" t="s">
        <v>4</v>
      </c>
      <c r="K3" s="505"/>
      <c r="L3" s="506" t="s">
        <v>286</v>
      </c>
    </row>
    <row r="4" spans="1:12" ht="24" customHeight="1" thickBot="1">
      <c r="A4" s="499"/>
      <c r="B4" s="501"/>
      <c r="C4" s="503"/>
      <c r="D4" s="401" t="s">
        <v>0</v>
      </c>
      <c r="E4" s="402" t="s">
        <v>27</v>
      </c>
      <c r="F4" s="401" t="s">
        <v>0</v>
      </c>
      <c r="G4" s="402" t="s">
        <v>27</v>
      </c>
      <c r="H4" s="401" t="s">
        <v>0</v>
      </c>
      <c r="I4" s="402" t="s">
        <v>27</v>
      </c>
      <c r="J4" s="401" t="s">
        <v>0</v>
      </c>
      <c r="K4" s="402" t="s">
        <v>27</v>
      </c>
      <c r="L4" s="507"/>
    </row>
    <row r="5" spans="1:12">
      <c r="A5" s="415">
        <v>1</v>
      </c>
      <c r="B5" s="416" t="s">
        <v>518</v>
      </c>
      <c r="C5" s="417" t="s">
        <v>293</v>
      </c>
      <c r="D5" s="418">
        <v>3020</v>
      </c>
      <c r="E5" s="419">
        <v>1664465.33</v>
      </c>
      <c r="F5" s="420">
        <v>1039</v>
      </c>
      <c r="G5" s="419">
        <v>470693.56</v>
      </c>
      <c r="H5" s="418">
        <v>519</v>
      </c>
      <c r="I5" s="419">
        <v>375036.65</v>
      </c>
      <c r="J5" s="421">
        <v>34</v>
      </c>
      <c r="K5" s="421">
        <v>62821.26</v>
      </c>
      <c r="L5" s="422">
        <v>4612</v>
      </c>
    </row>
    <row r="6" spans="1:12">
      <c r="A6" s="423">
        <v>2</v>
      </c>
      <c r="B6" s="424" t="s">
        <v>754</v>
      </c>
      <c r="C6" s="425" t="s">
        <v>411</v>
      </c>
      <c r="D6" s="426">
        <v>359</v>
      </c>
      <c r="E6" s="427">
        <v>346783.98</v>
      </c>
      <c r="F6" s="428">
        <v>286</v>
      </c>
      <c r="G6" s="427">
        <v>156465.03</v>
      </c>
      <c r="H6" s="426">
        <v>46</v>
      </c>
      <c r="I6" s="427">
        <v>26603.19</v>
      </c>
      <c r="J6" s="429" t="s">
        <v>251</v>
      </c>
      <c r="K6" s="427" t="s">
        <v>251</v>
      </c>
      <c r="L6" s="430">
        <v>691</v>
      </c>
    </row>
    <row r="7" spans="1:12">
      <c r="A7" s="423">
        <v>3</v>
      </c>
      <c r="B7" s="424" t="s">
        <v>768</v>
      </c>
      <c r="C7" s="425" t="s">
        <v>358</v>
      </c>
      <c r="D7" s="426">
        <v>108</v>
      </c>
      <c r="E7" s="427">
        <v>36556.559999999998</v>
      </c>
      <c r="F7" s="428" t="s">
        <v>251</v>
      </c>
      <c r="G7" s="427" t="s">
        <v>251</v>
      </c>
      <c r="H7" s="426" t="s">
        <v>251</v>
      </c>
      <c r="I7" s="427" t="s">
        <v>251</v>
      </c>
      <c r="J7" s="426">
        <v>28</v>
      </c>
      <c r="K7" s="427">
        <v>15592.27</v>
      </c>
      <c r="L7" s="430">
        <v>136</v>
      </c>
    </row>
    <row r="8" spans="1:12">
      <c r="A8" s="423">
        <v>4</v>
      </c>
      <c r="B8" s="424" t="s">
        <v>751</v>
      </c>
      <c r="C8" s="425" t="s">
        <v>287</v>
      </c>
      <c r="D8" s="426">
        <v>1</v>
      </c>
      <c r="E8" s="427">
        <v>1322.2</v>
      </c>
      <c r="F8" s="428">
        <v>3</v>
      </c>
      <c r="G8" s="427">
        <v>2555.71</v>
      </c>
      <c r="H8" s="426" t="s">
        <v>251</v>
      </c>
      <c r="I8" s="427" t="s">
        <v>251</v>
      </c>
      <c r="J8" s="429" t="s">
        <v>251</v>
      </c>
      <c r="K8" s="427" t="s">
        <v>251</v>
      </c>
      <c r="L8" s="430">
        <v>4</v>
      </c>
    </row>
    <row r="9" spans="1:12">
      <c r="A9" s="423">
        <v>5</v>
      </c>
      <c r="B9" s="424" t="s">
        <v>715</v>
      </c>
      <c r="C9" s="425" t="s">
        <v>327</v>
      </c>
      <c r="D9" s="426">
        <v>1298</v>
      </c>
      <c r="E9" s="427">
        <v>217420.22</v>
      </c>
      <c r="F9" s="428">
        <v>530</v>
      </c>
      <c r="G9" s="427">
        <v>66268.789999999994</v>
      </c>
      <c r="H9" s="426">
        <v>120</v>
      </c>
      <c r="I9" s="427">
        <v>20630.009999999998</v>
      </c>
      <c r="J9" s="426" t="s">
        <v>251</v>
      </c>
      <c r="K9" s="427" t="s">
        <v>251</v>
      </c>
      <c r="L9" s="430">
        <v>1948</v>
      </c>
    </row>
    <row r="10" spans="1:12" ht="15.75" thickBot="1">
      <c r="A10" s="431">
        <v>6</v>
      </c>
      <c r="B10" s="432" t="s">
        <v>605</v>
      </c>
      <c r="C10" s="433" t="s">
        <v>285</v>
      </c>
      <c r="D10" s="434">
        <v>476</v>
      </c>
      <c r="E10" s="435">
        <v>41596.410000000003</v>
      </c>
      <c r="F10" s="436">
        <v>192</v>
      </c>
      <c r="G10" s="435">
        <v>12263.95</v>
      </c>
      <c r="H10" s="434" t="s">
        <v>251</v>
      </c>
      <c r="I10" s="435" t="s">
        <v>251</v>
      </c>
      <c r="J10" s="434" t="s">
        <v>251</v>
      </c>
      <c r="K10" s="435" t="s">
        <v>251</v>
      </c>
      <c r="L10" s="437">
        <v>668</v>
      </c>
    </row>
    <row r="11" spans="1:12">
      <c r="L11" s="413"/>
    </row>
    <row r="12" spans="1:12">
      <c r="L12" s="413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workbookViewId="0">
      <selection activeCell="F20" sqref="F20"/>
    </sheetView>
  </sheetViews>
  <sheetFormatPr defaultRowHeight="15"/>
  <cols>
    <col min="1" max="1" width="4.5703125" style="100" customWidth="1"/>
    <col min="2" max="2" width="14.140625" style="100" customWidth="1"/>
    <col min="3" max="3" width="16.140625" style="100" customWidth="1"/>
    <col min="4" max="4" width="14.28515625" style="100" customWidth="1"/>
    <col min="5" max="5" width="14.5703125" style="100" bestFit="1" customWidth="1"/>
    <col min="6" max="6" width="14.42578125" style="100" customWidth="1"/>
    <col min="7" max="7" width="15" style="100" customWidth="1"/>
    <col min="8" max="8" width="14.28515625" style="100" customWidth="1"/>
    <col min="9" max="9" width="15.42578125" style="100" customWidth="1"/>
    <col min="10" max="10" width="15.140625" style="100" customWidth="1"/>
    <col min="11" max="11" width="16" style="100" customWidth="1"/>
    <col min="12" max="12" width="15.85546875" style="100" customWidth="1"/>
    <col min="13" max="13" width="15.140625" style="100" customWidth="1"/>
    <col min="14" max="14" width="12.85546875" style="100" customWidth="1"/>
    <col min="15" max="15" width="16" style="100" customWidth="1"/>
    <col min="16" max="16" width="14.85546875" style="100" customWidth="1"/>
    <col min="17" max="17" width="12.28515625" style="100" customWidth="1"/>
    <col min="18" max="18" width="10.5703125" style="100" customWidth="1"/>
    <col min="19" max="16384" width="9.140625" style="100"/>
  </cols>
  <sheetData>
    <row r="1" spans="1:18" ht="18.75">
      <c r="A1" s="458" t="s">
        <v>392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</row>
    <row r="2" spans="1:18" ht="15.75">
      <c r="A2" s="465" t="s">
        <v>448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</row>
    <row r="3" spans="1:18" ht="15.75" thickBot="1"/>
    <row r="4" spans="1:18" ht="16.5" customHeight="1" thickBot="1">
      <c r="A4" s="471" t="s">
        <v>9</v>
      </c>
      <c r="B4" s="471" t="s">
        <v>241</v>
      </c>
      <c r="C4" s="473" t="s">
        <v>2</v>
      </c>
      <c r="D4" s="474"/>
      <c r="E4" s="475"/>
      <c r="F4" s="473" t="s">
        <v>3</v>
      </c>
      <c r="G4" s="474"/>
      <c r="H4" s="475"/>
      <c r="I4" s="473" t="s">
        <v>23</v>
      </c>
      <c r="J4" s="474"/>
      <c r="K4" s="475"/>
      <c r="L4" s="473" t="s">
        <v>4</v>
      </c>
      <c r="M4" s="474"/>
      <c r="N4" s="475"/>
      <c r="O4" s="469" t="s">
        <v>286</v>
      </c>
      <c r="P4" s="469" t="s">
        <v>343</v>
      </c>
      <c r="Q4" s="469" t="s">
        <v>344</v>
      </c>
      <c r="R4" s="469" t="s">
        <v>351</v>
      </c>
    </row>
    <row r="5" spans="1:18" ht="63">
      <c r="A5" s="472"/>
      <c r="B5" s="472"/>
      <c r="C5" s="192" t="s">
        <v>0</v>
      </c>
      <c r="D5" s="194" t="s">
        <v>349</v>
      </c>
      <c r="E5" s="195" t="s">
        <v>350</v>
      </c>
      <c r="F5" s="192" t="s">
        <v>0</v>
      </c>
      <c r="G5" s="194" t="s">
        <v>349</v>
      </c>
      <c r="H5" s="195" t="s">
        <v>350</v>
      </c>
      <c r="I5" s="192" t="s">
        <v>0</v>
      </c>
      <c r="J5" s="194" t="s">
        <v>349</v>
      </c>
      <c r="K5" s="195" t="s">
        <v>350</v>
      </c>
      <c r="L5" s="192" t="s">
        <v>0</v>
      </c>
      <c r="M5" s="194" t="s">
        <v>349</v>
      </c>
      <c r="N5" s="195" t="s">
        <v>350</v>
      </c>
      <c r="O5" s="470"/>
      <c r="P5" s="470"/>
      <c r="Q5" s="470"/>
      <c r="R5" s="470"/>
    </row>
    <row r="6" spans="1:18">
      <c r="A6" s="250">
        <v>1</v>
      </c>
      <c r="B6" s="55" t="s">
        <v>293</v>
      </c>
      <c r="C6" s="41">
        <v>344</v>
      </c>
      <c r="D6" s="102">
        <v>1079584.52</v>
      </c>
      <c r="E6" s="102">
        <v>323031.42</v>
      </c>
      <c r="F6" s="178">
        <v>48</v>
      </c>
      <c r="G6" s="102">
        <v>82387.42</v>
      </c>
      <c r="H6" s="102">
        <v>27388.28</v>
      </c>
      <c r="I6" s="178">
        <v>643</v>
      </c>
      <c r="J6" s="102">
        <v>314333.48</v>
      </c>
      <c r="K6" s="102">
        <v>360823.22</v>
      </c>
      <c r="L6" s="178" t="s">
        <v>251</v>
      </c>
      <c r="M6" s="102" t="s">
        <v>251</v>
      </c>
      <c r="N6" s="102" t="s">
        <v>251</v>
      </c>
      <c r="O6" s="41">
        <v>1035</v>
      </c>
      <c r="P6" s="102">
        <v>1476305.42</v>
      </c>
      <c r="Q6" s="102">
        <v>711242.92</v>
      </c>
      <c r="R6" s="102">
        <v>687.19</v>
      </c>
    </row>
    <row r="7" spans="1:18">
      <c r="A7" s="250">
        <v>2</v>
      </c>
      <c r="B7" s="55" t="s">
        <v>411</v>
      </c>
      <c r="C7" s="41">
        <v>51</v>
      </c>
      <c r="D7" s="102">
        <v>509453.14</v>
      </c>
      <c r="E7" s="102">
        <v>64843.05</v>
      </c>
      <c r="F7" s="178">
        <v>14</v>
      </c>
      <c r="G7" s="102">
        <v>60911.19</v>
      </c>
      <c r="H7" s="102">
        <v>10858.36</v>
      </c>
      <c r="I7" s="178">
        <v>4</v>
      </c>
      <c r="J7" s="102">
        <v>7146.76</v>
      </c>
      <c r="K7" s="102">
        <v>3991.18</v>
      </c>
      <c r="L7" s="178" t="s">
        <v>251</v>
      </c>
      <c r="M7" s="102" t="s">
        <v>251</v>
      </c>
      <c r="N7" s="178" t="s">
        <v>251</v>
      </c>
      <c r="O7" s="41">
        <v>69</v>
      </c>
      <c r="P7" s="102">
        <v>577511.09</v>
      </c>
      <c r="Q7" s="102">
        <v>79692.59</v>
      </c>
      <c r="R7" s="102">
        <v>1154.97</v>
      </c>
    </row>
    <row r="8" spans="1:18">
      <c r="A8" s="250">
        <v>3</v>
      </c>
      <c r="B8" s="55" t="s">
        <v>327</v>
      </c>
      <c r="C8" s="41">
        <v>740</v>
      </c>
      <c r="D8" s="102">
        <v>82432.820000000007</v>
      </c>
      <c r="E8" s="102">
        <v>188352.27</v>
      </c>
      <c r="F8" s="178">
        <v>36</v>
      </c>
      <c r="G8" s="102">
        <v>12490.46</v>
      </c>
      <c r="H8" s="102">
        <v>5243.76</v>
      </c>
      <c r="I8" s="178">
        <v>54</v>
      </c>
      <c r="J8" s="102">
        <v>10239.469999999999</v>
      </c>
      <c r="K8" s="102">
        <v>14367.46</v>
      </c>
      <c r="L8" s="55" t="s">
        <v>251</v>
      </c>
      <c r="M8" s="55" t="s">
        <v>251</v>
      </c>
      <c r="N8" s="55" t="s">
        <v>251</v>
      </c>
      <c r="O8" s="41">
        <v>830</v>
      </c>
      <c r="P8" s="102">
        <v>105162.75</v>
      </c>
      <c r="Q8" s="102">
        <v>207963.49</v>
      </c>
      <c r="R8" s="102">
        <v>250.56</v>
      </c>
    </row>
    <row r="9" spans="1:18">
      <c r="A9" s="55"/>
      <c r="B9" s="66" t="s">
        <v>5</v>
      </c>
      <c r="C9" s="179">
        <f>SUM(C6:C8)</f>
        <v>1135</v>
      </c>
      <c r="D9" s="193">
        <f t="shared" ref="D9:Q9" si="0">SUM(D6:D8)</f>
        <v>1671470.4800000002</v>
      </c>
      <c r="E9" s="193">
        <f t="shared" si="0"/>
        <v>576226.74</v>
      </c>
      <c r="F9" s="219">
        <f t="shared" si="0"/>
        <v>98</v>
      </c>
      <c r="G9" s="193">
        <f t="shared" si="0"/>
        <v>155789.06999999998</v>
      </c>
      <c r="H9" s="193">
        <f t="shared" si="0"/>
        <v>43490.400000000001</v>
      </c>
      <c r="I9" s="219">
        <f t="shared" si="0"/>
        <v>701</v>
      </c>
      <c r="J9" s="193">
        <f t="shared" si="0"/>
        <v>331719.70999999996</v>
      </c>
      <c r="K9" s="193">
        <f t="shared" si="0"/>
        <v>379181.86</v>
      </c>
      <c r="L9" s="219">
        <f t="shared" si="0"/>
        <v>0</v>
      </c>
      <c r="M9" s="219">
        <f t="shared" si="0"/>
        <v>0</v>
      </c>
      <c r="N9" s="219">
        <f t="shared" si="0"/>
        <v>0</v>
      </c>
      <c r="O9" s="179">
        <f t="shared" si="0"/>
        <v>1934</v>
      </c>
      <c r="P9" s="193">
        <f t="shared" si="0"/>
        <v>2158979.2599999998</v>
      </c>
      <c r="Q9" s="193">
        <f t="shared" si="0"/>
        <v>998899</v>
      </c>
      <c r="R9" s="193"/>
    </row>
    <row r="10" spans="1:18">
      <c r="C10" s="99"/>
      <c r="F10" s="99"/>
    </row>
  </sheetData>
  <mergeCells count="12">
    <mergeCell ref="R4:R5"/>
    <mergeCell ref="A1:R1"/>
    <mergeCell ref="A2:R2"/>
    <mergeCell ref="Q4:Q5"/>
    <mergeCell ref="A4:A5"/>
    <mergeCell ref="P4:P5"/>
    <mergeCell ref="O4:O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topLeftCell="F1" workbookViewId="0">
      <selection activeCell="G10" sqref="G10"/>
    </sheetView>
  </sheetViews>
  <sheetFormatPr defaultRowHeight="15"/>
  <cols>
    <col min="1" max="1" width="4.140625" style="100" customWidth="1"/>
    <col min="2" max="2" width="16.28515625" style="100" customWidth="1"/>
    <col min="3" max="3" width="15.140625" style="100" customWidth="1"/>
    <col min="4" max="4" width="15.7109375" style="100" customWidth="1"/>
    <col min="5" max="5" width="16" style="100" customWidth="1"/>
    <col min="6" max="6" width="50.42578125" style="100" customWidth="1"/>
    <col min="7" max="7" width="31.5703125" style="100" customWidth="1"/>
    <col min="8" max="8" width="15.28515625" style="100" customWidth="1"/>
    <col min="9" max="9" width="15" style="100" customWidth="1"/>
    <col min="10" max="10" width="15.7109375" style="100" customWidth="1"/>
    <col min="11" max="11" width="16.42578125" style="100" customWidth="1"/>
    <col min="12" max="12" width="15.42578125" style="100" customWidth="1"/>
    <col min="13" max="13" width="18.28515625" style="100" customWidth="1"/>
    <col min="14" max="14" width="15.85546875" style="100" customWidth="1"/>
    <col min="15" max="15" width="14.7109375" style="100" customWidth="1"/>
    <col min="16" max="16" width="13.140625" style="100" customWidth="1"/>
    <col min="17" max="17" width="12.28515625" style="100" customWidth="1"/>
    <col min="18" max="18" width="10.5703125" style="100" customWidth="1"/>
    <col min="19" max="16384" width="9.140625" style="100"/>
  </cols>
  <sheetData>
    <row r="1" spans="1:18" ht="18.75">
      <c r="A1" s="458" t="s">
        <v>393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</row>
    <row r="2" spans="1:18" ht="15.75">
      <c r="A2" s="465" t="s">
        <v>449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</row>
    <row r="3" spans="1:18" ht="15.75" thickBot="1"/>
    <row r="4" spans="1:18" ht="16.5" thickBot="1">
      <c r="A4" s="471" t="s">
        <v>9</v>
      </c>
      <c r="B4" s="471" t="s">
        <v>241</v>
      </c>
      <c r="C4" s="473" t="s">
        <v>2</v>
      </c>
      <c r="D4" s="474"/>
      <c r="E4" s="475"/>
      <c r="F4" s="473" t="s">
        <v>3</v>
      </c>
      <c r="G4" s="474"/>
      <c r="H4" s="475"/>
      <c r="I4" s="473" t="s">
        <v>23</v>
      </c>
      <c r="J4" s="474"/>
      <c r="K4" s="475"/>
      <c r="L4" s="473" t="s">
        <v>4</v>
      </c>
      <c r="M4" s="474"/>
      <c r="N4" s="475"/>
      <c r="O4" s="469" t="s">
        <v>286</v>
      </c>
      <c r="P4" s="469" t="s">
        <v>343</v>
      </c>
      <c r="Q4" s="469" t="s">
        <v>344</v>
      </c>
      <c r="R4" s="469" t="s">
        <v>351</v>
      </c>
    </row>
    <row r="5" spans="1:18" ht="48" thickBot="1">
      <c r="A5" s="472"/>
      <c r="B5" s="472"/>
      <c r="C5" s="192" t="s">
        <v>0</v>
      </c>
      <c r="D5" s="194" t="s">
        <v>349</v>
      </c>
      <c r="E5" s="195" t="s">
        <v>350</v>
      </c>
      <c r="F5" s="192" t="s">
        <v>0</v>
      </c>
      <c r="G5" s="194" t="s">
        <v>349</v>
      </c>
      <c r="H5" s="195" t="s">
        <v>350</v>
      </c>
      <c r="I5" s="192" t="s">
        <v>0</v>
      </c>
      <c r="J5" s="194" t="s">
        <v>349</v>
      </c>
      <c r="K5" s="195" t="s">
        <v>350</v>
      </c>
      <c r="L5" s="192" t="s">
        <v>0</v>
      </c>
      <c r="M5" s="194" t="s">
        <v>349</v>
      </c>
      <c r="N5" s="195" t="s">
        <v>350</v>
      </c>
      <c r="O5" s="470"/>
      <c r="P5" s="470"/>
      <c r="Q5" s="470"/>
      <c r="R5" s="470"/>
    </row>
    <row r="6" spans="1:18">
      <c r="A6" s="243">
        <v>1</v>
      </c>
      <c r="B6" s="55" t="s">
        <v>293</v>
      </c>
      <c r="C6" s="41">
        <v>762</v>
      </c>
      <c r="D6" s="102">
        <v>2360644.86</v>
      </c>
      <c r="E6" s="102">
        <v>413675.22</v>
      </c>
      <c r="F6" s="178">
        <v>1440</v>
      </c>
      <c r="G6" s="102">
        <v>1944183.5</v>
      </c>
      <c r="H6" s="102">
        <v>453793.27</v>
      </c>
      <c r="I6" s="178">
        <v>159</v>
      </c>
      <c r="J6" s="102">
        <v>366878.91</v>
      </c>
      <c r="K6" s="102">
        <v>62504.79</v>
      </c>
      <c r="L6" s="178" t="s">
        <v>251</v>
      </c>
      <c r="M6" s="102" t="s">
        <v>251</v>
      </c>
      <c r="N6" s="102" t="s">
        <v>251</v>
      </c>
      <c r="O6" s="41">
        <v>2361</v>
      </c>
      <c r="P6" s="102">
        <v>4671707.2699999996</v>
      </c>
      <c r="Q6" s="102">
        <v>929973.28</v>
      </c>
      <c r="R6" s="102">
        <v>393.89</v>
      </c>
    </row>
    <row r="7" spans="1:18" ht="15.75" thickBot="1">
      <c r="A7" s="244">
        <v>2</v>
      </c>
      <c r="B7" s="55" t="s">
        <v>411</v>
      </c>
      <c r="C7" s="41">
        <v>67</v>
      </c>
      <c r="D7" s="102">
        <v>492500.55</v>
      </c>
      <c r="E7" s="102">
        <v>66165.119999999995</v>
      </c>
      <c r="F7" s="178">
        <v>13</v>
      </c>
      <c r="G7" s="102">
        <v>18858.810000000001</v>
      </c>
      <c r="H7" s="102">
        <v>2073.6</v>
      </c>
      <c r="I7" s="178">
        <v>9</v>
      </c>
      <c r="J7" s="102">
        <v>43606.14</v>
      </c>
      <c r="K7" s="102">
        <v>7299.17</v>
      </c>
      <c r="L7" s="178" t="s">
        <v>251</v>
      </c>
      <c r="M7" s="102" t="s">
        <v>251</v>
      </c>
      <c r="N7" s="102" t="s">
        <v>251</v>
      </c>
      <c r="O7" s="41">
        <v>89</v>
      </c>
      <c r="P7" s="102">
        <v>554965.5</v>
      </c>
      <c r="Q7" s="102">
        <v>75537.89</v>
      </c>
      <c r="R7" s="102">
        <v>848.74</v>
      </c>
    </row>
    <row r="8" spans="1:18">
      <c r="B8" s="219" t="s">
        <v>5</v>
      </c>
      <c r="C8" s="179">
        <f>SUM(C6:C7)</f>
        <v>829</v>
      </c>
      <c r="D8" s="179">
        <f t="shared" ref="D8:Q8" si="0">SUM(D6:D7)</f>
        <v>2853145.4099999997</v>
      </c>
      <c r="E8" s="179">
        <f t="shared" si="0"/>
        <v>479840.33999999997</v>
      </c>
      <c r="F8" s="179">
        <f t="shared" si="0"/>
        <v>1453</v>
      </c>
      <c r="G8" s="179">
        <f t="shared" si="0"/>
        <v>1963042.31</v>
      </c>
      <c r="H8" s="179">
        <f t="shared" si="0"/>
        <v>455866.87</v>
      </c>
      <c r="I8" s="179">
        <f t="shared" si="0"/>
        <v>168</v>
      </c>
      <c r="J8" s="179">
        <f t="shared" si="0"/>
        <v>410485.05</v>
      </c>
      <c r="K8" s="179">
        <f t="shared" si="0"/>
        <v>69803.960000000006</v>
      </c>
      <c r="L8" s="179">
        <f t="shared" si="0"/>
        <v>0</v>
      </c>
      <c r="M8" s="179">
        <f t="shared" si="0"/>
        <v>0</v>
      </c>
      <c r="N8" s="179">
        <f t="shared" si="0"/>
        <v>0</v>
      </c>
      <c r="O8" s="179">
        <f t="shared" si="0"/>
        <v>2450</v>
      </c>
      <c r="P8" s="193">
        <f t="shared" si="0"/>
        <v>5226672.7699999996</v>
      </c>
      <c r="Q8" s="193">
        <f t="shared" si="0"/>
        <v>1005511.17</v>
      </c>
      <c r="R8" s="179"/>
    </row>
  </sheetData>
  <mergeCells count="12">
    <mergeCell ref="A1:R1"/>
    <mergeCell ref="A2:R2"/>
    <mergeCell ref="Q4:Q5"/>
    <mergeCell ref="A4:A5"/>
    <mergeCell ref="P4:P5"/>
    <mergeCell ref="O4:O5"/>
    <mergeCell ref="R4:R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workbookViewId="0">
      <selection activeCell="C26" sqref="C26"/>
    </sheetView>
  </sheetViews>
  <sheetFormatPr defaultRowHeight="15"/>
  <cols>
    <col min="1" max="1" width="25" style="100" customWidth="1"/>
    <col min="2" max="3" width="12.28515625" style="99" customWidth="1"/>
    <col min="4" max="4" width="12.28515625" style="101" customWidth="1"/>
    <col min="5" max="5" width="11.7109375" style="99" customWidth="1"/>
    <col min="6" max="6" width="10.85546875" style="101" customWidth="1"/>
    <col min="7" max="7" width="12.28515625" style="101" customWidth="1"/>
    <col min="8" max="9" width="11.7109375" style="99" customWidth="1"/>
    <col min="10" max="10" width="11.85546875" style="101" customWidth="1"/>
    <col min="11" max="13" width="11.42578125" style="100" customWidth="1"/>
    <col min="14" max="16384" width="9.140625" style="100"/>
  </cols>
  <sheetData>
    <row r="1" spans="1:18" ht="18.75">
      <c r="A1" s="458" t="s">
        <v>394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186"/>
      <c r="O1" s="186"/>
      <c r="P1" s="186"/>
      <c r="Q1" s="186"/>
      <c r="R1" s="84"/>
    </row>
    <row r="2" spans="1:18" ht="15.75">
      <c r="A2" s="465" t="s">
        <v>450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</row>
    <row r="3" spans="1:18">
      <c r="A3" s="10"/>
    </row>
    <row r="4" spans="1:18" ht="15.75">
      <c r="A4" s="479" t="s">
        <v>10</v>
      </c>
      <c r="B4" s="476" t="s">
        <v>2</v>
      </c>
      <c r="C4" s="477"/>
      <c r="D4" s="478"/>
      <c r="E4" s="476" t="s">
        <v>3</v>
      </c>
      <c r="F4" s="478"/>
      <c r="G4" s="184"/>
      <c r="H4" s="476" t="s">
        <v>11</v>
      </c>
      <c r="I4" s="477"/>
      <c r="J4" s="478"/>
      <c r="K4" s="476" t="s">
        <v>12</v>
      </c>
      <c r="L4" s="477"/>
      <c r="M4" s="478"/>
    </row>
    <row r="5" spans="1:18" ht="15.75">
      <c r="A5" s="480"/>
      <c r="B5" s="184" t="s">
        <v>0</v>
      </c>
      <c r="C5" s="19" t="s">
        <v>13</v>
      </c>
      <c r="D5" s="19" t="s">
        <v>252</v>
      </c>
      <c r="E5" s="184" t="s">
        <v>0</v>
      </c>
      <c r="F5" s="19" t="s">
        <v>13</v>
      </c>
      <c r="G5" s="19" t="s">
        <v>252</v>
      </c>
      <c r="H5" s="184" t="s">
        <v>0</v>
      </c>
      <c r="I5" s="19" t="s">
        <v>13</v>
      </c>
      <c r="J5" s="19" t="s">
        <v>252</v>
      </c>
      <c r="K5" s="184" t="s">
        <v>0</v>
      </c>
      <c r="L5" s="19" t="s">
        <v>13</v>
      </c>
      <c r="M5" s="19" t="s">
        <v>252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02"/>
    </row>
    <row r="7" spans="1:18">
      <c r="A7" s="3" t="s">
        <v>255</v>
      </c>
      <c r="B7" s="6">
        <v>539174</v>
      </c>
      <c r="C7" s="14">
        <v>369.14</v>
      </c>
      <c r="D7" s="89">
        <v>409.17</v>
      </c>
      <c r="E7" s="56">
        <v>388822</v>
      </c>
      <c r="F7" s="89">
        <v>343.66</v>
      </c>
      <c r="G7" s="89">
        <v>371.89</v>
      </c>
      <c r="H7" s="56">
        <v>133368</v>
      </c>
      <c r="I7" s="89">
        <v>387.45</v>
      </c>
      <c r="J7" s="89">
        <v>380.92</v>
      </c>
      <c r="K7" s="56">
        <v>346</v>
      </c>
      <c r="L7" s="89">
        <v>391.8</v>
      </c>
      <c r="M7" s="89">
        <v>391.65</v>
      </c>
    </row>
    <row r="8" spans="1:18">
      <c r="A8" s="3" t="s">
        <v>256</v>
      </c>
      <c r="B8" s="6">
        <v>732705</v>
      </c>
      <c r="C8" s="14">
        <v>686.57</v>
      </c>
      <c r="D8" s="89">
        <v>643.23</v>
      </c>
      <c r="E8" s="56">
        <v>166842</v>
      </c>
      <c r="F8" s="89">
        <v>700.76</v>
      </c>
      <c r="G8" s="89">
        <v>680.38</v>
      </c>
      <c r="H8" s="56">
        <v>87770</v>
      </c>
      <c r="I8" s="89">
        <v>676.41</v>
      </c>
      <c r="J8" s="89">
        <v>660.8</v>
      </c>
      <c r="K8" s="56">
        <v>5770</v>
      </c>
      <c r="L8" s="89">
        <v>784.52</v>
      </c>
      <c r="M8" s="89">
        <v>783.3</v>
      </c>
    </row>
    <row r="9" spans="1:18">
      <c r="A9" s="3" t="s">
        <v>257</v>
      </c>
      <c r="B9" s="6">
        <v>534751</v>
      </c>
      <c r="C9" s="14">
        <v>1226.26</v>
      </c>
      <c r="D9" s="89">
        <v>1219.6300000000001</v>
      </c>
      <c r="E9" s="56">
        <v>35041</v>
      </c>
      <c r="F9" s="89">
        <v>1175.4000000000001</v>
      </c>
      <c r="G9" s="89">
        <v>1155.1199999999999</v>
      </c>
      <c r="H9" s="56">
        <v>20883</v>
      </c>
      <c r="I9" s="89">
        <v>1150.3399999999999</v>
      </c>
      <c r="J9" s="89">
        <v>1143.3</v>
      </c>
      <c r="K9" s="56">
        <v>3</v>
      </c>
      <c r="L9" s="89">
        <v>1371.59</v>
      </c>
      <c r="M9" s="89">
        <v>1454.7</v>
      </c>
    </row>
    <row r="10" spans="1:18">
      <c r="A10" s="3" t="s">
        <v>258</v>
      </c>
      <c r="B10" s="6">
        <v>95657</v>
      </c>
      <c r="C10" s="14">
        <v>1686.45</v>
      </c>
      <c r="D10" s="89">
        <v>1670.59</v>
      </c>
      <c r="E10" s="56">
        <v>1371</v>
      </c>
      <c r="F10" s="89">
        <v>1623.07</v>
      </c>
      <c r="G10" s="89">
        <v>1564.97</v>
      </c>
      <c r="H10" s="56">
        <v>2388</v>
      </c>
      <c r="I10" s="89">
        <v>1663.06</v>
      </c>
      <c r="J10" s="89">
        <v>1632.4</v>
      </c>
      <c r="K10" s="56">
        <v>0</v>
      </c>
      <c r="L10" s="89">
        <v>0</v>
      </c>
      <c r="M10" s="89" t="s">
        <v>251</v>
      </c>
    </row>
    <row r="11" spans="1:18">
      <c r="A11" s="3" t="s">
        <v>259</v>
      </c>
      <c r="B11" s="6">
        <v>9299</v>
      </c>
      <c r="C11" s="14">
        <v>2151.6999999999998</v>
      </c>
      <c r="D11" s="89">
        <v>2112.81</v>
      </c>
      <c r="E11" s="56">
        <v>253</v>
      </c>
      <c r="F11" s="89">
        <v>2211.71</v>
      </c>
      <c r="G11" s="89">
        <v>2200.4899999999998</v>
      </c>
      <c r="H11" s="56">
        <v>288</v>
      </c>
      <c r="I11" s="89">
        <v>2149.98</v>
      </c>
      <c r="J11" s="89">
        <v>2117.6799999999998</v>
      </c>
      <c r="K11" s="56">
        <v>0</v>
      </c>
      <c r="L11" s="89">
        <v>0</v>
      </c>
      <c r="M11" s="89" t="s">
        <v>251</v>
      </c>
    </row>
    <row r="12" spans="1:18">
      <c r="A12" s="3" t="s">
        <v>260</v>
      </c>
      <c r="B12" s="6">
        <v>2882</v>
      </c>
      <c r="C12" s="14">
        <v>3135.28</v>
      </c>
      <c r="D12" s="89">
        <v>2959.69</v>
      </c>
      <c r="E12" s="56">
        <v>265</v>
      </c>
      <c r="F12" s="89">
        <v>2873.57</v>
      </c>
      <c r="G12" s="89">
        <v>2774.63</v>
      </c>
      <c r="H12" s="56">
        <v>89</v>
      </c>
      <c r="I12" s="89">
        <v>3077.44</v>
      </c>
      <c r="J12" s="89">
        <v>2745.2</v>
      </c>
      <c r="K12" s="56">
        <v>0</v>
      </c>
      <c r="L12" s="89">
        <v>0</v>
      </c>
      <c r="M12" s="89" t="s">
        <v>251</v>
      </c>
    </row>
    <row r="13" spans="1:18" ht="15.75">
      <c r="A13" s="20" t="s">
        <v>15</v>
      </c>
      <c r="B13" s="13">
        <f>SUM(B7:B12)</f>
        <v>1914468</v>
      </c>
      <c r="C13" s="21"/>
      <c r="D13" s="21"/>
      <c r="E13" s="13">
        <f>SUM(E7:E12)</f>
        <v>592594</v>
      </c>
      <c r="F13" s="21"/>
      <c r="G13" s="21"/>
      <c r="H13" s="13">
        <f>SUM(H7:H12)</f>
        <v>244786</v>
      </c>
      <c r="I13" s="21"/>
      <c r="J13" s="21"/>
      <c r="K13" s="13">
        <f>SUM(K7:K12)</f>
        <v>6119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261</v>
      </c>
      <c r="B15" s="6">
        <v>60520</v>
      </c>
      <c r="C15" s="14">
        <v>76.27</v>
      </c>
      <c r="D15" s="14">
        <v>82.6</v>
      </c>
      <c r="E15" s="6">
        <v>119190</v>
      </c>
      <c r="F15" s="14">
        <v>71.72</v>
      </c>
      <c r="G15" s="14">
        <v>78.42</v>
      </c>
      <c r="H15" s="6">
        <v>15586</v>
      </c>
      <c r="I15" s="14">
        <v>71.400000000000006</v>
      </c>
      <c r="J15" s="14">
        <v>75.489999999999995</v>
      </c>
      <c r="K15" s="6">
        <v>0</v>
      </c>
      <c r="L15" s="14">
        <v>0</v>
      </c>
      <c r="M15" s="14" t="s">
        <v>251</v>
      </c>
    </row>
    <row r="16" spans="1:18">
      <c r="A16" s="3" t="s">
        <v>262</v>
      </c>
      <c r="B16" s="6">
        <v>519659</v>
      </c>
      <c r="C16" s="14">
        <v>159.01</v>
      </c>
      <c r="D16" s="14">
        <v>163.66</v>
      </c>
      <c r="E16" s="6">
        <v>126786</v>
      </c>
      <c r="F16" s="14">
        <v>144.96</v>
      </c>
      <c r="G16" s="14">
        <v>142.55000000000001</v>
      </c>
      <c r="H16" s="6">
        <v>43643</v>
      </c>
      <c r="I16" s="14">
        <v>147.16</v>
      </c>
      <c r="J16" s="14">
        <v>146.37</v>
      </c>
      <c r="K16" s="6">
        <v>0</v>
      </c>
      <c r="L16" s="14">
        <v>0</v>
      </c>
      <c r="M16" s="14" t="s">
        <v>251</v>
      </c>
    </row>
    <row r="17" spans="1:13">
      <c r="A17" s="3" t="s">
        <v>263</v>
      </c>
      <c r="B17" s="6">
        <v>275889</v>
      </c>
      <c r="C17" s="14">
        <v>229.3</v>
      </c>
      <c r="D17" s="14">
        <v>224.19</v>
      </c>
      <c r="E17" s="6">
        <v>14461</v>
      </c>
      <c r="F17" s="14">
        <v>227.79</v>
      </c>
      <c r="G17" s="14">
        <v>222.59</v>
      </c>
      <c r="H17" s="6">
        <v>9868</v>
      </c>
      <c r="I17" s="14">
        <v>231.67</v>
      </c>
      <c r="J17" s="14">
        <v>224.39</v>
      </c>
      <c r="K17" s="6">
        <v>0</v>
      </c>
      <c r="L17" s="14">
        <v>0</v>
      </c>
      <c r="M17" s="14" t="s">
        <v>251</v>
      </c>
    </row>
    <row r="18" spans="1:13">
      <c r="A18" s="3" t="s">
        <v>264</v>
      </c>
      <c r="B18" s="6">
        <v>38522</v>
      </c>
      <c r="C18" s="14">
        <v>342.31</v>
      </c>
      <c r="D18" s="14">
        <v>339.14</v>
      </c>
      <c r="E18" s="6">
        <v>1374</v>
      </c>
      <c r="F18" s="14">
        <v>341.43</v>
      </c>
      <c r="G18" s="14">
        <v>337.32</v>
      </c>
      <c r="H18" s="6">
        <v>1148</v>
      </c>
      <c r="I18" s="14">
        <v>339.95</v>
      </c>
      <c r="J18" s="14">
        <v>335.4</v>
      </c>
      <c r="K18" s="6">
        <v>0</v>
      </c>
      <c r="L18" s="14">
        <v>0</v>
      </c>
      <c r="M18" s="14" t="s">
        <v>251</v>
      </c>
    </row>
    <row r="19" spans="1:13">
      <c r="A19" s="3" t="s">
        <v>265</v>
      </c>
      <c r="B19" s="6">
        <v>10227</v>
      </c>
      <c r="C19" s="14">
        <v>433.59</v>
      </c>
      <c r="D19" s="14">
        <v>421.24</v>
      </c>
      <c r="E19" s="6">
        <v>429</v>
      </c>
      <c r="F19" s="14">
        <v>443.39</v>
      </c>
      <c r="G19" s="14">
        <v>440.58</v>
      </c>
      <c r="H19" s="6">
        <v>347</v>
      </c>
      <c r="I19" s="14">
        <v>442.37</v>
      </c>
      <c r="J19" s="14">
        <v>438.35</v>
      </c>
      <c r="K19" s="6">
        <v>0</v>
      </c>
      <c r="L19" s="14">
        <v>0</v>
      </c>
      <c r="M19" s="14" t="s">
        <v>251</v>
      </c>
    </row>
    <row r="20" spans="1:13">
      <c r="A20" s="23" t="s">
        <v>266</v>
      </c>
      <c r="B20" s="6">
        <v>8100</v>
      </c>
      <c r="C20" s="14">
        <v>626.39</v>
      </c>
      <c r="D20" s="14">
        <v>596.94000000000005</v>
      </c>
      <c r="E20" s="6">
        <v>276</v>
      </c>
      <c r="F20" s="14">
        <v>598.33000000000004</v>
      </c>
      <c r="G20" s="14">
        <v>568.48</v>
      </c>
      <c r="H20" s="6">
        <v>148</v>
      </c>
      <c r="I20" s="14">
        <v>587.88</v>
      </c>
      <c r="J20" s="14">
        <v>551.65</v>
      </c>
      <c r="K20" s="6">
        <v>0</v>
      </c>
      <c r="L20" s="14">
        <v>0</v>
      </c>
      <c r="M20" s="14" t="s">
        <v>251</v>
      </c>
    </row>
    <row r="21" spans="1:13">
      <c r="A21" s="3" t="s">
        <v>267</v>
      </c>
      <c r="B21" s="6">
        <v>142</v>
      </c>
      <c r="C21" s="14">
        <v>1132.47</v>
      </c>
      <c r="D21" s="14">
        <v>1114.6099999999999</v>
      </c>
      <c r="E21" s="6">
        <v>0</v>
      </c>
      <c r="F21" s="14">
        <v>0</v>
      </c>
      <c r="G21" s="14" t="s">
        <v>251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251</v>
      </c>
    </row>
    <row r="22" spans="1:13">
      <c r="A22" s="3" t="s">
        <v>268</v>
      </c>
      <c r="B22" s="6">
        <v>3</v>
      </c>
      <c r="C22" s="14">
        <v>1731.3</v>
      </c>
      <c r="D22" s="14">
        <v>1748.88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269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>
      <c r="A24" s="3" t="s">
        <v>260</v>
      </c>
      <c r="B24" s="6">
        <v>0</v>
      </c>
      <c r="C24" s="14">
        <v>0</v>
      </c>
      <c r="D24" s="14" t="s">
        <v>251</v>
      </c>
      <c r="E24" s="6">
        <v>0</v>
      </c>
      <c r="F24" s="14">
        <v>0</v>
      </c>
      <c r="G24" s="14" t="s">
        <v>251</v>
      </c>
      <c r="H24" s="6">
        <v>0</v>
      </c>
      <c r="I24" s="14">
        <v>0</v>
      </c>
      <c r="J24" s="14" t="s">
        <v>251</v>
      </c>
      <c r="K24" s="6">
        <v>0</v>
      </c>
      <c r="L24" s="14">
        <v>0</v>
      </c>
      <c r="M24" s="14" t="s">
        <v>251</v>
      </c>
    </row>
    <row r="25" spans="1:13" ht="15.75">
      <c r="A25" s="20" t="s">
        <v>17</v>
      </c>
      <c r="B25" s="13">
        <f>SUM(B15:B24)</f>
        <v>913062</v>
      </c>
      <c r="C25" s="21"/>
      <c r="D25" s="21"/>
      <c r="E25" s="13">
        <f>SUM(E15:E24)</f>
        <v>262516</v>
      </c>
      <c r="F25" s="21"/>
      <c r="G25" s="21"/>
      <c r="H25" s="13">
        <f>SUM(H15:H24)</f>
        <v>70741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253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261</v>
      </c>
      <c r="B27" s="56">
        <v>179479</v>
      </c>
      <c r="C27" s="89">
        <v>72.319999999999993</v>
      </c>
      <c r="D27" s="89">
        <v>74.09</v>
      </c>
      <c r="E27" s="6">
        <v>54280</v>
      </c>
      <c r="F27" s="14">
        <v>46.96</v>
      </c>
      <c r="G27" s="14">
        <v>44.71</v>
      </c>
      <c r="H27" s="6">
        <v>2</v>
      </c>
      <c r="I27" s="14">
        <v>47.78</v>
      </c>
      <c r="J27" s="14">
        <v>47.78</v>
      </c>
      <c r="K27" s="56">
        <v>0</v>
      </c>
      <c r="L27" s="89">
        <v>0</v>
      </c>
      <c r="M27" s="89" t="s">
        <v>251</v>
      </c>
    </row>
    <row r="28" spans="1:13">
      <c r="A28" s="3" t="s">
        <v>262</v>
      </c>
      <c r="B28" s="56">
        <v>137811</v>
      </c>
      <c r="C28" s="89">
        <v>125.4</v>
      </c>
      <c r="D28" s="89">
        <v>117.75</v>
      </c>
      <c r="E28" s="6">
        <v>12217</v>
      </c>
      <c r="F28" s="14">
        <v>134.62</v>
      </c>
      <c r="G28" s="14">
        <v>126.98</v>
      </c>
      <c r="H28" s="6">
        <v>1</v>
      </c>
      <c r="I28" s="14">
        <v>156.78</v>
      </c>
      <c r="J28" s="14">
        <v>156.78</v>
      </c>
      <c r="K28" s="56">
        <v>0</v>
      </c>
      <c r="L28" s="89">
        <v>0</v>
      </c>
      <c r="M28" s="89" t="s">
        <v>251</v>
      </c>
    </row>
    <row r="29" spans="1:13">
      <c r="A29" s="3" t="s">
        <v>263</v>
      </c>
      <c r="B29" s="56">
        <v>17638</v>
      </c>
      <c r="C29" s="89">
        <v>244.52</v>
      </c>
      <c r="D29" s="89">
        <v>246.96</v>
      </c>
      <c r="E29" s="6">
        <v>1343</v>
      </c>
      <c r="F29" s="14">
        <v>245.34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89">
        <v>0</v>
      </c>
      <c r="M29" s="89" t="s">
        <v>251</v>
      </c>
    </row>
    <row r="30" spans="1:13">
      <c r="A30" s="3" t="s">
        <v>264</v>
      </c>
      <c r="B30" s="56">
        <v>1683</v>
      </c>
      <c r="C30" s="89">
        <v>322.48</v>
      </c>
      <c r="D30" s="89">
        <v>309.41000000000003</v>
      </c>
      <c r="E30" s="6">
        <v>158</v>
      </c>
      <c r="F30" s="14">
        <v>317.60000000000002</v>
      </c>
      <c r="G30" s="14">
        <v>313.60000000000002</v>
      </c>
      <c r="H30" s="6">
        <v>5</v>
      </c>
      <c r="I30" s="14">
        <v>305.76</v>
      </c>
      <c r="J30" s="14">
        <v>303.8</v>
      </c>
      <c r="K30" s="56">
        <v>0</v>
      </c>
      <c r="L30" s="89">
        <v>0</v>
      </c>
      <c r="M30" s="89" t="s">
        <v>251</v>
      </c>
    </row>
    <row r="31" spans="1:13">
      <c r="A31" s="3" t="s">
        <v>265</v>
      </c>
      <c r="B31" s="56">
        <v>15</v>
      </c>
      <c r="C31" s="89">
        <v>432.17</v>
      </c>
      <c r="D31" s="89">
        <v>437.28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251</v>
      </c>
      <c r="K31" s="56">
        <v>0</v>
      </c>
      <c r="L31" s="89">
        <v>0</v>
      </c>
      <c r="M31" s="89" t="s">
        <v>251</v>
      </c>
    </row>
    <row r="32" spans="1:13">
      <c r="A32" s="23" t="s">
        <v>266</v>
      </c>
      <c r="B32" s="56">
        <v>7</v>
      </c>
      <c r="C32" s="89">
        <v>576.44000000000005</v>
      </c>
      <c r="D32" s="89">
        <v>565.41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56">
        <v>0</v>
      </c>
      <c r="L32" s="89">
        <v>0</v>
      </c>
      <c r="M32" s="89" t="s">
        <v>251</v>
      </c>
    </row>
    <row r="33" spans="1:13">
      <c r="A33" s="3" t="s">
        <v>267</v>
      </c>
      <c r="B33" s="56">
        <v>0</v>
      </c>
      <c r="C33" s="89">
        <v>0</v>
      </c>
      <c r="D33" s="89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268</v>
      </c>
      <c r="B34" s="56">
        <v>0</v>
      </c>
      <c r="C34" s="89">
        <v>0</v>
      </c>
      <c r="D34" s="89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269</v>
      </c>
      <c r="B35" s="56">
        <v>0</v>
      </c>
      <c r="C35" s="89">
        <v>0</v>
      </c>
      <c r="D35" s="89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>
      <c r="A36" s="3" t="s">
        <v>260</v>
      </c>
      <c r="B36" s="56">
        <v>0</v>
      </c>
      <c r="C36" s="89">
        <v>0</v>
      </c>
      <c r="D36" s="89" t="s">
        <v>251</v>
      </c>
      <c r="E36" s="6">
        <v>0</v>
      </c>
      <c r="F36" s="14">
        <v>0</v>
      </c>
      <c r="G36" s="14" t="s">
        <v>251</v>
      </c>
      <c r="H36" s="6">
        <v>0</v>
      </c>
      <c r="I36" s="14">
        <v>0</v>
      </c>
      <c r="J36" s="14" t="s">
        <v>251</v>
      </c>
      <c r="K36" s="6">
        <v>0</v>
      </c>
      <c r="L36" s="14">
        <v>0</v>
      </c>
      <c r="M36" s="14" t="s">
        <v>251</v>
      </c>
    </row>
    <row r="37" spans="1:13" ht="15.75">
      <c r="A37" s="20" t="s">
        <v>254</v>
      </c>
      <c r="B37" s="13">
        <f>SUM(B27:B36)</f>
        <v>336633</v>
      </c>
      <c r="C37" s="21"/>
      <c r="D37" s="21"/>
      <c r="E37" s="13">
        <f>SUM(E27:E36)</f>
        <v>68000</v>
      </c>
      <c r="F37" s="21"/>
      <c r="G37" s="21"/>
      <c r="H37" s="13">
        <f>SUM(H27:H36)</f>
        <v>20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359</v>
      </c>
      <c r="B38" s="8"/>
      <c r="C38" s="196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255</v>
      </c>
      <c r="B39" s="56">
        <v>23647</v>
      </c>
      <c r="C39" s="89">
        <v>360.11</v>
      </c>
      <c r="D39" s="89">
        <v>360</v>
      </c>
      <c r="E39" s="6">
        <v>0</v>
      </c>
      <c r="F39" s="14">
        <v>0</v>
      </c>
      <c r="G39" s="14" t="s">
        <v>251</v>
      </c>
      <c r="H39" s="6">
        <v>0</v>
      </c>
      <c r="I39" s="14">
        <v>0</v>
      </c>
      <c r="J39" s="14" t="s">
        <v>251</v>
      </c>
      <c r="K39" s="56">
        <v>10574</v>
      </c>
      <c r="L39" s="14">
        <v>194.45</v>
      </c>
      <c r="M39" s="14">
        <v>155.05000000000001</v>
      </c>
    </row>
    <row r="40" spans="1:13">
      <c r="A40" s="3" t="s">
        <v>256</v>
      </c>
      <c r="B40" s="56">
        <v>0</v>
      </c>
      <c r="C40" s="89">
        <v>0</v>
      </c>
      <c r="D40" s="89" t="s">
        <v>251</v>
      </c>
      <c r="E40" s="197">
        <v>0</v>
      </c>
      <c r="F40" s="4">
        <v>0</v>
      </c>
      <c r="G40" s="4" t="s">
        <v>251</v>
      </c>
      <c r="H40" s="197">
        <v>0</v>
      </c>
      <c r="I40" s="4">
        <v>0</v>
      </c>
      <c r="J40" s="4" t="s">
        <v>251</v>
      </c>
      <c r="K40" s="197">
        <v>0</v>
      </c>
      <c r="L40" s="4">
        <v>0</v>
      </c>
      <c r="M40" s="4" t="s">
        <v>251</v>
      </c>
    </row>
    <row r="41" spans="1:13">
      <c r="A41" s="3" t="s">
        <v>257</v>
      </c>
      <c r="B41" s="56">
        <v>0</v>
      </c>
      <c r="C41" s="89">
        <v>0</v>
      </c>
      <c r="D41" s="89" t="s">
        <v>251</v>
      </c>
      <c r="E41" s="197">
        <v>0</v>
      </c>
      <c r="F41" s="4">
        <v>0</v>
      </c>
      <c r="G41" s="4" t="s">
        <v>251</v>
      </c>
      <c r="H41" s="197">
        <v>0</v>
      </c>
      <c r="I41" s="4">
        <v>0</v>
      </c>
      <c r="J41" s="4" t="s">
        <v>251</v>
      </c>
      <c r="K41" s="197">
        <v>0</v>
      </c>
      <c r="L41" s="4">
        <v>0</v>
      </c>
      <c r="M41" s="4" t="s">
        <v>251</v>
      </c>
    </row>
    <row r="42" spans="1:13">
      <c r="A42" s="3" t="s">
        <v>258</v>
      </c>
      <c r="B42" s="56">
        <v>0</v>
      </c>
      <c r="C42" s="89">
        <v>0</v>
      </c>
      <c r="D42" s="89" t="s">
        <v>251</v>
      </c>
      <c r="E42" s="197">
        <v>0</v>
      </c>
      <c r="F42" s="4">
        <v>0</v>
      </c>
      <c r="G42" s="4" t="s">
        <v>251</v>
      </c>
      <c r="H42" s="197">
        <v>0</v>
      </c>
      <c r="I42" s="4">
        <v>0</v>
      </c>
      <c r="J42" s="4" t="s">
        <v>251</v>
      </c>
      <c r="K42" s="197">
        <v>0</v>
      </c>
      <c r="L42" s="4">
        <v>0</v>
      </c>
      <c r="M42" s="4" t="s">
        <v>251</v>
      </c>
    </row>
    <row r="43" spans="1:13">
      <c r="A43" s="3" t="s">
        <v>259</v>
      </c>
      <c r="B43" s="56">
        <v>0</v>
      </c>
      <c r="C43" s="89">
        <v>0</v>
      </c>
      <c r="D43" s="89" t="s">
        <v>251</v>
      </c>
      <c r="E43" s="197">
        <v>0</v>
      </c>
      <c r="F43" s="4">
        <v>0</v>
      </c>
      <c r="G43" s="4" t="s">
        <v>251</v>
      </c>
      <c r="H43" s="197">
        <v>0</v>
      </c>
      <c r="I43" s="4">
        <v>0</v>
      </c>
      <c r="J43" s="4" t="s">
        <v>251</v>
      </c>
      <c r="K43" s="197">
        <v>0</v>
      </c>
      <c r="L43" s="4">
        <v>0</v>
      </c>
      <c r="M43" s="4" t="s">
        <v>251</v>
      </c>
    </row>
    <row r="44" spans="1:13">
      <c r="A44" s="3" t="s">
        <v>260</v>
      </c>
      <c r="B44" s="56">
        <v>0</v>
      </c>
      <c r="C44" s="89">
        <v>0</v>
      </c>
      <c r="D44" s="89" t="s">
        <v>251</v>
      </c>
      <c r="E44" s="197">
        <v>0</v>
      </c>
      <c r="F44" s="4">
        <v>0</v>
      </c>
      <c r="G44" s="4" t="s">
        <v>251</v>
      </c>
      <c r="H44" s="197">
        <v>0</v>
      </c>
      <c r="I44" s="4">
        <v>0</v>
      </c>
      <c r="J44" s="4" t="s">
        <v>251</v>
      </c>
      <c r="K44" s="197">
        <v>0</v>
      </c>
      <c r="L44" s="4">
        <v>0</v>
      </c>
      <c r="M44" s="4" t="s">
        <v>251</v>
      </c>
    </row>
    <row r="45" spans="1:13" ht="15.75">
      <c r="A45" s="20" t="s">
        <v>365</v>
      </c>
      <c r="B45" s="22">
        <f>SUM(B39:B44)</f>
        <v>23647</v>
      </c>
      <c r="C45" s="198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10574</v>
      </c>
      <c r="L45" s="21"/>
      <c r="M45" s="21"/>
    </row>
    <row r="46" spans="1:13">
      <c r="A46" s="1" t="s">
        <v>432</v>
      </c>
      <c r="B46" s="8"/>
      <c r="C46" s="196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255</v>
      </c>
      <c r="B47" s="56">
        <v>0</v>
      </c>
      <c r="C47" s="89">
        <v>0</v>
      </c>
      <c r="D47" s="89" t="s">
        <v>251</v>
      </c>
      <c r="E47" s="6">
        <v>0</v>
      </c>
      <c r="F47" s="14">
        <v>0</v>
      </c>
      <c r="G47" s="14" t="s">
        <v>251</v>
      </c>
      <c r="H47" s="6">
        <v>0</v>
      </c>
      <c r="I47" s="14">
        <v>0</v>
      </c>
      <c r="J47" s="14" t="s">
        <v>251</v>
      </c>
      <c r="K47" s="6">
        <v>0</v>
      </c>
      <c r="L47" s="14">
        <v>0</v>
      </c>
      <c r="M47" s="14" t="s">
        <v>251</v>
      </c>
    </row>
    <row r="48" spans="1:13">
      <c r="A48" s="3" t="s">
        <v>256</v>
      </c>
      <c r="B48" s="56">
        <v>0</v>
      </c>
      <c r="C48" s="89">
        <v>0</v>
      </c>
      <c r="D48" s="89" t="s">
        <v>251</v>
      </c>
      <c r="E48" s="197">
        <v>0</v>
      </c>
      <c r="F48" s="4">
        <v>0</v>
      </c>
      <c r="G48" s="4" t="s">
        <v>251</v>
      </c>
      <c r="H48" s="197">
        <v>0</v>
      </c>
      <c r="I48" s="4">
        <v>0</v>
      </c>
      <c r="J48" s="4" t="s">
        <v>251</v>
      </c>
      <c r="K48" s="197">
        <v>0</v>
      </c>
      <c r="L48" s="4">
        <v>0</v>
      </c>
      <c r="M48" s="4" t="s">
        <v>251</v>
      </c>
    </row>
    <row r="49" spans="1:13">
      <c r="A49" s="3" t="s">
        <v>257</v>
      </c>
      <c r="B49" s="56">
        <v>0</v>
      </c>
      <c r="C49" s="89">
        <v>0</v>
      </c>
      <c r="D49" s="89" t="s">
        <v>251</v>
      </c>
      <c r="E49" s="197">
        <v>0</v>
      </c>
      <c r="F49" s="4">
        <v>0</v>
      </c>
      <c r="G49" s="4" t="s">
        <v>251</v>
      </c>
      <c r="H49" s="197">
        <v>0</v>
      </c>
      <c r="I49" s="4">
        <v>0</v>
      </c>
      <c r="J49" s="4" t="s">
        <v>251</v>
      </c>
      <c r="K49" s="197">
        <v>0</v>
      </c>
      <c r="L49" s="4">
        <v>0</v>
      </c>
      <c r="M49" s="4" t="s">
        <v>251</v>
      </c>
    </row>
    <row r="50" spans="1:13">
      <c r="A50" s="3" t="s">
        <v>258</v>
      </c>
      <c r="B50" s="56">
        <v>0</v>
      </c>
      <c r="C50" s="89">
        <v>0</v>
      </c>
      <c r="D50" s="89" t="s">
        <v>251</v>
      </c>
      <c r="E50" s="197">
        <v>0</v>
      </c>
      <c r="F50" s="4">
        <v>0</v>
      </c>
      <c r="G50" s="4" t="s">
        <v>251</v>
      </c>
      <c r="H50" s="197">
        <v>0</v>
      </c>
      <c r="I50" s="4">
        <v>0</v>
      </c>
      <c r="J50" s="4" t="s">
        <v>251</v>
      </c>
      <c r="K50" s="197">
        <v>0</v>
      </c>
      <c r="L50" s="4">
        <v>0</v>
      </c>
      <c r="M50" s="4" t="s">
        <v>251</v>
      </c>
    </row>
    <row r="51" spans="1:13">
      <c r="A51" s="3" t="s">
        <v>259</v>
      </c>
      <c r="B51" s="56">
        <v>0</v>
      </c>
      <c r="C51" s="89">
        <v>0</v>
      </c>
      <c r="D51" s="89" t="s">
        <v>251</v>
      </c>
      <c r="E51" s="197">
        <v>0</v>
      </c>
      <c r="F51" s="4">
        <v>0</v>
      </c>
      <c r="G51" s="4" t="s">
        <v>251</v>
      </c>
      <c r="H51" s="197">
        <v>0</v>
      </c>
      <c r="I51" s="4">
        <v>0</v>
      </c>
      <c r="J51" s="4" t="s">
        <v>251</v>
      </c>
      <c r="K51" s="197">
        <v>0</v>
      </c>
      <c r="L51" s="4">
        <v>0</v>
      </c>
      <c r="M51" s="4" t="s">
        <v>251</v>
      </c>
    </row>
    <row r="52" spans="1:13">
      <c r="A52" s="3" t="s">
        <v>260</v>
      </c>
      <c r="B52" s="56">
        <v>0</v>
      </c>
      <c r="C52" s="89">
        <v>0</v>
      </c>
      <c r="D52" s="89" t="s">
        <v>251</v>
      </c>
      <c r="E52" s="197">
        <v>0</v>
      </c>
      <c r="F52" s="4">
        <v>0</v>
      </c>
      <c r="G52" s="4" t="s">
        <v>251</v>
      </c>
      <c r="H52" s="197">
        <v>0</v>
      </c>
      <c r="I52" s="4">
        <v>0</v>
      </c>
      <c r="J52" s="4" t="s">
        <v>251</v>
      </c>
      <c r="K52" s="197">
        <v>0</v>
      </c>
      <c r="L52" s="4">
        <v>0</v>
      </c>
      <c r="M52" s="4" t="s">
        <v>251</v>
      </c>
    </row>
    <row r="53" spans="1:13" ht="15.75">
      <c r="A53" s="20" t="s">
        <v>433</v>
      </c>
      <c r="B53" s="22">
        <f>SUM(B47:B52)</f>
        <v>0</v>
      </c>
      <c r="C53" s="198"/>
      <c r="D53" s="21"/>
      <c r="E53" s="13">
        <f>SUM(E47:E52)</f>
        <v>0</v>
      </c>
      <c r="F53" s="21"/>
      <c r="G53" s="21"/>
      <c r="H53" s="13">
        <f>SUM(H47:H52)</f>
        <v>0</v>
      </c>
      <c r="I53" s="21"/>
      <c r="J53" s="21"/>
      <c r="K53" s="13">
        <f>SUM(K47:K52)</f>
        <v>0</v>
      </c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8"/>
  <sheetViews>
    <sheetView workbookViewId="0">
      <selection activeCell="B9" sqref="B9"/>
    </sheetView>
  </sheetViews>
  <sheetFormatPr defaultRowHeight="15"/>
  <cols>
    <col min="1" max="1" width="23.140625" style="100" customWidth="1"/>
    <col min="2" max="2" width="10.28515625" style="100" customWidth="1"/>
    <col min="3" max="3" width="16.5703125" style="100" customWidth="1"/>
    <col min="4" max="4" width="10.7109375" style="100" customWidth="1"/>
    <col min="5" max="5" width="9.5703125" style="100" customWidth="1"/>
    <col min="6" max="6" width="17" style="100" customWidth="1"/>
    <col min="7" max="7" width="9.7109375" style="100" customWidth="1"/>
    <col min="8" max="8" width="10.5703125" style="100" customWidth="1"/>
    <col min="9" max="9" width="15.7109375" style="100" customWidth="1"/>
    <col min="10" max="10" width="9.42578125" style="100" customWidth="1"/>
    <col min="11" max="11" width="10.28515625" style="100" customWidth="1"/>
    <col min="12" max="12" width="15.42578125" style="100" customWidth="1"/>
    <col min="13" max="13" width="9.5703125" style="100" customWidth="1"/>
    <col min="14" max="14" width="13.28515625" style="100" customWidth="1"/>
    <col min="15" max="15" width="17.5703125" style="100" customWidth="1"/>
    <col min="16" max="18" width="9.140625" style="100"/>
    <col min="19" max="19" width="5.5703125" style="100" bestFit="1" customWidth="1"/>
    <col min="20" max="16384" width="9.140625" style="100"/>
  </cols>
  <sheetData>
    <row r="1" spans="1:19" ht="18.75">
      <c r="A1" s="458" t="s">
        <v>395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186"/>
      <c r="Q1" s="186"/>
    </row>
    <row r="2" spans="1:19" ht="15.75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</row>
    <row r="3" spans="1:19" ht="16.5" thickBot="1">
      <c r="A3" s="486" t="s">
        <v>453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251"/>
      <c r="Q3" s="251"/>
      <c r="R3" s="251"/>
      <c r="S3" s="251"/>
    </row>
    <row r="4" spans="1:19" ht="15.75">
      <c r="A4" s="484" t="s">
        <v>336</v>
      </c>
      <c r="B4" s="482" t="s">
        <v>2</v>
      </c>
      <c r="C4" s="482"/>
      <c r="D4" s="482"/>
      <c r="E4" s="482" t="s">
        <v>3</v>
      </c>
      <c r="F4" s="482"/>
      <c r="G4" s="482"/>
      <c r="H4" s="482" t="s">
        <v>11</v>
      </c>
      <c r="I4" s="482"/>
      <c r="J4" s="482"/>
      <c r="K4" s="482" t="s">
        <v>12</v>
      </c>
      <c r="L4" s="482"/>
      <c r="M4" s="482"/>
      <c r="N4" s="482" t="s">
        <v>334</v>
      </c>
      <c r="O4" s="483"/>
    </row>
    <row r="5" spans="1:19" ht="32.25" thickBot="1">
      <c r="A5" s="485"/>
      <c r="B5" s="90" t="s">
        <v>0</v>
      </c>
      <c r="C5" s="246" t="s">
        <v>1</v>
      </c>
      <c r="D5" s="91" t="s">
        <v>13</v>
      </c>
      <c r="E5" s="90" t="s">
        <v>0</v>
      </c>
      <c r="F5" s="246" t="s">
        <v>1</v>
      </c>
      <c r="G5" s="91" t="s">
        <v>13</v>
      </c>
      <c r="H5" s="90" t="s">
        <v>0</v>
      </c>
      <c r="I5" s="246" t="s">
        <v>1</v>
      </c>
      <c r="J5" s="91" t="s">
        <v>13</v>
      </c>
      <c r="K5" s="90" t="s">
        <v>0</v>
      </c>
      <c r="L5" s="246" t="s">
        <v>1</v>
      </c>
      <c r="M5" s="91" t="s">
        <v>13</v>
      </c>
      <c r="N5" s="57" t="s">
        <v>286</v>
      </c>
      <c r="O5" s="92" t="s">
        <v>333</v>
      </c>
    </row>
    <row r="6" spans="1:19">
      <c r="A6" s="180" t="s">
        <v>293</v>
      </c>
      <c r="B6" s="61">
        <v>1572641</v>
      </c>
      <c r="C6" s="62">
        <v>1150478242.3699999</v>
      </c>
      <c r="D6" s="63">
        <v>731.56</v>
      </c>
      <c r="E6" s="61">
        <v>484534</v>
      </c>
      <c r="F6" s="62">
        <v>225711999.31</v>
      </c>
      <c r="G6" s="63">
        <v>465.83</v>
      </c>
      <c r="H6" s="61">
        <v>232065</v>
      </c>
      <c r="I6" s="62">
        <v>128613658.02</v>
      </c>
      <c r="J6" s="63">
        <v>554.21</v>
      </c>
      <c r="K6" s="61">
        <v>6117</v>
      </c>
      <c r="L6" s="62">
        <v>4664822.83</v>
      </c>
      <c r="M6" s="63">
        <v>762.6</v>
      </c>
      <c r="N6" s="64">
        <v>2295357</v>
      </c>
      <c r="O6" s="65">
        <v>1509468722.53</v>
      </c>
    </row>
    <row r="7" spans="1:19">
      <c r="A7" s="181" t="s">
        <v>411</v>
      </c>
      <c r="B7" s="69">
        <v>337884</v>
      </c>
      <c r="C7" s="68">
        <v>392585841.69</v>
      </c>
      <c r="D7" s="68">
        <v>1161.9000000000001</v>
      </c>
      <c r="E7" s="69">
        <v>106887</v>
      </c>
      <c r="F7" s="68">
        <v>68656772.930000007</v>
      </c>
      <c r="G7" s="67">
        <v>642.33000000000004</v>
      </c>
      <c r="H7" s="69">
        <v>12579</v>
      </c>
      <c r="I7" s="68">
        <v>11162609.24</v>
      </c>
      <c r="J7" s="67">
        <v>887.4</v>
      </c>
      <c r="K7" s="70"/>
      <c r="L7" s="70"/>
      <c r="M7" s="70"/>
      <c r="N7" s="71">
        <v>457350</v>
      </c>
      <c r="O7" s="72">
        <v>472405223.86000001</v>
      </c>
    </row>
    <row r="8" spans="1:19">
      <c r="A8" s="181" t="s">
        <v>358</v>
      </c>
      <c r="B8" s="69">
        <v>23647</v>
      </c>
      <c r="C8" s="68">
        <v>8515409.9399999995</v>
      </c>
      <c r="D8" s="67">
        <v>360.11</v>
      </c>
      <c r="E8" s="69"/>
      <c r="F8" s="68"/>
      <c r="G8" s="67"/>
      <c r="H8" s="67"/>
      <c r="I8" s="68"/>
      <c r="J8" s="68"/>
      <c r="K8" s="69">
        <v>10574</v>
      </c>
      <c r="L8" s="68">
        <v>2056145.93</v>
      </c>
      <c r="M8" s="67">
        <v>194.45</v>
      </c>
      <c r="N8" s="71">
        <v>34221</v>
      </c>
      <c r="O8" s="72">
        <v>10571555.869999999</v>
      </c>
    </row>
    <row r="9" spans="1:19">
      <c r="A9" s="182" t="s">
        <v>287</v>
      </c>
      <c r="B9" s="69">
        <v>3234</v>
      </c>
      <c r="C9" s="68">
        <v>4758440.09</v>
      </c>
      <c r="D9" s="68">
        <v>1471.38</v>
      </c>
      <c r="E9" s="69">
        <v>1122</v>
      </c>
      <c r="F9" s="68">
        <v>870244.58</v>
      </c>
      <c r="G9" s="67">
        <v>775.62</v>
      </c>
      <c r="H9" s="67">
        <v>142</v>
      </c>
      <c r="I9" s="68">
        <v>153463.53</v>
      </c>
      <c r="J9" s="68">
        <v>1080.73</v>
      </c>
      <c r="K9" s="69"/>
      <c r="L9" s="68"/>
      <c r="M9" s="67"/>
      <c r="N9" s="71">
        <v>4498</v>
      </c>
      <c r="O9" s="72">
        <v>5782148.2000000002</v>
      </c>
    </row>
    <row r="10" spans="1:19">
      <c r="A10" s="181" t="s">
        <v>235</v>
      </c>
      <c r="B10" s="67">
        <v>5</v>
      </c>
      <c r="C10" s="68">
        <v>5874.88</v>
      </c>
      <c r="D10" s="68">
        <v>1174.98</v>
      </c>
      <c r="E10" s="67"/>
      <c r="F10" s="68"/>
      <c r="G10" s="67"/>
      <c r="H10" s="70"/>
      <c r="I10" s="70"/>
      <c r="J10" s="70"/>
      <c r="K10" s="67">
        <v>2</v>
      </c>
      <c r="L10" s="68">
        <v>1551.55</v>
      </c>
      <c r="M10" s="67">
        <v>775.78</v>
      </c>
      <c r="N10" s="73">
        <v>7</v>
      </c>
      <c r="O10" s="72">
        <v>7426.43</v>
      </c>
    </row>
    <row r="11" spans="1:19">
      <c r="A11" s="181" t="s">
        <v>236</v>
      </c>
      <c r="B11" s="67">
        <v>82</v>
      </c>
      <c r="C11" s="68">
        <v>84205.89</v>
      </c>
      <c r="D11" s="68">
        <v>1026.9000000000001</v>
      </c>
      <c r="E11" s="67">
        <v>46</v>
      </c>
      <c r="F11" s="68">
        <v>28691.34</v>
      </c>
      <c r="G11" s="67">
        <v>623.72</v>
      </c>
      <c r="H11" s="70"/>
      <c r="I11" s="70"/>
      <c r="J11" s="70"/>
      <c r="K11" s="67"/>
      <c r="L11" s="68"/>
      <c r="M11" s="67"/>
      <c r="N11" s="73">
        <v>128</v>
      </c>
      <c r="O11" s="72">
        <v>112897.23</v>
      </c>
    </row>
    <row r="12" spans="1:19" ht="15.75" thickBot="1">
      <c r="A12" s="183" t="s">
        <v>327</v>
      </c>
      <c r="B12" s="74">
        <v>622</v>
      </c>
      <c r="C12" s="75">
        <v>283380.59999999998</v>
      </c>
      <c r="D12" s="74">
        <v>455.6</v>
      </c>
      <c r="E12" s="74">
        <v>5</v>
      </c>
      <c r="F12" s="75">
        <v>4285.97</v>
      </c>
      <c r="G12" s="74">
        <v>857.19</v>
      </c>
      <c r="H12" s="76"/>
      <c r="I12" s="76"/>
      <c r="J12" s="76"/>
      <c r="K12" s="76"/>
      <c r="L12" s="76"/>
      <c r="M12" s="76"/>
      <c r="N12" s="77">
        <v>627</v>
      </c>
      <c r="O12" s="78">
        <v>287666.57</v>
      </c>
    </row>
    <row r="13" spans="1:19">
      <c r="A13" s="84"/>
      <c r="B13" s="85"/>
      <c r="C13" s="86"/>
      <c r="D13" s="84"/>
      <c r="E13" s="85"/>
      <c r="F13" s="86"/>
      <c r="G13" s="84"/>
      <c r="H13" s="85"/>
      <c r="I13" s="86"/>
      <c r="J13" s="84"/>
      <c r="K13" s="86"/>
      <c r="L13" s="86"/>
      <c r="M13" s="84"/>
      <c r="N13" s="85"/>
      <c r="O13" s="86"/>
    </row>
    <row r="14" spans="1:19" ht="15.75">
      <c r="A14" s="481" t="s">
        <v>451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</row>
    <row r="15" spans="1:19" ht="16.5" thickBot="1">
      <c r="A15" s="247"/>
      <c r="B15" s="247"/>
      <c r="C15" s="247"/>
      <c r="D15" s="247"/>
      <c r="E15" s="247"/>
      <c r="F15" s="247"/>
      <c r="G15" s="247"/>
      <c r="H15" s="247"/>
      <c r="I15" s="247"/>
      <c r="J15" s="84"/>
      <c r="K15" s="84"/>
      <c r="L15" s="84"/>
      <c r="M15" s="84"/>
      <c r="N15" s="84"/>
      <c r="O15" s="84"/>
    </row>
    <row r="16" spans="1:19" ht="15.75">
      <c r="A16" s="484" t="s">
        <v>336</v>
      </c>
      <c r="B16" s="482" t="s">
        <v>2</v>
      </c>
      <c r="C16" s="482"/>
      <c r="D16" s="482"/>
      <c r="E16" s="482" t="s">
        <v>3</v>
      </c>
      <c r="F16" s="482"/>
      <c r="G16" s="482"/>
      <c r="H16" s="482" t="s">
        <v>11</v>
      </c>
      <c r="I16" s="482"/>
      <c r="J16" s="482"/>
      <c r="K16" s="482" t="s">
        <v>12</v>
      </c>
      <c r="L16" s="482"/>
      <c r="M16" s="482"/>
      <c r="N16" s="482" t="s">
        <v>334</v>
      </c>
      <c r="O16" s="483"/>
    </row>
    <row r="17" spans="1:15" ht="32.25" thickBot="1">
      <c r="A17" s="485"/>
      <c r="B17" s="90" t="s">
        <v>0</v>
      </c>
      <c r="C17" s="246" t="s">
        <v>1</v>
      </c>
      <c r="D17" s="91" t="s">
        <v>13</v>
      </c>
      <c r="E17" s="90" t="s">
        <v>0</v>
      </c>
      <c r="F17" s="246" t="s">
        <v>1</v>
      </c>
      <c r="G17" s="91" t="s">
        <v>13</v>
      </c>
      <c r="H17" s="90" t="s">
        <v>0</v>
      </c>
      <c r="I17" s="246" t="s">
        <v>1</v>
      </c>
      <c r="J17" s="91" t="s">
        <v>13</v>
      </c>
      <c r="K17" s="90" t="s">
        <v>0</v>
      </c>
      <c r="L17" s="246" t="s">
        <v>1</v>
      </c>
      <c r="M17" s="91" t="s">
        <v>13</v>
      </c>
      <c r="N17" s="57" t="s">
        <v>286</v>
      </c>
      <c r="O17" s="92" t="s">
        <v>333</v>
      </c>
    </row>
    <row r="18" spans="1:15">
      <c r="A18" s="220" t="s">
        <v>327</v>
      </c>
      <c r="B18" s="61">
        <v>907607</v>
      </c>
      <c r="C18" s="62">
        <v>170430413.44999999</v>
      </c>
      <c r="D18" s="63">
        <v>187.78</v>
      </c>
      <c r="E18" s="61">
        <v>262413</v>
      </c>
      <c r="F18" s="62">
        <v>31031337.25</v>
      </c>
      <c r="G18" s="63">
        <v>118.25</v>
      </c>
      <c r="H18" s="61">
        <v>70712</v>
      </c>
      <c r="I18" s="62">
        <v>10447960.68</v>
      </c>
      <c r="J18" s="63">
        <v>147.75</v>
      </c>
      <c r="K18" s="79"/>
      <c r="L18" s="79"/>
      <c r="M18" s="79"/>
      <c r="N18" s="64">
        <v>1240732</v>
      </c>
      <c r="O18" s="65">
        <v>211909711.38</v>
      </c>
    </row>
    <row r="19" spans="1:15">
      <c r="A19" s="66" t="s">
        <v>345</v>
      </c>
      <c r="B19" s="69">
        <v>3762</v>
      </c>
      <c r="C19" s="68">
        <v>2097423.2799999998</v>
      </c>
      <c r="D19" s="67">
        <v>557.53</v>
      </c>
      <c r="E19" s="67">
        <v>82</v>
      </c>
      <c r="F19" s="68">
        <v>11064.61</v>
      </c>
      <c r="G19" s="67">
        <v>134.93</v>
      </c>
      <c r="H19" s="67">
        <v>23</v>
      </c>
      <c r="I19" s="68">
        <v>4064.21</v>
      </c>
      <c r="J19" s="67">
        <v>176.7</v>
      </c>
      <c r="K19" s="70"/>
      <c r="L19" s="70"/>
      <c r="M19" s="70"/>
      <c r="N19" s="71">
        <v>3867</v>
      </c>
      <c r="O19" s="72">
        <v>2112552.1</v>
      </c>
    </row>
    <row r="20" spans="1:15">
      <c r="A20" s="66" t="s">
        <v>193</v>
      </c>
      <c r="B20" s="69">
        <v>1375</v>
      </c>
      <c r="C20" s="68">
        <v>720447.93</v>
      </c>
      <c r="D20" s="67">
        <v>523.96</v>
      </c>
      <c r="E20" s="70"/>
      <c r="F20" s="70"/>
      <c r="G20" s="70"/>
      <c r="H20" s="70"/>
      <c r="I20" s="70"/>
      <c r="J20" s="70"/>
      <c r="K20" s="70"/>
      <c r="L20" s="70"/>
      <c r="M20" s="70"/>
      <c r="N20" s="71">
        <v>1375</v>
      </c>
      <c r="O20" s="72">
        <v>720447.93</v>
      </c>
    </row>
    <row r="21" spans="1:15">
      <c r="A21" s="66" t="s">
        <v>246</v>
      </c>
      <c r="B21" s="67">
        <v>305</v>
      </c>
      <c r="C21" s="68">
        <v>112917.09</v>
      </c>
      <c r="D21" s="67">
        <v>370.22</v>
      </c>
      <c r="E21" s="67">
        <v>18</v>
      </c>
      <c r="F21" s="68">
        <v>3301.16</v>
      </c>
      <c r="G21" s="67">
        <v>183.4</v>
      </c>
      <c r="H21" s="67">
        <v>6</v>
      </c>
      <c r="I21" s="68">
        <v>1069.6500000000001</v>
      </c>
      <c r="J21" s="67">
        <v>178.28</v>
      </c>
      <c r="K21" s="70"/>
      <c r="L21" s="70"/>
      <c r="M21" s="70"/>
      <c r="N21" s="73">
        <v>329</v>
      </c>
      <c r="O21" s="72">
        <v>117287.9</v>
      </c>
    </row>
    <row r="22" spans="1:15" ht="15.75" thickBot="1">
      <c r="A22" s="238" t="s">
        <v>237</v>
      </c>
      <c r="B22" s="74">
        <v>13</v>
      </c>
      <c r="C22" s="75">
        <v>6293.19</v>
      </c>
      <c r="D22" s="74">
        <v>484.09</v>
      </c>
      <c r="E22" s="74">
        <v>3</v>
      </c>
      <c r="F22" s="75">
        <v>1141.6099999999999</v>
      </c>
      <c r="G22" s="74">
        <v>380.54</v>
      </c>
      <c r="H22" s="74"/>
      <c r="I22" s="74"/>
      <c r="J22" s="74"/>
      <c r="K22" s="76"/>
      <c r="L22" s="76"/>
      <c r="M22" s="76"/>
      <c r="N22" s="77">
        <v>16</v>
      </c>
      <c r="O22" s="78">
        <v>7434.8</v>
      </c>
    </row>
    <row r="23" spans="1:15">
      <c r="A23" s="87"/>
      <c r="B23" s="88"/>
      <c r="C23" s="93"/>
      <c r="D23" s="87"/>
      <c r="E23" s="88"/>
      <c r="F23" s="93"/>
      <c r="G23" s="87"/>
      <c r="H23" s="88"/>
      <c r="I23" s="93"/>
      <c r="J23" s="87"/>
      <c r="K23" s="87"/>
      <c r="L23" s="87"/>
      <c r="M23" s="87"/>
      <c r="N23" s="88"/>
      <c r="O23" s="86"/>
    </row>
    <row r="24" spans="1:15" ht="15.75">
      <c r="A24" s="481" t="s">
        <v>452</v>
      </c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</row>
    <row r="25" spans="1:15" ht="16.5" thickBot="1">
      <c r="A25" s="247"/>
      <c r="B25" s="247"/>
      <c r="C25" s="247"/>
      <c r="D25" s="247"/>
      <c r="E25" s="247"/>
      <c r="F25" s="247"/>
      <c r="G25" s="247"/>
      <c r="H25" s="247"/>
      <c r="I25" s="247"/>
      <c r="J25" s="84"/>
      <c r="K25" s="84"/>
      <c r="L25" s="84"/>
      <c r="M25" s="84"/>
      <c r="N25" s="84"/>
      <c r="O25" s="84"/>
    </row>
    <row r="26" spans="1:15" ht="15.75">
      <c r="A26" s="484" t="s">
        <v>336</v>
      </c>
      <c r="B26" s="482" t="s">
        <v>2</v>
      </c>
      <c r="C26" s="482"/>
      <c r="D26" s="482"/>
      <c r="E26" s="482" t="s">
        <v>3</v>
      </c>
      <c r="F26" s="482"/>
      <c r="G26" s="482"/>
      <c r="H26" s="482" t="s">
        <v>11</v>
      </c>
      <c r="I26" s="482"/>
      <c r="J26" s="482"/>
      <c r="K26" s="482" t="s">
        <v>12</v>
      </c>
      <c r="L26" s="482"/>
      <c r="M26" s="482"/>
      <c r="N26" s="482" t="s">
        <v>334</v>
      </c>
      <c r="O26" s="483"/>
    </row>
    <row r="27" spans="1:15" ht="32.25" thickBot="1">
      <c r="A27" s="485"/>
      <c r="B27" s="90" t="s">
        <v>0</v>
      </c>
      <c r="C27" s="246" t="s">
        <v>1</v>
      </c>
      <c r="D27" s="91" t="s">
        <v>13</v>
      </c>
      <c r="E27" s="90" t="s">
        <v>0</v>
      </c>
      <c r="F27" s="246" t="s">
        <v>1</v>
      </c>
      <c r="G27" s="91" t="s">
        <v>13</v>
      </c>
      <c r="H27" s="90" t="s">
        <v>0</v>
      </c>
      <c r="I27" s="246" t="s">
        <v>1</v>
      </c>
      <c r="J27" s="91" t="s">
        <v>13</v>
      </c>
      <c r="K27" s="90" t="s">
        <v>0</v>
      </c>
      <c r="L27" s="246" t="s">
        <v>1</v>
      </c>
      <c r="M27" s="91" t="s">
        <v>13</v>
      </c>
      <c r="N27" s="57" t="s">
        <v>286</v>
      </c>
      <c r="O27" s="92" t="s">
        <v>333</v>
      </c>
    </row>
    <row r="28" spans="1:15" ht="15.75" thickBot="1">
      <c r="A28" s="80" t="s">
        <v>285</v>
      </c>
      <c r="B28" s="94">
        <v>336633</v>
      </c>
      <c r="C28" s="95">
        <v>35128115.890000001</v>
      </c>
      <c r="D28" s="96">
        <v>841.05</v>
      </c>
      <c r="E28" s="94">
        <v>68000</v>
      </c>
      <c r="F28" s="95">
        <v>4574381.38</v>
      </c>
      <c r="G28" s="96">
        <v>591.89</v>
      </c>
      <c r="H28" s="96">
        <v>20</v>
      </c>
      <c r="I28" s="95">
        <v>4695.63</v>
      </c>
      <c r="J28" s="96">
        <v>234.78</v>
      </c>
      <c r="K28" s="81"/>
      <c r="L28" s="81"/>
      <c r="M28" s="81"/>
      <c r="N28" s="97">
        <v>404653</v>
      </c>
      <c r="O28" s="98">
        <v>39707192.899999999</v>
      </c>
    </row>
    <row r="37" spans="2:2">
      <c r="B37" s="240"/>
    </row>
    <row r="38" spans="2:2">
      <c r="B38" s="240"/>
    </row>
  </sheetData>
  <mergeCells count="23">
    <mergeCell ref="A3:O3"/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  <mergeCell ref="N16:O16"/>
    <mergeCell ref="A16:A17"/>
    <mergeCell ref="B16:D16"/>
    <mergeCell ref="E16:G16"/>
    <mergeCell ref="H16:J16"/>
    <mergeCell ref="K16:M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zoomScaleNormal="100" workbookViewId="0">
      <selection activeCell="E28" sqref="E28"/>
    </sheetView>
  </sheetViews>
  <sheetFormatPr defaultRowHeight="15"/>
  <cols>
    <col min="1" max="1" width="23.5703125" style="100" bestFit="1" customWidth="1"/>
    <col min="2" max="2" width="11.140625" style="100" customWidth="1"/>
    <col min="3" max="3" width="11.7109375" style="100" customWidth="1"/>
    <col min="4" max="5" width="11.5703125" style="100" customWidth="1"/>
    <col min="6" max="6" width="10.85546875" style="100" customWidth="1"/>
    <col min="7" max="7" width="11.42578125" style="100" customWidth="1"/>
    <col min="8" max="8" width="35.42578125" style="100" customWidth="1"/>
    <col min="9" max="9" width="24.28515625" style="2" customWidth="1"/>
    <col min="10" max="10" width="25.140625" style="100" customWidth="1"/>
    <col min="11" max="12" width="9.140625" style="100" customWidth="1"/>
    <col min="13" max="16384" width="9.140625" style="100"/>
  </cols>
  <sheetData>
    <row r="1" spans="1:15" s="11" customFormat="1" ht="18.75">
      <c r="A1" s="458" t="s">
        <v>434</v>
      </c>
      <c r="B1" s="458"/>
      <c r="C1" s="458"/>
      <c r="D1" s="458"/>
      <c r="E1" s="458"/>
      <c r="F1" s="458"/>
      <c r="G1" s="458"/>
      <c r="H1" s="458"/>
      <c r="I1" s="458"/>
      <c r="J1" s="458"/>
      <c r="K1" s="186"/>
      <c r="L1" s="186"/>
      <c r="M1" s="186"/>
      <c r="N1" s="186"/>
      <c r="O1" s="186"/>
    </row>
    <row r="3" spans="1:15" s="44" customFormat="1" ht="87" customHeight="1">
      <c r="A3" s="217" t="s">
        <v>22</v>
      </c>
      <c r="B3" s="217" t="s">
        <v>2</v>
      </c>
      <c r="C3" s="217" t="s">
        <v>3</v>
      </c>
      <c r="D3" s="217" t="s">
        <v>23</v>
      </c>
      <c r="E3" s="30" t="s">
        <v>25</v>
      </c>
      <c r="F3" s="30" t="s">
        <v>26</v>
      </c>
      <c r="G3" s="217" t="s">
        <v>24</v>
      </c>
      <c r="H3" s="40" t="s">
        <v>329</v>
      </c>
      <c r="I3" s="40" t="s">
        <v>328</v>
      </c>
      <c r="J3" s="40" t="s">
        <v>292</v>
      </c>
    </row>
    <row r="4" spans="1:15">
      <c r="A4" s="104" t="s">
        <v>337</v>
      </c>
      <c r="B4" s="41">
        <v>356</v>
      </c>
      <c r="C4" s="41">
        <v>14446</v>
      </c>
      <c r="D4" s="41">
        <v>4454</v>
      </c>
      <c r="E4" s="41">
        <v>0</v>
      </c>
      <c r="F4" s="41">
        <v>0</v>
      </c>
      <c r="G4" s="41">
        <v>19256</v>
      </c>
      <c r="H4" s="27">
        <v>8114413.9100000001</v>
      </c>
      <c r="I4" s="27">
        <v>2203.39</v>
      </c>
      <c r="J4" s="27">
        <v>420599.19</v>
      </c>
    </row>
    <row r="5" spans="1:15">
      <c r="A5" s="104" t="s">
        <v>332</v>
      </c>
      <c r="B5" s="41">
        <v>337528</v>
      </c>
      <c r="C5" s="41">
        <v>92441</v>
      </c>
      <c r="D5" s="41">
        <v>8125</v>
      </c>
      <c r="E5" s="41">
        <v>0</v>
      </c>
      <c r="F5" s="41">
        <v>0</v>
      </c>
      <c r="G5" s="41">
        <v>438094</v>
      </c>
      <c r="H5" s="27">
        <v>464290809.94999999</v>
      </c>
      <c r="I5" s="27">
        <v>4491379.41</v>
      </c>
      <c r="J5" s="27">
        <v>22998404.170000002</v>
      </c>
    </row>
    <row r="6" spans="1:15">
      <c r="A6" s="55" t="s">
        <v>194</v>
      </c>
      <c r="B6" s="41">
        <v>542043</v>
      </c>
      <c r="C6" s="41">
        <v>194542</v>
      </c>
      <c r="D6" s="41">
        <v>84625</v>
      </c>
      <c r="E6" s="41">
        <v>0</v>
      </c>
      <c r="F6" s="41">
        <v>0</v>
      </c>
      <c r="G6" s="41">
        <v>821210</v>
      </c>
      <c r="H6" s="27">
        <v>509537727.25</v>
      </c>
      <c r="I6" s="27">
        <v>1464176.72</v>
      </c>
      <c r="J6" s="27">
        <v>29152267.690000001</v>
      </c>
    </row>
    <row r="7" spans="1:15">
      <c r="A7" s="55" t="s">
        <v>195</v>
      </c>
      <c r="B7" s="41">
        <v>327</v>
      </c>
      <c r="C7" s="41">
        <v>80</v>
      </c>
      <c r="D7" s="41">
        <v>2</v>
      </c>
      <c r="E7" s="41">
        <v>0</v>
      </c>
      <c r="F7" s="41">
        <v>0</v>
      </c>
      <c r="G7" s="41">
        <v>409</v>
      </c>
      <c r="H7" s="27">
        <v>342487.5</v>
      </c>
      <c r="I7" s="27">
        <v>2962.2</v>
      </c>
      <c r="J7" s="27">
        <v>21726.22</v>
      </c>
    </row>
    <row r="8" spans="1:15">
      <c r="A8" s="55" t="s">
        <v>196</v>
      </c>
      <c r="B8" s="41">
        <v>9419</v>
      </c>
      <c r="C8" s="41">
        <v>2127</v>
      </c>
      <c r="D8" s="41">
        <v>763</v>
      </c>
      <c r="E8" s="41">
        <v>0</v>
      </c>
      <c r="F8" s="41">
        <v>0</v>
      </c>
      <c r="G8" s="41">
        <v>12309</v>
      </c>
      <c r="H8" s="27">
        <v>10284117.57</v>
      </c>
      <c r="I8" s="27">
        <v>44194.05</v>
      </c>
      <c r="J8" s="27">
        <v>643496.37</v>
      </c>
    </row>
    <row r="9" spans="1:15">
      <c r="A9" s="55" t="s">
        <v>197</v>
      </c>
      <c r="B9" s="41">
        <v>1173</v>
      </c>
      <c r="C9" s="41">
        <v>492</v>
      </c>
      <c r="D9" s="41">
        <v>150</v>
      </c>
      <c r="E9" s="41">
        <v>0</v>
      </c>
      <c r="F9" s="41">
        <v>0</v>
      </c>
      <c r="G9" s="41">
        <v>1815</v>
      </c>
      <c r="H9" s="27">
        <v>2582014.2799999998</v>
      </c>
      <c r="I9" s="27">
        <v>207775.44</v>
      </c>
      <c r="J9" s="27">
        <v>173515.89</v>
      </c>
    </row>
    <row r="10" spans="1:15">
      <c r="A10" s="55" t="s">
        <v>300</v>
      </c>
      <c r="B10" s="41">
        <v>1340</v>
      </c>
      <c r="C10" s="41">
        <v>159</v>
      </c>
      <c r="D10" s="41">
        <v>39</v>
      </c>
      <c r="E10" s="41">
        <v>10</v>
      </c>
      <c r="F10" s="41">
        <v>0</v>
      </c>
      <c r="G10" s="41">
        <v>1548</v>
      </c>
      <c r="H10" s="27">
        <v>1931866.56</v>
      </c>
      <c r="I10" s="27">
        <v>39636.83</v>
      </c>
      <c r="J10" s="27">
        <v>100344.64</v>
      </c>
    </row>
    <row r="11" spans="1:15">
      <c r="A11" s="55" t="s">
        <v>198</v>
      </c>
      <c r="B11" s="41">
        <v>12333</v>
      </c>
      <c r="C11" s="41">
        <v>2164</v>
      </c>
      <c r="D11" s="41">
        <v>315</v>
      </c>
      <c r="E11" s="41">
        <v>0</v>
      </c>
      <c r="F11" s="41">
        <v>0</v>
      </c>
      <c r="G11" s="41">
        <v>14812</v>
      </c>
      <c r="H11" s="27">
        <v>16721212.359999999</v>
      </c>
      <c r="I11" s="27">
        <v>380861.9</v>
      </c>
      <c r="J11" s="27">
        <v>860699.32</v>
      </c>
    </row>
    <row r="12" spans="1:15">
      <c r="A12" s="55" t="s">
        <v>199</v>
      </c>
      <c r="B12" s="41">
        <v>3234</v>
      </c>
      <c r="C12" s="41">
        <v>1122</v>
      </c>
      <c r="D12" s="41">
        <v>142</v>
      </c>
      <c r="E12" s="41">
        <v>0</v>
      </c>
      <c r="F12" s="41">
        <v>0</v>
      </c>
      <c r="G12" s="41">
        <v>4498</v>
      </c>
      <c r="H12" s="27">
        <v>5782148.2000000002</v>
      </c>
      <c r="I12" s="27">
        <v>417331.41</v>
      </c>
      <c r="J12" s="27">
        <v>341964.99</v>
      </c>
    </row>
    <row r="13" spans="1:15">
      <c r="A13" s="55" t="s">
        <v>200</v>
      </c>
      <c r="B13" s="41">
        <v>5346</v>
      </c>
      <c r="C13" s="41">
        <v>1626</v>
      </c>
      <c r="D13" s="41">
        <v>155</v>
      </c>
      <c r="E13" s="41">
        <v>56</v>
      </c>
      <c r="F13" s="41">
        <v>0</v>
      </c>
      <c r="G13" s="41">
        <v>7183</v>
      </c>
      <c r="H13" s="27">
        <v>8093650.96</v>
      </c>
      <c r="I13" s="27">
        <v>177132.94</v>
      </c>
      <c r="J13" s="27">
        <v>449526.58</v>
      </c>
    </row>
    <row r="14" spans="1:15">
      <c r="A14" s="55" t="s">
        <v>201</v>
      </c>
      <c r="B14" s="41">
        <v>2381</v>
      </c>
      <c r="C14" s="41">
        <v>396</v>
      </c>
      <c r="D14" s="41">
        <v>118</v>
      </c>
      <c r="E14" s="41">
        <v>0</v>
      </c>
      <c r="F14" s="41">
        <v>0</v>
      </c>
      <c r="G14" s="41">
        <v>2895</v>
      </c>
      <c r="H14" s="27">
        <v>3550760.6</v>
      </c>
      <c r="I14" s="27">
        <v>142299.44</v>
      </c>
      <c r="J14" s="27">
        <v>225713.86</v>
      </c>
    </row>
    <row r="15" spans="1:15">
      <c r="A15" s="55" t="s">
        <v>202</v>
      </c>
      <c r="B15" s="41">
        <v>602</v>
      </c>
      <c r="C15" s="41">
        <v>144</v>
      </c>
      <c r="D15" s="41">
        <v>2</v>
      </c>
      <c r="E15" s="41">
        <v>5</v>
      </c>
      <c r="F15" s="41">
        <v>0</v>
      </c>
      <c r="G15" s="41">
        <v>753</v>
      </c>
      <c r="H15" s="27">
        <v>878130.67</v>
      </c>
      <c r="I15" s="27">
        <v>24504.84</v>
      </c>
      <c r="J15" s="27">
        <v>45868.38</v>
      </c>
    </row>
    <row r="16" spans="1:15">
      <c r="A16" s="55" t="s">
        <v>203</v>
      </c>
      <c r="B16" s="41">
        <v>42758</v>
      </c>
      <c r="C16" s="41">
        <v>9263</v>
      </c>
      <c r="D16" s="41">
        <v>1266</v>
      </c>
      <c r="E16" s="41">
        <v>355</v>
      </c>
      <c r="F16" s="41">
        <v>0</v>
      </c>
      <c r="G16" s="41">
        <v>53642</v>
      </c>
      <c r="H16" s="27">
        <v>67972012.189999998</v>
      </c>
      <c r="I16" s="27">
        <v>1533181.02</v>
      </c>
      <c r="J16" s="27">
        <v>3542488.14</v>
      </c>
    </row>
    <row r="17" spans="1:10">
      <c r="A17" s="55" t="s">
        <v>204</v>
      </c>
      <c r="B17" s="41">
        <v>192580</v>
      </c>
      <c r="C17" s="41">
        <v>102182</v>
      </c>
      <c r="D17" s="41">
        <v>28380</v>
      </c>
      <c r="E17" s="41">
        <v>3372</v>
      </c>
      <c r="F17" s="41">
        <v>0</v>
      </c>
      <c r="G17" s="41">
        <v>326514</v>
      </c>
      <c r="H17" s="27">
        <v>244460216.53999999</v>
      </c>
      <c r="I17" s="27">
        <v>195884.06</v>
      </c>
      <c r="J17" s="27">
        <v>11834692.529999999</v>
      </c>
    </row>
    <row r="18" spans="1:10">
      <c r="A18" s="55" t="s">
        <v>205</v>
      </c>
      <c r="B18" s="41">
        <v>829</v>
      </c>
      <c r="C18" s="41">
        <v>3891</v>
      </c>
      <c r="D18" s="41">
        <v>172</v>
      </c>
      <c r="E18" s="41">
        <v>0</v>
      </c>
      <c r="F18" s="41">
        <v>0</v>
      </c>
      <c r="G18" s="41">
        <v>4892</v>
      </c>
      <c r="H18" s="27">
        <v>2511383.5699999998</v>
      </c>
      <c r="I18" s="27">
        <v>16620.009999999998</v>
      </c>
      <c r="J18" s="27">
        <v>167013.66</v>
      </c>
    </row>
    <row r="19" spans="1:10">
      <c r="A19" s="55" t="s">
        <v>224</v>
      </c>
      <c r="B19" s="41">
        <v>1395</v>
      </c>
      <c r="C19" s="41">
        <v>552</v>
      </c>
      <c r="D19" s="41">
        <v>59</v>
      </c>
      <c r="E19" s="41">
        <v>6</v>
      </c>
      <c r="F19" s="41">
        <v>0</v>
      </c>
      <c r="G19" s="41">
        <v>2012</v>
      </c>
      <c r="H19" s="27">
        <v>1358061.35</v>
      </c>
      <c r="I19" s="27">
        <v>11836.25</v>
      </c>
      <c r="J19" s="27">
        <v>76251.070000000007</v>
      </c>
    </row>
    <row r="20" spans="1:10">
      <c r="A20" s="55" t="s">
        <v>225</v>
      </c>
      <c r="B20" s="41">
        <v>14629</v>
      </c>
      <c r="C20" s="41">
        <v>5739</v>
      </c>
      <c r="D20" s="41">
        <v>691</v>
      </c>
      <c r="E20" s="41">
        <v>0</v>
      </c>
      <c r="F20" s="41">
        <v>0</v>
      </c>
      <c r="G20" s="41">
        <v>21059</v>
      </c>
      <c r="H20" s="27">
        <v>14214723.24</v>
      </c>
      <c r="I20" s="27">
        <v>252374.83</v>
      </c>
      <c r="J20" s="27">
        <v>766135.48</v>
      </c>
    </row>
    <row r="21" spans="1:10">
      <c r="A21" s="55" t="s">
        <v>206</v>
      </c>
      <c r="B21" s="41">
        <v>16338</v>
      </c>
      <c r="C21" s="41">
        <v>7431</v>
      </c>
      <c r="D21" s="41">
        <v>404</v>
      </c>
      <c r="E21" s="41">
        <v>157</v>
      </c>
      <c r="F21" s="41">
        <v>0</v>
      </c>
      <c r="G21" s="41">
        <v>24330</v>
      </c>
      <c r="H21" s="27">
        <v>25887671.359999999</v>
      </c>
      <c r="I21" s="27">
        <v>1372205.46</v>
      </c>
      <c r="J21" s="27">
        <v>1443709.26</v>
      </c>
    </row>
    <row r="22" spans="1:10">
      <c r="A22" s="55" t="s">
        <v>207</v>
      </c>
      <c r="B22" s="41">
        <v>20045</v>
      </c>
      <c r="C22" s="41">
        <v>6264</v>
      </c>
      <c r="D22" s="41">
        <v>1210</v>
      </c>
      <c r="E22" s="41">
        <v>0</v>
      </c>
      <c r="F22" s="41">
        <v>0</v>
      </c>
      <c r="G22" s="41">
        <v>27519</v>
      </c>
      <c r="H22" s="27">
        <v>32016497.48</v>
      </c>
      <c r="I22" s="27">
        <v>621349.84</v>
      </c>
      <c r="J22" s="27">
        <v>1557088.5</v>
      </c>
    </row>
    <row r="23" spans="1:10">
      <c r="A23" s="55" t="s">
        <v>226</v>
      </c>
      <c r="B23" s="41">
        <v>2501</v>
      </c>
      <c r="C23" s="41">
        <v>625</v>
      </c>
      <c r="D23" s="41">
        <v>227</v>
      </c>
      <c r="E23" s="41">
        <v>0</v>
      </c>
      <c r="F23" s="41">
        <v>0</v>
      </c>
      <c r="G23" s="41">
        <v>3353</v>
      </c>
      <c r="H23" s="27">
        <v>4192255.78</v>
      </c>
      <c r="I23" s="27">
        <v>219540.78</v>
      </c>
      <c r="J23" s="27">
        <v>27271.75</v>
      </c>
    </row>
    <row r="24" spans="1:10">
      <c r="A24" s="55" t="s">
        <v>227</v>
      </c>
      <c r="B24" s="41">
        <v>492</v>
      </c>
      <c r="C24" s="41">
        <v>160</v>
      </c>
      <c r="D24" s="41">
        <v>53</v>
      </c>
      <c r="E24" s="41">
        <v>0</v>
      </c>
      <c r="F24" s="41">
        <v>0</v>
      </c>
      <c r="G24" s="41">
        <v>705</v>
      </c>
      <c r="H24" s="27">
        <v>591454.77</v>
      </c>
      <c r="I24" s="27">
        <v>3689.73</v>
      </c>
      <c r="J24" s="27">
        <v>28787.41</v>
      </c>
    </row>
    <row r="25" spans="1:10">
      <c r="A25" s="55" t="s">
        <v>228</v>
      </c>
      <c r="B25" s="41">
        <v>603</v>
      </c>
      <c r="C25" s="41">
        <v>306</v>
      </c>
      <c r="D25" s="41">
        <v>45</v>
      </c>
      <c r="E25" s="41">
        <v>0</v>
      </c>
      <c r="F25" s="41">
        <v>0</v>
      </c>
      <c r="G25" s="41">
        <v>954</v>
      </c>
      <c r="H25" s="27">
        <v>983523.78</v>
      </c>
      <c r="I25" s="27">
        <v>863.45</v>
      </c>
      <c r="J25" s="27">
        <v>43313.49</v>
      </c>
    </row>
    <row r="26" spans="1:10">
      <c r="A26" s="55" t="s">
        <v>229</v>
      </c>
      <c r="B26" s="41">
        <v>51</v>
      </c>
      <c r="C26" s="41">
        <v>24</v>
      </c>
      <c r="D26" s="41">
        <v>7</v>
      </c>
      <c r="E26" s="41">
        <v>0</v>
      </c>
      <c r="F26" s="41">
        <v>0</v>
      </c>
      <c r="G26" s="41">
        <v>82</v>
      </c>
      <c r="H26" s="27">
        <v>87537.46</v>
      </c>
      <c r="I26" s="27">
        <v>194.72</v>
      </c>
      <c r="J26" s="27">
        <v>3836.07</v>
      </c>
    </row>
    <row r="27" spans="1:10">
      <c r="A27" s="55" t="s">
        <v>230</v>
      </c>
      <c r="B27" s="41">
        <v>952</v>
      </c>
      <c r="C27" s="41">
        <v>300</v>
      </c>
      <c r="D27" s="41">
        <v>61</v>
      </c>
      <c r="E27" s="41">
        <v>0</v>
      </c>
      <c r="F27" s="41">
        <v>0</v>
      </c>
      <c r="G27" s="41">
        <v>1313</v>
      </c>
      <c r="H27" s="27">
        <v>1433263.36</v>
      </c>
      <c r="I27" s="27">
        <v>10280.34</v>
      </c>
      <c r="J27" s="27">
        <v>58565.599999999999</v>
      </c>
    </row>
    <row r="28" spans="1:10" s="9" customFormat="1">
      <c r="A28" s="28" t="s">
        <v>231</v>
      </c>
      <c r="B28" s="41">
        <v>24781</v>
      </c>
      <c r="C28" s="41">
        <v>7855</v>
      </c>
      <c r="D28" s="41">
        <v>806</v>
      </c>
      <c r="E28" s="41">
        <v>0</v>
      </c>
      <c r="F28" s="41">
        <v>0</v>
      </c>
      <c r="G28" s="41">
        <v>33442</v>
      </c>
      <c r="H28" s="27">
        <v>48104491.93</v>
      </c>
      <c r="I28" s="27">
        <v>1818808.97</v>
      </c>
      <c r="J28" s="27">
        <v>2688057.61</v>
      </c>
    </row>
    <row r="29" spans="1:10">
      <c r="A29" s="104" t="s">
        <v>363</v>
      </c>
      <c r="B29" s="41">
        <v>442636</v>
      </c>
      <c r="C29" s="41">
        <v>0</v>
      </c>
      <c r="D29" s="41">
        <v>85482</v>
      </c>
      <c r="E29" s="41">
        <v>0</v>
      </c>
      <c r="F29" s="41">
        <v>0</v>
      </c>
      <c r="G29" s="41">
        <v>528118</v>
      </c>
      <c r="H29" s="27">
        <v>237738590.22999999</v>
      </c>
      <c r="I29" s="27">
        <v>11251.03</v>
      </c>
      <c r="J29" s="27">
        <v>14111849.300000001</v>
      </c>
    </row>
    <row r="30" spans="1:10">
      <c r="A30" s="55" t="s">
        <v>232</v>
      </c>
      <c r="B30" s="41">
        <v>38</v>
      </c>
      <c r="C30" s="41">
        <v>31</v>
      </c>
      <c r="D30" s="41">
        <v>7</v>
      </c>
      <c r="E30" s="41">
        <v>0</v>
      </c>
      <c r="F30" s="41">
        <v>0</v>
      </c>
      <c r="G30" s="41">
        <v>76</v>
      </c>
      <c r="H30" s="27">
        <v>65641.56</v>
      </c>
      <c r="I30" s="27">
        <v>179.08</v>
      </c>
      <c r="J30" s="27">
        <v>3309.39</v>
      </c>
    </row>
    <row r="31" spans="1:10">
      <c r="A31" s="55" t="s">
        <v>233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47676.77</v>
      </c>
      <c r="I31" s="27">
        <v>145.26</v>
      </c>
      <c r="J31" s="27">
        <v>2221.7199999999998</v>
      </c>
    </row>
    <row r="32" spans="1:10">
      <c r="A32" s="55" t="s">
        <v>301</v>
      </c>
      <c r="B32" s="41">
        <v>18</v>
      </c>
      <c r="C32" s="41">
        <v>5</v>
      </c>
      <c r="D32" s="41">
        <v>0</v>
      </c>
      <c r="E32" s="41">
        <v>0</v>
      </c>
      <c r="F32" s="41">
        <v>0</v>
      </c>
      <c r="G32" s="41">
        <v>23</v>
      </c>
      <c r="H32" s="27">
        <v>22435.82</v>
      </c>
      <c r="I32" s="27">
        <v>352.39</v>
      </c>
      <c r="J32" s="27">
        <v>1450.41</v>
      </c>
    </row>
    <row r="33" spans="1:10">
      <c r="A33" s="55" t="s">
        <v>208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209</v>
      </c>
      <c r="B34" s="41">
        <v>110636</v>
      </c>
      <c r="C34" s="41">
        <v>43318</v>
      </c>
      <c r="D34" s="41">
        <v>13356</v>
      </c>
      <c r="E34" s="41">
        <v>400</v>
      </c>
      <c r="F34" s="41">
        <v>0</v>
      </c>
      <c r="G34" s="41">
        <v>167710</v>
      </c>
      <c r="H34" s="27">
        <v>116038104.59999999</v>
      </c>
      <c r="I34" s="27">
        <v>153888.24</v>
      </c>
      <c r="J34" s="27">
        <v>6514934.6299999999</v>
      </c>
    </row>
    <row r="35" spans="1:10">
      <c r="A35" s="55" t="s">
        <v>340</v>
      </c>
      <c r="B35" s="41">
        <v>82373</v>
      </c>
      <c r="C35" s="41">
        <v>63084</v>
      </c>
      <c r="D35" s="41">
        <v>10340</v>
      </c>
      <c r="E35" s="41">
        <v>1756</v>
      </c>
      <c r="F35" s="41">
        <v>0</v>
      </c>
      <c r="G35" s="41">
        <v>157553</v>
      </c>
      <c r="H35" s="27">
        <v>93453749.670000002</v>
      </c>
      <c r="I35" s="27">
        <v>960259.37</v>
      </c>
      <c r="J35" s="27">
        <v>5537014.9900000002</v>
      </c>
    </row>
    <row r="36" spans="1:10">
      <c r="A36" s="104" t="s">
        <v>360</v>
      </c>
      <c r="B36" s="41">
        <v>0</v>
      </c>
      <c r="C36" s="41">
        <v>10335</v>
      </c>
      <c r="D36" s="41">
        <v>0</v>
      </c>
      <c r="E36" s="41">
        <v>0</v>
      </c>
      <c r="F36" s="41">
        <v>0</v>
      </c>
      <c r="G36" s="41">
        <v>10335</v>
      </c>
      <c r="H36" s="27">
        <v>1898446.31</v>
      </c>
      <c r="I36" s="27">
        <v>0</v>
      </c>
      <c r="J36" s="27">
        <v>113903.85</v>
      </c>
    </row>
    <row r="37" spans="1:10">
      <c r="A37" s="104" t="s">
        <v>361</v>
      </c>
      <c r="B37" s="41">
        <v>500</v>
      </c>
      <c r="C37" s="41">
        <v>66</v>
      </c>
      <c r="D37" s="41">
        <v>6</v>
      </c>
      <c r="E37" s="41">
        <v>0</v>
      </c>
      <c r="F37" s="41">
        <v>0</v>
      </c>
      <c r="G37" s="41">
        <v>572</v>
      </c>
      <c r="H37" s="27">
        <v>776001.08</v>
      </c>
      <c r="I37" s="27">
        <v>48944.65</v>
      </c>
      <c r="J37" s="27">
        <v>48256.62</v>
      </c>
    </row>
    <row r="38" spans="1:10">
      <c r="A38" s="104" t="s">
        <v>362</v>
      </c>
      <c r="B38" s="41">
        <v>0</v>
      </c>
      <c r="C38" s="41">
        <v>791</v>
      </c>
      <c r="D38" s="41">
        <v>0</v>
      </c>
      <c r="E38" s="41">
        <v>0</v>
      </c>
      <c r="F38" s="41">
        <v>0</v>
      </c>
      <c r="G38" s="41">
        <v>791</v>
      </c>
      <c r="H38" s="27">
        <v>259826.51</v>
      </c>
      <c r="I38" s="27">
        <v>200.81</v>
      </c>
      <c r="J38" s="27">
        <v>15577.46</v>
      </c>
    </row>
    <row r="39" spans="1:10">
      <c r="A39" s="55" t="s">
        <v>364</v>
      </c>
      <c r="B39" s="41">
        <v>23647</v>
      </c>
      <c r="C39" s="41">
        <v>0</v>
      </c>
      <c r="D39" s="41">
        <v>0</v>
      </c>
      <c r="E39" s="41">
        <v>10574</v>
      </c>
      <c r="F39" s="41">
        <v>0</v>
      </c>
      <c r="G39" s="41">
        <v>34221</v>
      </c>
      <c r="H39" s="27">
        <v>10571555.869999999</v>
      </c>
      <c r="I39" s="27">
        <v>0</v>
      </c>
      <c r="J39" s="27">
        <v>510925.2</v>
      </c>
    </row>
    <row r="40" spans="1:10">
      <c r="A40" s="55" t="s">
        <v>302</v>
      </c>
      <c r="B40" s="41">
        <v>4390</v>
      </c>
      <c r="C40" s="41">
        <v>1071</v>
      </c>
      <c r="D40" s="41">
        <v>357</v>
      </c>
      <c r="E40" s="41">
        <v>0</v>
      </c>
      <c r="F40" s="41">
        <v>0</v>
      </c>
      <c r="G40" s="41">
        <v>5818</v>
      </c>
      <c r="H40" s="27">
        <v>1817760.35</v>
      </c>
      <c r="I40" s="27">
        <v>57287.08</v>
      </c>
      <c r="J40" s="27">
        <v>105619.91</v>
      </c>
    </row>
    <row r="41" spans="1:10">
      <c r="A41" s="55" t="s">
        <v>303</v>
      </c>
      <c r="B41" s="41">
        <v>25513</v>
      </c>
      <c r="C41" s="41">
        <v>7114</v>
      </c>
      <c r="D41" s="41">
        <v>3022</v>
      </c>
      <c r="E41" s="41">
        <v>0</v>
      </c>
      <c r="F41" s="41">
        <v>0</v>
      </c>
      <c r="G41" s="41">
        <v>35649</v>
      </c>
      <c r="H41" s="27">
        <v>7564403.7599999998</v>
      </c>
      <c r="I41" s="27">
        <v>35447.31</v>
      </c>
      <c r="J41" s="27">
        <v>451772.42</v>
      </c>
    </row>
    <row r="42" spans="1:10">
      <c r="A42" s="55" t="s">
        <v>304</v>
      </c>
      <c r="B42" s="41">
        <v>3060</v>
      </c>
      <c r="C42" s="41">
        <v>1196</v>
      </c>
      <c r="D42" s="41">
        <v>339</v>
      </c>
      <c r="E42" s="41">
        <v>0</v>
      </c>
      <c r="F42" s="41">
        <v>0</v>
      </c>
      <c r="G42" s="41">
        <v>4595</v>
      </c>
      <c r="H42" s="27">
        <v>799720.68</v>
      </c>
      <c r="I42" s="27">
        <v>2347.91</v>
      </c>
      <c r="J42" s="27">
        <v>47845.599999999999</v>
      </c>
    </row>
    <row r="43" spans="1:10">
      <c r="A43" s="55" t="s">
        <v>305</v>
      </c>
      <c r="B43" s="41">
        <v>2044</v>
      </c>
      <c r="C43" s="41">
        <v>685</v>
      </c>
      <c r="D43" s="41">
        <v>46</v>
      </c>
      <c r="E43" s="41">
        <v>0</v>
      </c>
      <c r="F43" s="41">
        <v>0</v>
      </c>
      <c r="G43" s="41">
        <v>2775</v>
      </c>
      <c r="H43" s="27">
        <v>518717.39</v>
      </c>
      <c r="I43" s="27">
        <v>2338.96</v>
      </c>
      <c r="J43" s="27">
        <v>30983.040000000001</v>
      </c>
    </row>
    <row r="44" spans="1:10">
      <c r="A44" s="55" t="s">
        <v>306</v>
      </c>
      <c r="B44" s="41">
        <v>23523</v>
      </c>
      <c r="C44" s="41">
        <v>4462</v>
      </c>
      <c r="D44" s="41">
        <v>253</v>
      </c>
      <c r="E44" s="41">
        <v>0</v>
      </c>
      <c r="F44" s="41">
        <v>0</v>
      </c>
      <c r="G44" s="41">
        <v>28238</v>
      </c>
      <c r="H44" s="27">
        <v>7012449.5899999999</v>
      </c>
      <c r="I44" s="27">
        <v>83420.800000000003</v>
      </c>
      <c r="J44" s="27">
        <v>415721.14</v>
      </c>
    </row>
    <row r="45" spans="1:10">
      <c r="A45" s="55" t="s">
        <v>307</v>
      </c>
      <c r="B45" s="41">
        <v>25444</v>
      </c>
      <c r="C45" s="41">
        <v>6005</v>
      </c>
      <c r="D45" s="41">
        <v>277</v>
      </c>
      <c r="E45" s="41">
        <v>0</v>
      </c>
      <c r="F45" s="41">
        <v>0</v>
      </c>
      <c r="G45" s="41">
        <v>31726</v>
      </c>
      <c r="H45" s="27">
        <v>6309059.2300000004</v>
      </c>
      <c r="I45" s="27">
        <v>3458.81</v>
      </c>
      <c r="J45" s="27">
        <v>378342.25</v>
      </c>
    </row>
    <row r="46" spans="1:10">
      <c r="A46" s="55" t="s">
        <v>294</v>
      </c>
      <c r="B46" s="41">
        <v>4045</v>
      </c>
      <c r="C46" s="41">
        <v>704</v>
      </c>
      <c r="D46" s="41">
        <v>63</v>
      </c>
      <c r="E46" s="41">
        <v>0</v>
      </c>
      <c r="F46" s="41">
        <v>0</v>
      </c>
      <c r="G46" s="41">
        <v>4812</v>
      </c>
      <c r="H46" s="27">
        <v>1658190.3</v>
      </c>
      <c r="I46" s="27">
        <v>65130.26</v>
      </c>
      <c r="J46" s="27">
        <v>95532.01</v>
      </c>
    </row>
    <row r="47" spans="1:10">
      <c r="A47" s="55" t="s">
        <v>308</v>
      </c>
      <c r="B47" s="41">
        <v>2189</v>
      </c>
      <c r="C47" s="41">
        <v>927</v>
      </c>
      <c r="D47" s="41">
        <v>392</v>
      </c>
      <c r="E47" s="41">
        <v>0</v>
      </c>
      <c r="F47" s="41">
        <v>0</v>
      </c>
      <c r="G47" s="41">
        <v>3508</v>
      </c>
      <c r="H47" s="27">
        <v>408633.34</v>
      </c>
      <c r="I47" s="27">
        <v>367.29</v>
      </c>
      <c r="J47" s="27">
        <v>24495.45</v>
      </c>
    </row>
    <row r="48" spans="1:10">
      <c r="A48" s="55" t="s">
        <v>309</v>
      </c>
      <c r="B48" s="41">
        <v>969</v>
      </c>
      <c r="C48" s="41">
        <v>504</v>
      </c>
      <c r="D48" s="41">
        <v>1</v>
      </c>
      <c r="E48" s="41">
        <v>0</v>
      </c>
      <c r="F48" s="41">
        <v>0</v>
      </c>
      <c r="G48" s="41">
        <v>1474</v>
      </c>
      <c r="H48" s="27">
        <v>506958.24</v>
      </c>
      <c r="I48" s="27">
        <v>17245.97</v>
      </c>
      <c r="J48" s="27">
        <v>29335.27</v>
      </c>
    </row>
    <row r="49" spans="1:10">
      <c r="A49" s="55" t="s">
        <v>310</v>
      </c>
      <c r="B49" s="41">
        <v>198218</v>
      </c>
      <c r="C49" s="41">
        <v>25304</v>
      </c>
      <c r="D49" s="41">
        <v>1359</v>
      </c>
      <c r="E49" s="41">
        <v>0</v>
      </c>
      <c r="F49" s="41">
        <v>0</v>
      </c>
      <c r="G49" s="41">
        <v>224881</v>
      </c>
      <c r="H49" s="27">
        <v>40463411.840000004</v>
      </c>
      <c r="I49" s="27">
        <v>10035.17</v>
      </c>
      <c r="J49" s="27">
        <v>2427287.04</v>
      </c>
    </row>
    <row r="50" spans="1:10">
      <c r="A50" s="55" t="s">
        <v>311</v>
      </c>
      <c r="B50" s="41">
        <v>11833</v>
      </c>
      <c r="C50" s="41">
        <v>3193</v>
      </c>
      <c r="D50" s="41">
        <v>0</v>
      </c>
      <c r="E50" s="41">
        <v>0</v>
      </c>
      <c r="F50" s="41">
        <v>0</v>
      </c>
      <c r="G50" s="41">
        <v>15026</v>
      </c>
      <c r="H50" s="27">
        <v>1069420.31</v>
      </c>
      <c r="I50" s="27">
        <v>20.12</v>
      </c>
      <c r="J50" s="27">
        <v>64169.279999999999</v>
      </c>
    </row>
    <row r="51" spans="1:10">
      <c r="A51" s="55" t="s">
        <v>312</v>
      </c>
      <c r="B51" s="41">
        <v>5601</v>
      </c>
      <c r="C51" s="41">
        <v>1154</v>
      </c>
      <c r="D51" s="41">
        <v>68</v>
      </c>
      <c r="E51" s="41">
        <v>0</v>
      </c>
      <c r="F51" s="41">
        <v>0</v>
      </c>
      <c r="G51" s="41">
        <v>6823</v>
      </c>
      <c r="H51" s="27">
        <v>674524.67</v>
      </c>
      <c r="I51" s="27">
        <v>65.13</v>
      </c>
      <c r="J51" s="27">
        <v>40464.379999999997</v>
      </c>
    </row>
    <row r="52" spans="1:10">
      <c r="A52" s="55" t="s">
        <v>313</v>
      </c>
      <c r="B52" s="41">
        <v>25427</v>
      </c>
      <c r="C52" s="41">
        <v>9113</v>
      </c>
      <c r="D52" s="41">
        <v>822</v>
      </c>
      <c r="E52" s="41">
        <v>0</v>
      </c>
      <c r="F52" s="41">
        <v>0</v>
      </c>
      <c r="G52" s="41">
        <v>35362</v>
      </c>
      <c r="H52" s="27">
        <v>3619792.62</v>
      </c>
      <c r="I52" s="27">
        <v>0</v>
      </c>
      <c r="J52" s="27">
        <v>217182.74</v>
      </c>
    </row>
    <row r="53" spans="1:10">
      <c r="A53" s="55" t="s">
        <v>314</v>
      </c>
      <c r="B53" s="41">
        <v>1420</v>
      </c>
      <c r="C53" s="41">
        <v>228</v>
      </c>
      <c r="D53" s="41">
        <v>24</v>
      </c>
      <c r="E53" s="41">
        <v>0</v>
      </c>
      <c r="F53" s="41">
        <v>0</v>
      </c>
      <c r="G53" s="41">
        <v>1672</v>
      </c>
      <c r="H53" s="27">
        <v>364116.86</v>
      </c>
      <c r="I53" s="27">
        <v>3369.32</v>
      </c>
      <c r="J53" s="27">
        <v>21645.06</v>
      </c>
    </row>
    <row r="54" spans="1:10">
      <c r="A54" s="55" t="s">
        <v>348</v>
      </c>
      <c r="B54" s="41">
        <v>6683</v>
      </c>
      <c r="C54" s="41">
        <v>82</v>
      </c>
      <c r="D54" s="41">
        <v>23</v>
      </c>
      <c r="E54" s="41">
        <v>0</v>
      </c>
      <c r="F54" s="41">
        <v>0</v>
      </c>
      <c r="G54" s="41">
        <v>6788</v>
      </c>
      <c r="H54" s="27">
        <v>3949475.42</v>
      </c>
      <c r="I54" s="27">
        <v>171865.81</v>
      </c>
      <c r="J54" s="27">
        <v>220966.49</v>
      </c>
    </row>
    <row r="55" spans="1:10">
      <c r="A55" s="55" t="s">
        <v>210</v>
      </c>
      <c r="B55" s="41">
        <v>2750</v>
      </c>
      <c r="C55" s="41">
        <v>0</v>
      </c>
      <c r="D55" s="41">
        <v>0</v>
      </c>
      <c r="E55" s="41">
        <v>0</v>
      </c>
      <c r="F55" s="41">
        <v>0</v>
      </c>
      <c r="G55" s="41">
        <v>2750</v>
      </c>
      <c r="H55" s="27">
        <v>1440895.86</v>
      </c>
      <c r="I55" s="27">
        <v>54509.64</v>
      </c>
      <c r="J55" s="27">
        <v>82993</v>
      </c>
    </row>
    <row r="56" spans="1:10">
      <c r="A56" s="55" t="s">
        <v>315</v>
      </c>
      <c r="B56" s="41">
        <v>4427</v>
      </c>
      <c r="C56" s="41">
        <v>790</v>
      </c>
      <c r="D56" s="41">
        <v>102</v>
      </c>
      <c r="E56" s="41">
        <v>0</v>
      </c>
      <c r="F56" s="41">
        <v>0</v>
      </c>
      <c r="G56" s="41">
        <v>5319</v>
      </c>
      <c r="H56" s="27">
        <v>2488207.1</v>
      </c>
      <c r="I56" s="27">
        <v>158814.04</v>
      </c>
      <c r="J56" s="27">
        <v>139764.44</v>
      </c>
    </row>
    <row r="57" spans="1:10">
      <c r="A57" s="55" t="s">
        <v>316</v>
      </c>
      <c r="B57" s="41">
        <v>6645</v>
      </c>
      <c r="C57" s="41">
        <v>3136</v>
      </c>
      <c r="D57" s="41">
        <v>358</v>
      </c>
      <c r="E57" s="41">
        <v>0</v>
      </c>
      <c r="F57" s="41">
        <v>0</v>
      </c>
      <c r="G57" s="41">
        <v>10139</v>
      </c>
      <c r="H57" s="27">
        <v>2191311.52</v>
      </c>
      <c r="I57" s="27">
        <v>15351.06</v>
      </c>
      <c r="J57" s="27">
        <v>125714.59</v>
      </c>
    </row>
    <row r="58" spans="1:10">
      <c r="A58" s="55" t="s">
        <v>317</v>
      </c>
      <c r="B58" s="41">
        <v>373346</v>
      </c>
      <c r="C58" s="41">
        <v>124107</v>
      </c>
      <c r="D58" s="41">
        <v>51712</v>
      </c>
      <c r="E58" s="41">
        <v>0</v>
      </c>
      <c r="F58" s="41">
        <v>0</v>
      </c>
      <c r="G58" s="41">
        <v>549165</v>
      </c>
      <c r="H58" s="27">
        <v>83396443.590000004</v>
      </c>
      <c r="I58" s="27">
        <v>16246.23</v>
      </c>
      <c r="J58" s="27">
        <v>4997874.7699999996</v>
      </c>
    </row>
    <row r="59" spans="1:10">
      <c r="A59" s="55" t="s">
        <v>318</v>
      </c>
      <c r="B59" s="41">
        <v>31948</v>
      </c>
      <c r="C59" s="41">
        <v>6610</v>
      </c>
      <c r="D59" s="41">
        <v>204</v>
      </c>
      <c r="E59" s="41">
        <v>0</v>
      </c>
      <c r="F59" s="41">
        <v>0</v>
      </c>
      <c r="G59" s="41">
        <v>38762</v>
      </c>
      <c r="H59" s="27">
        <v>8735919.7100000009</v>
      </c>
      <c r="I59" s="27">
        <v>55103.040000000001</v>
      </c>
      <c r="J59" s="27">
        <v>520847.49</v>
      </c>
    </row>
    <row r="60" spans="1:10">
      <c r="A60" s="55" t="s">
        <v>319</v>
      </c>
      <c r="B60" s="41">
        <v>471</v>
      </c>
      <c r="C60" s="41">
        <v>46</v>
      </c>
      <c r="D60" s="41">
        <v>1</v>
      </c>
      <c r="E60" s="41">
        <v>0</v>
      </c>
      <c r="F60" s="41">
        <v>0</v>
      </c>
      <c r="G60" s="41">
        <v>518</v>
      </c>
      <c r="H60" s="27">
        <v>111984.16</v>
      </c>
      <c r="I60" s="27">
        <v>1023.23</v>
      </c>
      <c r="J60" s="27">
        <v>6657.64</v>
      </c>
    </row>
    <row r="61" spans="1:10">
      <c r="A61" s="55" t="s">
        <v>320</v>
      </c>
      <c r="B61" s="41">
        <v>807</v>
      </c>
      <c r="C61" s="41">
        <v>243</v>
      </c>
      <c r="D61" s="41">
        <v>40</v>
      </c>
      <c r="E61" s="41">
        <v>0</v>
      </c>
      <c r="F61" s="41">
        <v>0</v>
      </c>
      <c r="G61" s="41">
        <v>1090</v>
      </c>
      <c r="H61" s="27">
        <v>196342.28</v>
      </c>
      <c r="I61" s="27">
        <v>828.04</v>
      </c>
      <c r="J61" s="27">
        <v>11730.56</v>
      </c>
    </row>
    <row r="62" spans="1:10">
      <c r="A62" s="55" t="s">
        <v>234</v>
      </c>
      <c r="B62" s="41">
        <v>13</v>
      </c>
      <c r="C62" s="41">
        <v>7</v>
      </c>
      <c r="D62" s="41">
        <v>0</v>
      </c>
      <c r="E62" s="41">
        <v>0</v>
      </c>
      <c r="F62" s="41">
        <v>0</v>
      </c>
      <c r="G62" s="41">
        <v>20</v>
      </c>
      <c r="H62" s="27">
        <v>42068.639999999999</v>
      </c>
      <c r="I62" s="27">
        <v>2185.81</v>
      </c>
      <c r="J62" s="27">
        <v>1355.99</v>
      </c>
    </row>
    <row r="63" spans="1:10">
      <c r="A63" s="55" t="s">
        <v>250</v>
      </c>
      <c r="B63" s="41">
        <v>451</v>
      </c>
      <c r="C63" s="41">
        <v>18</v>
      </c>
      <c r="D63" s="41">
        <v>6</v>
      </c>
      <c r="E63" s="41">
        <v>0</v>
      </c>
      <c r="F63" s="41">
        <v>0</v>
      </c>
      <c r="G63" s="41">
        <v>475</v>
      </c>
      <c r="H63" s="27">
        <v>179370.87</v>
      </c>
      <c r="I63" s="27">
        <v>5865.84</v>
      </c>
      <c r="J63" s="27">
        <v>11432.09</v>
      </c>
    </row>
    <row r="64" spans="1:10">
      <c r="A64" s="55" t="s">
        <v>211</v>
      </c>
      <c r="B64" s="41">
        <v>587</v>
      </c>
      <c r="C64" s="41">
        <v>163</v>
      </c>
      <c r="D64" s="41">
        <v>3</v>
      </c>
      <c r="E64" s="41">
        <v>0</v>
      </c>
      <c r="F64" s="41">
        <v>0</v>
      </c>
      <c r="G64" s="41">
        <v>753</v>
      </c>
      <c r="H64" s="27">
        <v>232348.43</v>
      </c>
      <c r="I64" s="27">
        <v>6650.44</v>
      </c>
      <c r="J64" s="27">
        <v>13542.06</v>
      </c>
    </row>
    <row r="65" spans="1:10">
      <c r="A65" s="55" t="s">
        <v>295</v>
      </c>
      <c r="B65" s="41">
        <v>6985</v>
      </c>
      <c r="C65" s="41">
        <v>1733</v>
      </c>
      <c r="D65" s="41">
        <v>613</v>
      </c>
      <c r="E65" s="41">
        <v>0</v>
      </c>
      <c r="F65" s="41">
        <v>0</v>
      </c>
      <c r="G65" s="41">
        <v>9331</v>
      </c>
      <c r="H65" s="27">
        <v>1464902.04</v>
      </c>
      <c r="I65" s="27">
        <v>0</v>
      </c>
      <c r="J65" s="27">
        <v>87897.13</v>
      </c>
    </row>
    <row r="66" spans="1:10">
      <c r="A66" s="55" t="s">
        <v>321</v>
      </c>
      <c r="B66" s="41">
        <v>4241</v>
      </c>
      <c r="C66" s="41">
        <v>603</v>
      </c>
      <c r="D66" s="41">
        <v>65</v>
      </c>
      <c r="E66" s="41">
        <v>0</v>
      </c>
      <c r="F66" s="41">
        <v>0</v>
      </c>
      <c r="G66" s="41">
        <v>4909</v>
      </c>
      <c r="H66" s="27">
        <v>1902344.16</v>
      </c>
      <c r="I66" s="27">
        <v>81464.800000000003</v>
      </c>
      <c r="J66" s="27">
        <v>109253.52</v>
      </c>
    </row>
    <row r="67" spans="1:10">
      <c r="A67" s="55" t="s">
        <v>296</v>
      </c>
      <c r="B67" s="41">
        <v>23173</v>
      </c>
      <c r="C67" s="41">
        <v>7100</v>
      </c>
      <c r="D67" s="41">
        <v>694</v>
      </c>
      <c r="E67" s="41">
        <v>0</v>
      </c>
      <c r="F67" s="41">
        <v>0</v>
      </c>
      <c r="G67" s="41">
        <v>30967</v>
      </c>
      <c r="H67" s="27">
        <v>8612280.1400000006</v>
      </c>
      <c r="I67" s="27">
        <v>171944.63</v>
      </c>
      <c r="J67" s="27">
        <v>506422.82</v>
      </c>
    </row>
    <row r="68" spans="1:10">
      <c r="A68" s="55" t="s">
        <v>297</v>
      </c>
      <c r="B68" s="41">
        <v>22636</v>
      </c>
      <c r="C68" s="41">
        <v>3534</v>
      </c>
      <c r="D68" s="41">
        <v>409</v>
      </c>
      <c r="E68" s="41">
        <v>0</v>
      </c>
      <c r="F68" s="41">
        <v>0</v>
      </c>
      <c r="G68" s="41">
        <v>26579</v>
      </c>
      <c r="H68" s="27">
        <v>5826894.3300000001</v>
      </c>
      <c r="I68" s="27">
        <v>75807.77</v>
      </c>
      <c r="J68" s="27">
        <v>345070.59</v>
      </c>
    </row>
    <row r="69" spans="1:10">
      <c r="A69" s="55" t="s">
        <v>212</v>
      </c>
      <c r="B69" s="41">
        <v>7157</v>
      </c>
      <c r="C69" s="41">
        <v>2126</v>
      </c>
      <c r="D69" s="41">
        <v>271</v>
      </c>
      <c r="E69" s="41">
        <v>0</v>
      </c>
      <c r="F69" s="41">
        <v>0</v>
      </c>
      <c r="G69" s="41">
        <v>9554</v>
      </c>
      <c r="H69" s="27">
        <v>1383953.45</v>
      </c>
      <c r="I69" s="27">
        <v>2679.38</v>
      </c>
      <c r="J69" s="27">
        <v>82884.45</v>
      </c>
    </row>
    <row r="70" spans="1:10">
      <c r="A70" s="55" t="s">
        <v>322</v>
      </c>
      <c r="B70" s="41">
        <v>462</v>
      </c>
      <c r="C70" s="41">
        <v>188</v>
      </c>
      <c r="D70" s="41">
        <v>44</v>
      </c>
      <c r="E70" s="41">
        <v>0</v>
      </c>
      <c r="F70" s="41">
        <v>0</v>
      </c>
      <c r="G70" s="41">
        <v>694</v>
      </c>
      <c r="H70" s="27">
        <v>149313.47</v>
      </c>
      <c r="I70" s="27">
        <v>2281.2399999999998</v>
      </c>
      <c r="J70" s="27">
        <v>8822.06</v>
      </c>
    </row>
    <row r="71" spans="1:10">
      <c r="A71" s="55" t="s">
        <v>323</v>
      </c>
      <c r="B71" s="41">
        <v>1473</v>
      </c>
      <c r="C71" s="41">
        <v>356</v>
      </c>
      <c r="D71" s="41">
        <v>12</v>
      </c>
      <c r="E71" s="41">
        <v>0</v>
      </c>
      <c r="F71" s="41">
        <v>0</v>
      </c>
      <c r="G71" s="41">
        <v>1841</v>
      </c>
      <c r="H71" s="27">
        <v>531789.24</v>
      </c>
      <c r="I71" s="27">
        <v>15832.25</v>
      </c>
      <c r="J71" s="27">
        <v>30957.9</v>
      </c>
    </row>
    <row r="72" spans="1:10">
      <c r="A72" s="55" t="s">
        <v>213</v>
      </c>
      <c r="B72" s="41">
        <v>88416</v>
      </c>
      <c r="C72" s="41">
        <v>49414</v>
      </c>
      <c r="D72" s="41">
        <v>8980</v>
      </c>
      <c r="E72" s="41">
        <v>0</v>
      </c>
      <c r="F72" s="41">
        <v>0</v>
      </c>
      <c r="G72" s="41">
        <v>146810</v>
      </c>
      <c r="H72" s="27">
        <v>21832512</v>
      </c>
      <c r="I72" s="27">
        <v>42950.03</v>
      </c>
      <c r="J72" s="27">
        <v>1312481.6399999999</v>
      </c>
    </row>
    <row r="73" spans="1:10">
      <c r="A73" s="55" t="s">
        <v>324</v>
      </c>
      <c r="B73" s="41">
        <v>193</v>
      </c>
      <c r="C73" s="41">
        <v>173</v>
      </c>
      <c r="D73" s="41">
        <v>117</v>
      </c>
      <c r="E73" s="41">
        <v>0</v>
      </c>
      <c r="F73" s="41">
        <v>0</v>
      </c>
      <c r="G73" s="41">
        <v>483</v>
      </c>
      <c r="H73" s="27">
        <v>31231.33</v>
      </c>
      <c r="I73" s="27">
        <v>111.37</v>
      </c>
      <c r="J73" s="27">
        <v>1867.1</v>
      </c>
    </row>
    <row r="74" spans="1:10">
      <c r="A74" s="55" t="s">
        <v>214</v>
      </c>
      <c r="B74" s="41">
        <v>13</v>
      </c>
      <c r="C74" s="41">
        <v>3</v>
      </c>
      <c r="D74" s="41">
        <v>0</v>
      </c>
      <c r="E74" s="41">
        <v>0</v>
      </c>
      <c r="F74" s="41">
        <v>0</v>
      </c>
      <c r="G74" s="41">
        <v>16</v>
      </c>
      <c r="H74" s="27">
        <v>7434.8</v>
      </c>
      <c r="I74" s="27">
        <v>579.15</v>
      </c>
      <c r="J74" s="27">
        <v>0</v>
      </c>
    </row>
    <row r="75" spans="1:10">
      <c r="A75" s="55" t="s">
        <v>354</v>
      </c>
      <c r="B75" s="41">
        <v>858</v>
      </c>
      <c r="C75" s="41">
        <v>221</v>
      </c>
      <c r="D75" s="41">
        <v>0</v>
      </c>
      <c r="E75" s="41">
        <v>0</v>
      </c>
      <c r="F75" s="41">
        <v>0</v>
      </c>
      <c r="G75" s="41">
        <v>1079</v>
      </c>
      <c r="H75" s="27">
        <v>20031.53</v>
      </c>
      <c r="I75" s="27">
        <v>0</v>
      </c>
      <c r="J75" s="27">
        <v>1201.98</v>
      </c>
    </row>
    <row r="76" spans="1:10">
      <c r="A76" s="55" t="s">
        <v>215</v>
      </c>
      <c r="B76" s="41">
        <v>85</v>
      </c>
      <c r="C76" s="41">
        <v>3</v>
      </c>
      <c r="D76" s="41">
        <v>4</v>
      </c>
      <c r="E76" s="41">
        <v>0</v>
      </c>
      <c r="F76" s="41">
        <v>0</v>
      </c>
      <c r="G76" s="41">
        <v>92</v>
      </c>
      <c r="H76" s="27">
        <v>85574.97</v>
      </c>
      <c r="I76" s="27">
        <v>797.96</v>
      </c>
      <c r="J76" s="27">
        <v>4553.6000000000004</v>
      </c>
    </row>
    <row r="77" spans="1:10">
      <c r="A77" s="55" t="s">
        <v>325</v>
      </c>
      <c r="B77" s="41">
        <v>710</v>
      </c>
      <c r="C77" s="41">
        <v>210</v>
      </c>
      <c r="D77" s="41">
        <v>64</v>
      </c>
      <c r="E77" s="41">
        <v>0</v>
      </c>
      <c r="F77" s="41">
        <v>0</v>
      </c>
      <c r="G77" s="41">
        <v>984</v>
      </c>
      <c r="H77" s="27">
        <v>279974.46999999997</v>
      </c>
      <c r="I77" s="27">
        <v>13546.98</v>
      </c>
      <c r="J77" s="27">
        <v>15985.59</v>
      </c>
    </row>
    <row r="78" spans="1:10">
      <c r="A78" s="55" t="s">
        <v>216</v>
      </c>
      <c r="B78" s="41">
        <v>38567</v>
      </c>
      <c r="C78" s="41">
        <v>20540</v>
      </c>
      <c r="D78" s="41">
        <v>3320</v>
      </c>
      <c r="E78" s="41">
        <v>0</v>
      </c>
      <c r="F78" s="41">
        <v>0</v>
      </c>
      <c r="G78" s="41">
        <v>62427</v>
      </c>
      <c r="H78" s="27">
        <v>58303671.039999999</v>
      </c>
      <c r="I78" s="27">
        <v>2027939.79</v>
      </c>
      <c r="J78" s="27">
        <v>3785059.79</v>
      </c>
    </row>
    <row r="79" spans="1:10">
      <c r="A79" s="55" t="s">
        <v>217</v>
      </c>
      <c r="B79" s="41">
        <v>44935</v>
      </c>
      <c r="C79" s="41">
        <v>18005</v>
      </c>
      <c r="D79" s="41">
        <v>0</v>
      </c>
      <c r="E79" s="41">
        <v>0</v>
      </c>
      <c r="F79" s="41">
        <v>0</v>
      </c>
      <c r="G79" s="41">
        <v>62940</v>
      </c>
      <c r="H79" s="27">
        <v>6554788.04</v>
      </c>
      <c r="I79" s="27">
        <v>0</v>
      </c>
      <c r="J79" s="27">
        <v>144413.25</v>
      </c>
    </row>
    <row r="80" spans="1:10">
      <c r="A80" s="55" t="s">
        <v>218</v>
      </c>
      <c r="B80" s="41">
        <v>12534</v>
      </c>
      <c r="C80" s="41">
        <v>2928</v>
      </c>
      <c r="D80" s="41">
        <v>0</v>
      </c>
      <c r="E80" s="41">
        <v>0</v>
      </c>
      <c r="F80" s="41">
        <v>0</v>
      </c>
      <c r="G80" s="41">
        <v>15462</v>
      </c>
      <c r="H80" s="27">
        <v>2707734.71</v>
      </c>
      <c r="I80" s="27">
        <v>0</v>
      </c>
      <c r="J80" s="27">
        <v>0</v>
      </c>
    </row>
    <row r="81" spans="1:10">
      <c r="A81" s="55" t="s">
        <v>219</v>
      </c>
      <c r="B81" s="41">
        <v>12104</v>
      </c>
      <c r="C81" s="41">
        <v>2645</v>
      </c>
      <c r="D81" s="41">
        <v>20</v>
      </c>
      <c r="E81" s="41">
        <v>0</v>
      </c>
      <c r="F81" s="41">
        <v>0</v>
      </c>
      <c r="G81" s="41">
        <v>14769</v>
      </c>
      <c r="H81" s="27">
        <v>3469842.32</v>
      </c>
      <c r="I81" s="27">
        <v>0</v>
      </c>
      <c r="J81" s="27">
        <v>84457.78</v>
      </c>
    </row>
    <row r="82" spans="1:10">
      <c r="A82" s="55" t="s">
        <v>220</v>
      </c>
      <c r="B82" s="41">
        <v>236092</v>
      </c>
      <c r="C82" s="41">
        <v>35165</v>
      </c>
      <c r="D82" s="41">
        <v>0</v>
      </c>
      <c r="E82" s="41">
        <v>0</v>
      </c>
      <c r="F82" s="41">
        <v>0</v>
      </c>
      <c r="G82" s="41">
        <v>271257</v>
      </c>
      <c r="H82" s="27">
        <v>22860501.57</v>
      </c>
      <c r="I82" s="27">
        <v>761.41</v>
      </c>
      <c r="J82" s="27">
        <v>0</v>
      </c>
    </row>
    <row r="83" spans="1:10">
      <c r="A83" s="55" t="s">
        <v>221</v>
      </c>
      <c r="B83" s="41">
        <v>82</v>
      </c>
      <c r="C83" s="41">
        <v>46</v>
      </c>
      <c r="D83" s="41">
        <v>0</v>
      </c>
      <c r="E83" s="41">
        <v>0</v>
      </c>
      <c r="F83" s="41">
        <v>0</v>
      </c>
      <c r="G83" s="41">
        <v>128</v>
      </c>
      <c r="H83" s="27">
        <v>112897.23</v>
      </c>
      <c r="I83" s="27">
        <v>850.31</v>
      </c>
      <c r="J83" s="27">
        <v>6006.73</v>
      </c>
    </row>
    <row r="84" spans="1:10">
      <c r="A84" s="55" t="s">
        <v>352</v>
      </c>
      <c r="B84" s="41">
        <v>400</v>
      </c>
      <c r="C84" s="41">
        <v>27</v>
      </c>
      <c r="D84" s="41">
        <v>0</v>
      </c>
      <c r="E84" s="41">
        <v>0</v>
      </c>
      <c r="F84" s="41">
        <v>0</v>
      </c>
      <c r="G84" s="41">
        <v>427</v>
      </c>
      <c r="H84" s="27">
        <v>404856.37</v>
      </c>
      <c r="I84" s="27">
        <v>3890.98</v>
      </c>
      <c r="J84" s="27">
        <v>23496.82</v>
      </c>
    </row>
    <row r="85" spans="1:10">
      <c r="A85" s="55" t="s">
        <v>222</v>
      </c>
      <c r="B85" s="41">
        <v>12534</v>
      </c>
      <c r="C85" s="41">
        <v>2928</v>
      </c>
      <c r="D85" s="41">
        <v>0</v>
      </c>
      <c r="E85" s="41">
        <v>0</v>
      </c>
      <c r="F85" s="41">
        <v>0</v>
      </c>
      <c r="G85" s="41">
        <v>15462</v>
      </c>
      <c r="H85" s="27">
        <v>1135892.6100000001</v>
      </c>
      <c r="I85" s="27">
        <v>0</v>
      </c>
      <c r="J85" s="27">
        <v>0</v>
      </c>
    </row>
    <row r="86" spans="1:10">
      <c r="A86" s="55" t="s">
        <v>223</v>
      </c>
      <c r="B86" s="41">
        <v>18434</v>
      </c>
      <c r="C86" s="41">
        <v>6329</v>
      </c>
      <c r="D86" s="41">
        <v>0</v>
      </c>
      <c r="E86" s="41">
        <v>0</v>
      </c>
      <c r="F86" s="41">
        <v>0</v>
      </c>
      <c r="G86" s="41">
        <v>24763</v>
      </c>
      <c r="H86" s="27">
        <v>2978433.65</v>
      </c>
      <c r="I86" s="27">
        <v>0</v>
      </c>
      <c r="J86" s="27">
        <v>0</v>
      </c>
    </row>
    <row r="87" spans="1:10" ht="15.75">
      <c r="A87" s="212" t="s">
        <v>326</v>
      </c>
      <c r="B87" s="46">
        <v>3187810</v>
      </c>
      <c r="C87" s="46">
        <v>923110</v>
      </c>
      <c r="D87" s="46">
        <v>315547</v>
      </c>
      <c r="E87" s="46">
        <v>16693</v>
      </c>
      <c r="F87" s="46">
        <v>0</v>
      </c>
      <c r="G87" s="46">
        <v>4443160</v>
      </c>
      <c r="H87" s="29">
        <f>SUM(H4:H86)</f>
        <v>2253210267.6999993</v>
      </c>
      <c r="I87" s="29" t="s">
        <v>357</v>
      </c>
      <c r="J87" s="29" t="s">
        <v>357</v>
      </c>
    </row>
    <row r="91" spans="1:10">
      <c r="B91" s="99"/>
    </row>
    <row r="92" spans="1:10">
      <c r="C92" s="99"/>
    </row>
    <row r="94" spans="1:10">
      <c r="C94" s="99"/>
    </row>
    <row r="96" spans="1:10">
      <c r="I96" s="100" t="s">
        <v>356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workbookViewId="0">
      <selection activeCell="K16" sqref="K16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87" t="s">
        <v>400</v>
      </c>
      <c r="B1" s="487"/>
      <c r="C1" s="487"/>
      <c r="D1" s="487"/>
      <c r="E1" s="487"/>
      <c r="F1" s="487"/>
      <c r="G1" s="487"/>
      <c r="H1" s="487"/>
    </row>
    <row r="3" spans="1:8" s="44" customFormat="1" ht="63">
      <c r="A3" s="106" t="s">
        <v>396</v>
      </c>
      <c r="B3" s="107" t="s">
        <v>397</v>
      </c>
      <c r="C3" s="107" t="s">
        <v>2</v>
      </c>
      <c r="D3" s="107" t="s">
        <v>3</v>
      </c>
      <c r="E3" s="107" t="s">
        <v>23</v>
      </c>
      <c r="F3" s="107" t="s">
        <v>398</v>
      </c>
      <c r="G3" s="107" t="s">
        <v>334</v>
      </c>
      <c r="H3" s="107" t="s">
        <v>399</v>
      </c>
    </row>
    <row r="4" spans="1:8">
      <c r="A4" s="25" t="s">
        <v>293</v>
      </c>
      <c r="B4" s="25" t="s">
        <v>30</v>
      </c>
      <c r="C4" s="26">
        <v>1</v>
      </c>
      <c r="D4" s="26">
        <v>212</v>
      </c>
      <c r="E4" s="26">
        <v>32</v>
      </c>
      <c r="F4" s="26">
        <v>15</v>
      </c>
      <c r="G4" s="26">
        <v>260</v>
      </c>
      <c r="H4" s="42">
        <v>373.29</v>
      </c>
    </row>
    <row r="5" spans="1:8">
      <c r="A5" s="25" t="s">
        <v>293</v>
      </c>
      <c r="B5" s="25" t="s">
        <v>31</v>
      </c>
      <c r="C5" s="26">
        <v>33</v>
      </c>
      <c r="D5" s="26">
        <v>123</v>
      </c>
      <c r="E5" s="26">
        <v>769</v>
      </c>
      <c r="F5" s="26">
        <v>26</v>
      </c>
      <c r="G5" s="26">
        <v>951</v>
      </c>
      <c r="H5" s="42">
        <v>474.86</v>
      </c>
    </row>
    <row r="6" spans="1:8">
      <c r="A6" s="25" t="s">
        <v>293</v>
      </c>
      <c r="B6" s="25" t="s">
        <v>33</v>
      </c>
      <c r="C6" s="26">
        <v>226</v>
      </c>
      <c r="D6" s="26">
        <v>90</v>
      </c>
      <c r="E6" s="26">
        <v>496</v>
      </c>
      <c r="F6" s="26">
        <v>11</v>
      </c>
      <c r="G6" s="26">
        <v>823</v>
      </c>
      <c r="H6" s="42">
        <v>575.53</v>
      </c>
    </row>
    <row r="7" spans="1:8">
      <c r="A7" s="25" t="s">
        <v>293</v>
      </c>
      <c r="B7" s="25" t="s">
        <v>34</v>
      </c>
      <c r="C7" s="26">
        <v>496</v>
      </c>
      <c r="D7" s="26">
        <v>120</v>
      </c>
      <c r="E7" s="26">
        <v>589</v>
      </c>
      <c r="F7" s="26">
        <v>20</v>
      </c>
      <c r="G7" s="26">
        <v>1225</v>
      </c>
      <c r="H7" s="42">
        <v>769.08</v>
      </c>
    </row>
    <row r="8" spans="1:8">
      <c r="A8" s="25" t="s">
        <v>293</v>
      </c>
      <c r="B8" s="25" t="s">
        <v>35</v>
      </c>
      <c r="C8" s="26">
        <v>1257</v>
      </c>
      <c r="D8" s="26">
        <v>141</v>
      </c>
      <c r="E8" s="26">
        <v>467</v>
      </c>
      <c r="F8" s="26">
        <v>20</v>
      </c>
      <c r="G8" s="26">
        <v>1885</v>
      </c>
      <c r="H8" s="42">
        <v>781.01</v>
      </c>
    </row>
    <row r="9" spans="1:8">
      <c r="A9" s="25" t="s">
        <v>293</v>
      </c>
      <c r="B9" s="25" t="s">
        <v>36</v>
      </c>
      <c r="C9" s="26">
        <v>1578</v>
      </c>
      <c r="D9" s="26">
        <v>130</v>
      </c>
      <c r="E9" s="26">
        <v>201</v>
      </c>
      <c r="F9" s="26">
        <v>171</v>
      </c>
      <c r="G9" s="26">
        <v>2080</v>
      </c>
      <c r="H9" s="42">
        <v>545.58000000000004</v>
      </c>
    </row>
    <row r="10" spans="1:8">
      <c r="A10" s="25" t="s">
        <v>293</v>
      </c>
      <c r="B10" s="25" t="s">
        <v>37</v>
      </c>
      <c r="C10" s="26">
        <v>182</v>
      </c>
      <c r="D10" s="26">
        <v>136</v>
      </c>
      <c r="E10" s="26">
        <v>65</v>
      </c>
      <c r="F10" s="26">
        <v>83</v>
      </c>
      <c r="G10" s="26">
        <v>466</v>
      </c>
      <c r="H10" s="42">
        <v>542.77</v>
      </c>
    </row>
    <row r="11" spans="1:8">
      <c r="A11" s="25" t="s">
        <v>293</v>
      </c>
      <c r="B11" s="25" t="s">
        <v>38</v>
      </c>
      <c r="C11" s="26">
        <v>41</v>
      </c>
      <c r="D11" s="26">
        <v>120</v>
      </c>
      <c r="E11" s="26">
        <v>28</v>
      </c>
      <c r="F11" s="26">
        <v>47</v>
      </c>
      <c r="G11" s="26">
        <v>236</v>
      </c>
      <c r="H11" s="42">
        <v>553.41</v>
      </c>
    </row>
    <row r="12" spans="1:8">
      <c r="A12" s="25" t="s">
        <v>293</v>
      </c>
      <c r="B12" s="25" t="s">
        <v>39</v>
      </c>
      <c r="C12" s="26">
        <v>13</v>
      </c>
      <c r="D12" s="26">
        <v>138</v>
      </c>
      <c r="E12" s="26">
        <v>41</v>
      </c>
      <c r="F12" s="26">
        <v>53</v>
      </c>
      <c r="G12" s="26">
        <v>245</v>
      </c>
      <c r="H12" s="42">
        <v>556.72</v>
      </c>
    </row>
    <row r="13" spans="1:8">
      <c r="A13" s="25" t="s">
        <v>293</v>
      </c>
      <c r="B13" s="25" t="s">
        <v>47</v>
      </c>
      <c r="C13" s="26">
        <v>4</v>
      </c>
      <c r="D13" s="26">
        <v>94</v>
      </c>
      <c r="E13" s="26">
        <v>42</v>
      </c>
      <c r="F13" s="26">
        <v>49</v>
      </c>
      <c r="G13" s="26">
        <v>189</v>
      </c>
      <c r="H13" s="42">
        <v>614.96</v>
      </c>
    </row>
    <row r="14" spans="1:8">
      <c r="A14" s="25" t="s">
        <v>293</v>
      </c>
      <c r="B14" s="25" t="s">
        <v>48</v>
      </c>
      <c r="C14" s="26">
        <v>3</v>
      </c>
      <c r="D14" s="26">
        <v>41</v>
      </c>
      <c r="E14" s="26">
        <v>15</v>
      </c>
      <c r="F14" s="26">
        <v>16</v>
      </c>
      <c r="G14" s="26">
        <v>75</v>
      </c>
      <c r="H14" s="42">
        <v>621.63</v>
      </c>
    </row>
    <row r="15" spans="1:8">
      <c r="A15" s="25" t="s">
        <v>293</v>
      </c>
      <c r="B15" s="25" t="s">
        <v>49</v>
      </c>
      <c r="C15" s="26">
        <v>1</v>
      </c>
      <c r="D15" s="26">
        <v>4</v>
      </c>
      <c r="E15" s="26">
        <v>7</v>
      </c>
      <c r="F15" s="26">
        <v>4</v>
      </c>
      <c r="G15" s="26">
        <v>16</v>
      </c>
      <c r="H15" s="42">
        <v>775.77</v>
      </c>
    </row>
    <row r="16" spans="1:8">
      <c r="A16" s="25" t="s">
        <v>293</v>
      </c>
      <c r="B16" s="25" t="s">
        <v>242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293</v>
      </c>
      <c r="B17" s="25" t="s">
        <v>280</v>
      </c>
      <c r="C17" s="26">
        <v>3835</v>
      </c>
      <c r="D17" s="26">
        <v>1349</v>
      </c>
      <c r="E17" s="26">
        <v>2752</v>
      </c>
      <c r="F17" s="26">
        <v>515</v>
      </c>
      <c r="G17" s="26">
        <v>8451</v>
      </c>
      <c r="H17" s="42">
        <v>623.20000000000005</v>
      </c>
    </row>
    <row r="18" spans="1:8">
      <c r="A18" s="25" t="s">
        <v>411</v>
      </c>
      <c r="B18" s="25" t="s">
        <v>30</v>
      </c>
      <c r="C18" s="26">
        <v>0</v>
      </c>
      <c r="D18" s="26">
        <v>57</v>
      </c>
      <c r="E18" s="26">
        <v>0</v>
      </c>
      <c r="F18" s="26">
        <v>0</v>
      </c>
      <c r="G18" s="26">
        <v>57</v>
      </c>
      <c r="H18" s="42">
        <v>319.53000000000003</v>
      </c>
    </row>
    <row r="19" spans="1:8">
      <c r="A19" s="25" t="s">
        <v>411</v>
      </c>
      <c r="B19" s="25" t="s">
        <v>31</v>
      </c>
      <c r="C19" s="26">
        <v>4</v>
      </c>
      <c r="D19" s="26">
        <v>25</v>
      </c>
      <c r="E19" s="26">
        <v>8</v>
      </c>
      <c r="F19" s="26">
        <v>0</v>
      </c>
      <c r="G19" s="26">
        <v>37</v>
      </c>
      <c r="H19" s="42">
        <v>604.18000000000006</v>
      </c>
    </row>
    <row r="20" spans="1:8">
      <c r="A20" s="25" t="s">
        <v>411</v>
      </c>
      <c r="B20" s="25" t="s">
        <v>33</v>
      </c>
      <c r="C20" s="26">
        <v>2</v>
      </c>
      <c r="D20" s="26">
        <v>26</v>
      </c>
      <c r="E20" s="26">
        <v>1</v>
      </c>
      <c r="F20" s="26">
        <v>0</v>
      </c>
      <c r="G20" s="26">
        <v>29</v>
      </c>
      <c r="H20" s="42">
        <v>504.25</v>
      </c>
    </row>
    <row r="21" spans="1:8">
      <c r="A21" s="25" t="s">
        <v>411</v>
      </c>
      <c r="B21" s="25" t="s">
        <v>34</v>
      </c>
      <c r="C21" s="26">
        <v>21</v>
      </c>
      <c r="D21" s="26">
        <v>50</v>
      </c>
      <c r="E21" s="26">
        <v>2</v>
      </c>
      <c r="F21" s="26">
        <v>0</v>
      </c>
      <c r="G21" s="26">
        <v>73</v>
      </c>
      <c r="H21" s="42">
        <v>625.37</v>
      </c>
    </row>
    <row r="22" spans="1:8">
      <c r="A22" s="25" t="s">
        <v>411</v>
      </c>
      <c r="B22" s="25" t="s">
        <v>35</v>
      </c>
      <c r="C22" s="26">
        <v>24</v>
      </c>
      <c r="D22" s="26">
        <v>91</v>
      </c>
      <c r="E22" s="26">
        <v>1</v>
      </c>
      <c r="F22" s="26">
        <v>0</v>
      </c>
      <c r="G22" s="26">
        <v>116</v>
      </c>
      <c r="H22" s="42">
        <v>635.55000000000007</v>
      </c>
    </row>
    <row r="23" spans="1:8">
      <c r="A23" s="25" t="s">
        <v>411</v>
      </c>
      <c r="B23" s="25" t="s">
        <v>36</v>
      </c>
      <c r="C23" s="26">
        <v>46</v>
      </c>
      <c r="D23" s="26">
        <v>96</v>
      </c>
      <c r="E23" s="26">
        <v>1</v>
      </c>
      <c r="F23" s="26">
        <v>0</v>
      </c>
      <c r="G23" s="26">
        <v>143</v>
      </c>
      <c r="H23" s="42">
        <v>940.37</v>
      </c>
    </row>
    <row r="24" spans="1:8">
      <c r="A24" s="25" t="s">
        <v>411</v>
      </c>
      <c r="B24" s="25" t="s">
        <v>37</v>
      </c>
      <c r="C24" s="26">
        <v>1</v>
      </c>
      <c r="D24" s="26">
        <v>106</v>
      </c>
      <c r="E24" s="26">
        <v>0</v>
      </c>
      <c r="F24" s="26">
        <v>0</v>
      </c>
      <c r="G24" s="26">
        <v>107</v>
      </c>
      <c r="H24" s="42">
        <v>536.73</v>
      </c>
    </row>
    <row r="25" spans="1:8">
      <c r="A25" s="25" t="s">
        <v>411</v>
      </c>
      <c r="B25" s="25" t="s">
        <v>38</v>
      </c>
      <c r="C25" s="26">
        <v>1</v>
      </c>
      <c r="D25" s="26">
        <v>94</v>
      </c>
      <c r="E25" s="26">
        <v>0</v>
      </c>
      <c r="F25" s="26">
        <v>0</v>
      </c>
      <c r="G25" s="26">
        <v>95</v>
      </c>
      <c r="H25" s="42">
        <v>539.01</v>
      </c>
    </row>
    <row r="26" spans="1:8">
      <c r="A26" s="25" t="s">
        <v>411</v>
      </c>
      <c r="B26" s="25" t="s">
        <v>39</v>
      </c>
      <c r="C26" s="26">
        <v>1</v>
      </c>
      <c r="D26" s="26">
        <v>101</v>
      </c>
      <c r="E26" s="26">
        <v>0</v>
      </c>
      <c r="F26" s="26">
        <v>0</v>
      </c>
      <c r="G26" s="26">
        <v>102</v>
      </c>
      <c r="H26" s="42">
        <v>557.39</v>
      </c>
    </row>
    <row r="27" spans="1:8">
      <c r="A27" s="25" t="s">
        <v>411</v>
      </c>
      <c r="B27" s="25" t="s">
        <v>47</v>
      </c>
      <c r="C27" s="26">
        <v>0</v>
      </c>
      <c r="D27" s="26">
        <v>51</v>
      </c>
      <c r="E27" s="26">
        <v>0</v>
      </c>
      <c r="F27" s="26">
        <v>0</v>
      </c>
      <c r="G27" s="26">
        <v>51</v>
      </c>
      <c r="H27" s="42">
        <v>509.56</v>
      </c>
    </row>
    <row r="28" spans="1:8">
      <c r="A28" s="25" t="s">
        <v>411</v>
      </c>
      <c r="B28" s="25" t="s">
        <v>48</v>
      </c>
      <c r="C28" s="26">
        <v>0</v>
      </c>
      <c r="D28" s="26">
        <v>10</v>
      </c>
      <c r="E28" s="26">
        <v>0</v>
      </c>
      <c r="F28" s="26">
        <v>0</v>
      </c>
      <c r="G28" s="26">
        <v>10</v>
      </c>
      <c r="H28" s="42">
        <v>547.04</v>
      </c>
    </row>
    <row r="29" spans="1:8">
      <c r="A29" s="25" t="s">
        <v>411</v>
      </c>
      <c r="B29" s="25" t="s">
        <v>49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42">
        <v>0</v>
      </c>
    </row>
    <row r="30" spans="1:8">
      <c r="A30" s="25" t="s">
        <v>411</v>
      </c>
      <c r="B30" s="25" t="s">
        <v>242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411</v>
      </c>
      <c r="B31" s="25" t="s">
        <v>280</v>
      </c>
      <c r="C31" s="103">
        <v>100</v>
      </c>
      <c r="D31" s="103">
        <v>707</v>
      </c>
      <c r="E31" s="103">
        <v>13</v>
      </c>
      <c r="F31" s="103">
        <v>0</v>
      </c>
      <c r="G31" s="103">
        <v>820</v>
      </c>
      <c r="H31" s="42">
        <v>617.06000000000006</v>
      </c>
    </row>
    <row r="32" spans="1:8">
      <c r="A32" s="25" t="s">
        <v>287</v>
      </c>
      <c r="B32" s="25" t="s">
        <v>30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42">
        <v>0</v>
      </c>
    </row>
    <row r="33" spans="1:8">
      <c r="A33" s="25" t="s">
        <v>287</v>
      </c>
      <c r="B33" s="25" t="s">
        <v>31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42">
        <v>0</v>
      </c>
    </row>
    <row r="34" spans="1:8">
      <c r="A34" s="25" t="s">
        <v>287</v>
      </c>
      <c r="B34" s="25" t="s">
        <v>33</v>
      </c>
      <c r="C34" s="26">
        <v>0</v>
      </c>
      <c r="D34" s="26">
        <v>1</v>
      </c>
      <c r="E34" s="26">
        <v>0</v>
      </c>
      <c r="F34" s="26">
        <v>0</v>
      </c>
      <c r="G34" s="26">
        <v>1</v>
      </c>
      <c r="H34" s="42">
        <v>1094.97</v>
      </c>
    </row>
    <row r="35" spans="1:8">
      <c r="A35" s="25" t="s">
        <v>287</v>
      </c>
      <c r="B35" s="25" t="s">
        <v>34</v>
      </c>
      <c r="C35" s="26">
        <v>1</v>
      </c>
      <c r="D35" s="26">
        <v>0</v>
      </c>
      <c r="E35" s="26">
        <v>0</v>
      </c>
      <c r="F35" s="26">
        <v>0</v>
      </c>
      <c r="G35" s="26">
        <v>1</v>
      </c>
      <c r="H35" s="42">
        <v>1591.68</v>
      </c>
    </row>
    <row r="36" spans="1:8">
      <c r="A36" s="25" t="s">
        <v>287</v>
      </c>
      <c r="B36" s="25" t="s">
        <v>35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42">
        <v>0</v>
      </c>
    </row>
    <row r="37" spans="1:8">
      <c r="A37" s="25" t="s">
        <v>287</v>
      </c>
      <c r="B37" s="25" t="s">
        <v>36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42">
        <v>0</v>
      </c>
    </row>
    <row r="38" spans="1:8">
      <c r="A38" s="25" t="s">
        <v>287</v>
      </c>
      <c r="B38" s="25" t="s">
        <v>37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42">
        <v>0</v>
      </c>
    </row>
    <row r="39" spans="1:8">
      <c r="A39" s="25" t="s">
        <v>287</v>
      </c>
      <c r="B39" s="25" t="s">
        <v>38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42">
        <v>0</v>
      </c>
    </row>
    <row r="40" spans="1:8">
      <c r="A40" s="25" t="s">
        <v>287</v>
      </c>
      <c r="B40" s="25" t="s">
        <v>39</v>
      </c>
      <c r="C40" s="26">
        <v>0</v>
      </c>
      <c r="D40" s="26">
        <v>1</v>
      </c>
      <c r="E40" s="26">
        <v>0</v>
      </c>
      <c r="F40" s="26">
        <v>0</v>
      </c>
      <c r="G40" s="26">
        <v>1</v>
      </c>
      <c r="H40" s="42">
        <v>603.12</v>
      </c>
    </row>
    <row r="41" spans="1:8">
      <c r="A41" s="25" t="s">
        <v>287</v>
      </c>
      <c r="B41" s="25" t="s">
        <v>47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42">
        <v>0</v>
      </c>
    </row>
    <row r="42" spans="1:8">
      <c r="A42" s="25" t="s">
        <v>287</v>
      </c>
      <c r="B42" s="25" t="s">
        <v>48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42">
        <v>0</v>
      </c>
    </row>
    <row r="43" spans="1:8">
      <c r="A43" s="25" t="s">
        <v>287</v>
      </c>
      <c r="B43" s="2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287</v>
      </c>
      <c r="B44" s="25" t="s">
        <v>242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287</v>
      </c>
      <c r="B45" s="25" t="s">
        <v>280</v>
      </c>
      <c r="C45" s="26">
        <v>1</v>
      </c>
      <c r="D45" s="26">
        <v>2</v>
      </c>
      <c r="E45" s="26">
        <v>0</v>
      </c>
      <c r="F45" s="26">
        <v>0</v>
      </c>
      <c r="G45" s="26">
        <v>3</v>
      </c>
      <c r="H45" s="42">
        <v>1096.5899999999999</v>
      </c>
    </row>
    <row r="46" spans="1:8">
      <c r="A46" s="25" t="s">
        <v>327</v>
      </c>
      <c r="B46" s="25" t="s">
        <v>30</v>
      </c>
      <c r="C46" s="26">
        <v>0</v>
      </c>
      <c r="D46" s="26">
        <v>146</v>
      </c>
      <c r="E46" s="26">
        <v>4</v>
      </c>
      <c r="F46" s="26">
        <v>0</v>
      </c>
      <c r="G46" s="26">
        <v>150</v>
      </c>
      <c r="H46" s="42">
        <v>84.91</v>
      </c>
    </row>
    <row r="47" spans="1:8">
      <c r="A47" s="25" t="s">
        <v>327</v>
      </c>
      <c r="B47" s="25" t="s">
        <v>31</v>
      </c>
      <c r="C47" s="26">
        <v>25</v>
      </c>
      <c r="D47" s="26">
        <v>54</v>
      </c>
      <c r="E47" s="26">
        <v>418</v>
      </c>
      <c r="F47" s="26">
        <v>0</v>
      </c>
      <c r="G47" s="26">
        <v>497</v>
      </c>
      <c r="H47" s="42">
        <v>105.33</v>
      </c>
    </row>
    <row r="48" spans="1:8">
      <c r="A48" s="25" t="s">
        <v>327</v>
      </c>
      <c r="B48" s="25" t="s">
        <v>33</v>
      </c>
      <c r="C48" s="26">
        <v>151</v>
      </c>
      <c r="D48" s="26">
        <v>67</v>
      </c>
      <c r="E48" s="26">
        <v>279</v>
      </c>
      <c r="F48" s="26">
        <v>0</v>
      </c>
      <c r="G48" s="26">
        <v>497</v>
      </c>
      <c r="H48" s="42">
        <v>177.64</v>
      </c>
    </row>
    <row r="49" spans="1:8">
      <c r="A49" s="25" t="s">
        <v>327</v>
      </c>
      <c r="B49" s="25" t="s">
        <v>34</v>
      </c>
      <c r="C49" s="26">
        <v>515</v>
      </c>
      <c r="D49" s="26">
        <v>78</v>
      </c>
      <c r="E49" s="26">
        <v>293</v>
      </c>
      <c r="F49" s="26">
        <v>0</v>
      </c>
      <c r="G49" s="26">
        <v>886</v>
      </c>
      <c r="H49" s="42">
        <v>186.3</v>
      </c>
    </row>
    <row r="50" spans="1:8">
      <c r="A50" s="25" t="s">
        <v>327</v>
      </c>
      <c r="B50" s="25" t="s">
        <v>35</v>
      </c>
      <c r="C50" s="26">
        <v>1149</v>
      </c>
      <c r="D50" s="26">
        <v>170</v>
      </c>
      <c r="E50" s="26">
        <v>175</v>
      </c>
      <c r="F50" s="26">
        <v>0</v>
      </c>
      <c r="G50" s="26">
        <v>1494</v>
      </c>
      <c r="H50" s="42">
        <v>193.59</v>
      </c>
    </row>
    <row r="51" spans="1:8">
      <c r="A51" s="25" t="s">
        <v>327</v>
      </c>
      <c r="B51" s="25" t="s">
        <v>36</v>
      </c>
      <c r="C51" s="26">
        <v>479</v>
      </c>
      <c r="D51" s="26">
        <v>168</v>
      </c>
      <c r="E51" s="26">
        <v>42</v>
      </c>
      <c r="F51" s="26">
        <v>0</v>
      </c>
      <c r="G51" s="26">
        <v>689</v>
      </c>
      <c r="H51" s="42">
        <v>173.36</v>
      </c>
    </row>
    <row r="52" spans="1:8">
      <c r="A52" s="25" t="s">
        <v>327</v>
      </c>
      <c r="B52" s="25" t="s">
        <v>37</v>
      </c>
      <c r="C52" s="26">
        <v>117</v>
      </c>
      <c r="D52" s="26">
        <v>267</v>
      </c>
      <c r="E52" s="26">
        <v>8</v>
      </c>
      <c r="F52" s="26">
        <v>0</v>
      </c>
      <c r="G52" s="26">
        <v>392</v>
      </c>
      <c r="H52" s="42">
        <v>149.11000000000001</v>
      </c>
    </row>
    <row r="53" spans="1:8">
      <c r="A53" s="25" t="s">
        <v>327</v>
      </c>
      <c r="B53" s="25" t="s">
        <v>38</v>
      </c>
      <c r="C53" s="26">
        <v>6</v>
      </c>
      <c r="D53" s="26">
        <v>225</v>
      </c>
      <c r="E53" s="26">
        <v>4</v>
      </c>
      <c r="F53" s="26">
        <v>0</v>
      </c>
      <c r="G53" s="26">
        <v>235</v>
      </c>
      <c r="H53" s="42">
        <v>126.05</v>
      </c>
    </row>
    <row r="54" spans="1:8">
      <c r="A54" s="25" t="s">
        <v>327</v>
      </c>
      <c r="B54" s="25" t="s">
        <v>39</v>
      </c>
      <c r="C54" s="26">
        <v>4</v>
      </c>
      <c r="D54" s="26">
        <v>177</v>
      </c>
      <c r="E54" s="26">
        <v>0</v>
      </c>
      <c r="F54" s="26">
        <v>0</v>
      </c>
      <c r="G54" s="26">
        <v>181</v>
      </c>
      <c r="H54" s="42">
        <v>116.99</v>
      </c>
    </row>
    <row r="55" spans="1:8">
      <c r="A55" s="25" t="s">
        <v>327</v>
      </c>
      <c r="B55" s="25" t="s">
        <v>47</v>
      </c>
      <c r="C55" s="26">
        <v>0</v>
      </c>
      <c r="D55" s="26">
        <v>87</v>
      </c>
      <c r="E55" s="26">
        <v>0</v>
      </c>
      <c r="F55" s="26">
        <v>0</v>
      </c>
      <c r="G55" s="26">
        <v>87</v>
      </c>
      <c r="H55" s="42">
        <v>105.17</v>
      </c>
    </row>
    <row r="56" spans="1:8">
      <c r="A56" s="25" t="s">
        <v>327</v>
      </c>
      <c r="B56" s="25" t="s">
        <v>48</v>
      </c>
      <c r="C56" s="26">
        <v>4</v>
      </c>
      <c r="D56" s="26">
        <v>35</v>
      </c>
      <c r="E56" s="26">
        <v>0</v>
      </c>
      <c r="F56" s="26">
        <v>0</v>
      </c>
      <c r="G56" s="26">
        <v>39</v>
      </c>
      <c r="H56" s="42">
        <v>96.32</v>
      </c>
    </row>
    <row r="57" spans="1:8">
      <c r="A57" s="25" t="s">
        <v>327</v>
      </c>
      <c r="B57" s="25" t="s">
        <v>49</v>
      </c>
      <c r="C57" s="26">
        <v>0</v>
      </c>
      <c r="D57" s="26">
        <v>1</v>
      </c>
      <c r="E57" s="26">
        <v>0</v>
      </c>
      <c r="F57" s="26">
        <v>0</v>
      </c>
      <c r="G57" s="26">
        <v>1</v>
      </c>
      <c r="H57" s="42">
        <v>89.75</v>
      </c>
    </row>
    <row r="58" spans="1:8">
      <c r="A58" s="25" t="s">
        <v>327</v>
      </c>
      <c r="B58" s="25" t="s">
        <v>242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327</v>
      </c>
      <c r="B59" s="25" t="s">
        <v>280</v>
      </c>
      <c r="C59" s="26">
        <v>2450</v>
      </c>
      <c r="D59" s="26">
        <v>1475</v>
      </c>
      <c r="E59" s="26">
        <v>1223</v>
      </c>
      <c r="F59" s="26">
        <v>0</v>
      </c>
      <c r="G59" s="26">
        <v>5148</v>
      </c>
      <c r="H59" s="42">
        <v>164.99</v>
      </c>
    </row>
    <row r="60" spans="1:8">
      <c r="A60" s="25" t="s">
        <v>235</v>
      </c>
      <c r="B60" s="25" t="s">
        <v>30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235</v>
      </c>
      <c r="B61" s="25" t="s">
        <v>31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235</v>
      </c>
      <c r="B62" s="25" t="s">
        <v>33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235</v>
      </c>
      <c r="B63" s="25" t="s">
        <v>34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235</v>
      </c>
      <c r="B64" s="25" t="s">
        <v>35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235</v>
      </c>
      <c r="B65" s="25" t="s">
        <v>36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235</v>
      </c>
      <c r="B66" s="25" t="s">
        <v>37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235</v>
      </c>
      <c r="B67" s="25" t="s">
        <v>38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235</v>
      </c>
      <c r="B68" s="25" t="s">
        <v>39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235</v>
      </c>
      <c r="B69" s="25" t="s">
        <v>47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235</v>
      </c>
      <c r="B70" s="25" t="s">
        <v>48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235</v>
      </c>
      <c r="B71" s="25" t="s">
        <v>49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235</v>
      </c>
      <c r="B72" s="25" t="s">
        <v>242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42">
        <v>0</v>
      </c>
    </row>
    <row r="73" spans="1:8">
      <c r="A73" s="25" t="s">
        <v>235</v>
      </c>
      <c r="B73" s="25" t="s">
        <v>280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42">
        <v>0</v>
      </c>
    </row>
    <row r="74" spans="1:8">
      <c r="A74" s="25" t="s">
        <v>236</v>
      </c>
      <c r="B74" s="25" t="s">
        <v>30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236</v>
      </c>
      <c r="B75" s="25" t="s">
        <v>31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236</v>
      </c>
      <c r="B76" s="25" t="s">
        <v>33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236</v>
      </c>
      <c r="B77" s="25" t="s">
        <v>34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236</v>
      </c>
      <c r="B78" s="25" t="s">
        <v>35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236</v>
      </c>
      <c r="B79" s="25" t="s">
        <v>36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236</v>
      </c>
      <c r="B80" s="25" t="s">
        <v>37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236</v>
      </c>
      <c r="B81" s="25" t="s">
        <v>38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236</v>
      </c>
      <c r="B82" s="25" t="s">
        <v>39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236</v>
      </c>
      <c r="B83" s="25" t="s">
        <v>47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236</v>
      </c>
      <c r="B84" s="25" t="s">
        <v>48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236</v>
      </c>
      <c r="B85" s="25" t="s">
        <v>49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236</v>
      </c>
      <c r="B86" s="25" t="s">
        <v>242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25" t="s">
        <v>236</v>
      </c>
      <c r="B87" s="25" t="s">
        <v>280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2020-02-05T12:47:46Z</dcterms:modified>
</cp:coreProperties>
</file>