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40" yWindow="600" windowWidth="23280" windowHeight="7065" tabRatio="679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25725"/>
</workbook>
</file>

<file path=xl/calcChain.xml><?xml version="1.0" encoding="utf-8"?>
<calcChain xmlns="http://schemas.openxmlformats.org/spreadsheetml/2006/main">
  <c r="R7" i="28"/>
  <c r="Q7"/>
  <c r="P7"/>
  <c r="O7"/>
  <c r="K7"/>
  <c r="J7"/>
  <c r="I7"/>
  <c r="H7"/>
  <c r="G7"/>
  <c r="F7"/>
  <c r="E7"/>
  <c r="D7"/>
  <c r="C7"/>
  <c r="R8" i="33"/>
  <c r="Q8"/>
  <c r="P8"/>
  <c r="O8"/>
  <c r="K8"/>
  <c r="J8"/>
  <c r="I8"/>
  <c r="H8"/>
  <c r="G8"/>
  <c r="F8"/>
  <c r="E8"/>
  <c r="D8"/>
  <c r="C8"/>
  <c r="D59" i="10" l="1"/>
  <c r="E59"/>
  <c r="F59"/>
  <c r="G59"/>
  <c r="B87" i="7"/>
  <c r="C87"/>
  <c r="D87"/>
  <c r="E87"/>
  <c r="F87"/>
  <c r="G87"/>
  <c r="H87"/>
  <c r="C26" i="13"/>
  <c r="B29" i="2" l="1"/>
  <c r="C29"/>
  <c r="E29"/>
  <c r="N7" i="41" l="1"/>
  <c r="O7"/>
  <c r="J7"/>
  <c r="K7"/>
  <c r="F7"/>
  <c r="G7"/>
  <c r="C129" i="4" l="1"/>
  <c r="C7" i="41"/>
  <c r="B7"/>
  <c r="D7" l="1"/>
  <c r="C34" i="6" l="1"/>
  <c r="C25"/>
  <c r="C14"/>
  <c r="D14"/>
  <c r="E14"/>
  <c r="F14"/>
  <c r="G14"/>
  <c r="C57" i="5"/>
  <c r="D57"/>
  <c r="E57"/>
  <c r="F57"/>
  <c r="G57"/>
  <c r="H57"/>
  <c r="I57"/>
  <c r="J57"/>
  <c r="E19" i="2"/>
  <c r="C19"/>
  <c r="B19"/>
  <c r="C9"/>
  <c r="B9"/>
  <c r="E9"/>
  <c r="F90" i="30" l="1"/>
  <c r="B4" i="1" l="1"/>
  <c r="C4"/>
  <c r="B63" i="14"/>
  <c r="C63"/>
  <c r="E63"/>
  <c r="F63"/>
  <c r="H63"/>
  <c r="I63"/>
  <c r="K63"/>
  <c r="L63"/>
  <c r="B21" i="11"/>
  <c r="C21"/>
  <c r="B12" i="39"/>
  <c r="E12"/>
  <c r="H12"/>
  <c r="K12"/>
  <c r="B24"/>
  <c r="E24"/>
  <c r="H24"/>
  <c r="K24"/>
  <c r="D4" i="1" l="1"/>
  <c r="G56" i="9" l="1"/>
  <c r="F56"/>
  <c r="E56"/>
  <c r="D56"/>
  <c r="C56"/>
  <c r="B44" i="3"/>
  <c r="E44"/>
  <c r="H44"/>
  <c r="K44"/>
  <c r="B44" i="39" l="1"/>
  <c r="E44"/>
  <c r="H44"/>
  <c r="K44"/>
  <c r="K52" l="1"/>
  <c r="H52"/>
  <c r="E52"/>
  <c r="B52"/>
  <c r="K36"/>
  <c r="H36"/>
  <c r="E36"/>
  <c r="B36"/>
  <c r="E23" i="14" l="1"/>
  <c r="B12" i="3" l="1"/>
  <c r="E12"/>
  <c r="H12"/>
  <c r="K12"/>
  <c r="K52" l="1"/>
  <c r="H52"/>
  <c r="E52"/>
  <c r="B52"/>
  <c r="K23" i="14"/>
  <c r="H23"/>
  <c r="B23"/>
  <c r="C11" i="11"/>
  <c r="B11"/>
  <c r="K36" i="3"/>
  <c r="K24"/>
  <c r="H36"/>
  <c r="H24"/>
  <c r="E36"/>
  <c r="E24"/>
  <c r="B36"/>
  <c r="B24"/>
  <c r="C17" i="38"/>
  <c r="B17"/>
  <c r="C11"/>
  <c r="B11"/>
  <c r="C4"/>
  <c r="B4"/>
  <c r="B28" s="1"/>
  <c r="C28" l="1"/>
  <c r="D4"/>
  <c r="D17"/>
  <c r="D11"/>
  <c r="C17" i="1" l="1"/>
  <c r="C11"/>
  <c r="B17"/>
  <c r="B11"/>
  <c r="H56" i="9"/>
  <c r="C28" i="1" l="1"/>
  <c r="B28"/>
  <c r="C31" i="11"/>
  <c r="B31"/>
  <c r="D17" i="1" l="1"/>
  <c r="D11" l="1"/>
</calcChain>
</file>

<file path=xl/sharedStrings.xml><?xml version="1.0" encoding="utf-8"?>
<sst xmlns="http://schemas.openxmlformats.org/spreadsheetml/2006/main" count="3494" uniqueCount="804">
  <si>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</si>
  <si>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</si>
  <si>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</si>
  <si>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</si>
  <si>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</si>
  <si>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</si>
  <si>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</si>
  <si>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</si>
  <si>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</si>
  <si>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</si>
  <si>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</si>
  <si>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</si>
  <si>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</si>
  <si>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</si>
  <si>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</si>
  <si>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</si>
  <si>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</si>
  <si>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</si>
  <si>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</si>
  <si>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</si>
  <si>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</si>
  <si>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</si>
  <si>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</si>
  <si>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</si>
  <si>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</si>
  <si>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</si>
  <si>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</si>
  <si>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</si>
  <si>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</si>
  <si>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</si>
  <si>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</si>
  <si>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</si>
  <si>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</si>
  <si>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</si>
  <si>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</si>
  <si>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</si>
  <si>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</si>
  <si>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</si>
  <si>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</si>
  <si>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</si>
  <si>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</si>
  <si>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</si>
  <si>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</si>
  <si>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</si>
  <si>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</si>
  <si>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</si>
  <si>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</si>
  <si>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</si>
  <si>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</si>
  <si>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</si>
  <si>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</si>
  <si>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</si>
  <si>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</si>
  <si>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</si>
  <si>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</si>
  <si>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</si>
  <si>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</si>
  <si>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</si>
  <si>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</si>
  <si>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</si>
  <si>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</si>
  <si>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</si>
  <si>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</si>
  <si>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</si>
  <si>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</si>
  <si>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</si>
  <si>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</si>
  <si>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</si>
  <si>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</si>
  <si>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</si>
  <si>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</si>
  <si>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</si>
  <si>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</si>
  <si>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</si>
  <si>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</si>
  <si>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</si>
  <si>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</si>
  <si>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</si>
  <si>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</si>
  <si>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</si>
  <si>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</si>
  <si>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</si>
  <si>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</si>
  <si>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</si>
  <si>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</si>
  <si>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</si>
  <si>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</si>
  <si>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</si>
  <si>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</si>
  <si>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</si>
  <si>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</si>
  <si>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</si>
  <si>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</si>
  <si>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</si>
  <si>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</si>
  <si>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</si>
  <si>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</si>
  <si>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</si>
  <si>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</si>
  <si>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</si>
  <si>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</si>
  <si>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</si>
  <si>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</si>
  <si>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</si>
  <si>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</si>
  <si>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</si>
  <si>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</si>
  <si>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</si>
  <si>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</si>
  <si>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</si>
  <si>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</si>
  <si>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</si>
  <si>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</si>
  <si>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</si>
  <si>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</si>
  <si>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</si>
  <si>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</si>
  <si>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</si>
  <si>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</si>
  <si>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</si>
  <si>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</si>
  <si>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</si>
  <si>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</si>
  <si>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</si>
  <si>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</si>
  <si>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</si>
  <si>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</si>
  <si>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</si>
  <si>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</si>
  <si>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</si>
  <si>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</si>
  <si>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</si>
  <si>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</si>
  <si>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</si>
  <si>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</si>
  <si>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</si>
  <si>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</si>
  <si>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</si>
  <si>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</si>
  <si>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</si>
  <si>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</si>
  <si>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</si>
  <si>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</si>
  <si>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</si>
  <si>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</si>
  <si>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</si>
  <si>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</si>
  <si>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</si>
  <si>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</si>
  <si>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</si>
  <si>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</si>
  <si>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</si>
  <si>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</si>
  <si>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</si>
  <si>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</si>
  <si>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</si>
  <si>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</si>
  <si>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</si>
  <si>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</si>
  <si>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</si>
  <si>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</si>
  <si>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</si>
  <si>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</si>
  <si>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</si>
  <si>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</si>
  <si>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</si>
  <si>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</si>
  <si>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</si>
  <si>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</si>
  <si>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</si>
  <si>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</si>
  <si>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</si>
  <si>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</si>
  <si>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</si>
  <si>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</si>
  <si>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</si>
  <si>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</si>
  <si>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</si>
  <si>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</si>
  <si>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</si>
  <si>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</si>
  <si>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</si>
  <si>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</si>
  <si>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</si>
  <si>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</si>
  <si>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</si>
  <si>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</si>
  <si>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</si>
  <si>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</si>
  <si>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</si>
  <si>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</si>
  <si>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</si>
  <si>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</si>
  <si>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</si>
  <si>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</si>
  <si>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</si>
  <si>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</si>
  <si>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</si>
  <si>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</si>
  <si>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</si>
  <si>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</si>
  <si>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</si>
  <si>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</si>
  <si>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</si>
  <si>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</si>
  <si>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</si>
  <si>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</si>
  <si>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</si>
  <si>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</si>
  <si>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</si>
  <si>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</si>
  <si>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</si>
  <si>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</si>
  <si>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</si>
  <si>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</si>
  <si>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</si>
  <si>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</si>
  <si>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</si>
  <si>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</si>
  <si>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</si>
  <si>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</si>
  <si>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</si>
  <si>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</si>
  <si>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</si>
  <si>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</si>
  <si>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</si>
  <si>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</si>
  <si>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</si>
  <si>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</si>
  <si>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</si>
  <si>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</si>
  <si>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</si>
  <si>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</si>
  <si>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</si>
  <si>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</si>
  <si>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</si>
  <si>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</si>
  <si>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</si>
  <si>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</si>
  <si>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</si>
  <si>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</si>
  <si>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</si>
  <si>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</si>
  <si>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</si>
  <si>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</si>
  <si>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</si>
  <si>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</si>
  <si>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</si>
  <si>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</si>
  <si>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</si>
  <si>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</si>
  <si>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</si>
  <si>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</si>
  <si>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</si>
  <si>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</si>
  <si>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</si>
  <si>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</si>
  <si>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</si>
  <si>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</si>
  <si>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</si>
  <si>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</si>
  <si>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</si>
  <si>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</si>
  <si>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</si>
  <si>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</si>
  <si>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</si>
  <si>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</si>
  <si>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</si>
  <si>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</si>
  <si>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</si>
  <si>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</si>
  <si>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</si>
  <si>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</si>
  <si>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</si>
  <si>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</si>
  <si>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</si>
  <si>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</si>
  <si>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</si>
  <si>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</si>
  <si>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</si>
  <si>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</si>
  <si>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</si>
  <si>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</si>
  <si>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</si>
  <si>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</si>
  <si>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</si>
  <si>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</si>
  <si>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</si>
  <si>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</si>
  <si>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</si>
  <si>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</si>
  <si>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</si>
  <si>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</si>
  <si>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</si>
  <si>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</si>
  <si>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</si>
  <si>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</si>
  <si>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</si>
  <si>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</si>
  <si>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</si>
  <si>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</si>
  <si>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</si>
  <si>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</si>
  <si>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</si>
  <si>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</si>
  <si>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</si>
  <si>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</si>
  <si>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</si>
  <si>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</si>
  <si>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</si>
  <si>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</si>
  <si>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</si>
  <si>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</si>
  <si>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</si>
  <si>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</si>
  <si>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</si>
  <si>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</si>
  <si>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</si>
  <si>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</si>
  <si>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</si>
  <si>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</si>
  <si>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</si>
  <si>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</si>
  <si>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</si>
  <si>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</si>
  <si>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</si>
  <si>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</si>
  <si>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</si>
  <si>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</si>
  <si>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</si>
  <si>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</si>
  <si>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</si>
  <si>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</si>
  <si>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</si>
  <si>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</si>
  <si>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</si>
  <si>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</si>
  <si>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</si>
  <si>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</si>
  <si>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</si>
  <si>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</si>
  <si>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</si>
  <si>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</si>
  <si>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</si>
  <si>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</si>
  <si>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</si>
  <si>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</si>
  <si>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</si>
  <si>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</si>
  <si>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</si>
  <si>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</si>
  <si>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</si>
  <si>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</si>
  <si>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</si>
  <si>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</si>
  <si>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</si>
  <si>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</si>
  <si>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</si>
  <si>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</si>
  <si>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</si>
  <si>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</si>
  <si>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</si>
  <si>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</si>
  <si>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</si>
  <si>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</si>
  <si>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</si>
  <si>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</si>
  <si>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</si>
  <si>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</si>
  <si>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</si>
  <si>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</si>
  <si>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</si>
  <si>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</si>
  <si>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</si>
  <si>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</si>
  <si>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</si>
  <si>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</si>
  <si>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</si>
  <si>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</si>
  <si>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</si>
  <si>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</si>
  <si>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</si>
  <si>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</si>
  <si>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</si>
  <si>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</si>
  <si>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</si>
  <si>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</si>
  <si>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</si>
  <si>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</si>
  <si>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</si>
  <si>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</si>
  <si>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</si>
  <si>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</si>
  <si>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</si>
  <si>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</si>
  <si>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</si>
  <si>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</si>
  <si>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</si>
  <si>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</si>
  <si>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</si>
  <si>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</si>
  <si>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</si>
  <si>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</si>
  <si>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</si>
  <si>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</si>
  <si>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</si>
  <si>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</si>
  <si>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</si>
  <si>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</si>
  <si>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</si>
  <si>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</si>
  <si>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</si>
  <si>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</si>
  <si>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</si>
  <si>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</si>
  <si>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</si>
  <si>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</si>
  <si>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</si>
  <si>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</si>
  <si>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</si>
  <si>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</si>
  <si>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</si>
  <si>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</si>
  <si>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</si>
  <si>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</si>
  <si>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</si>
  <si>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</si>
  <si>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</si>
  <si>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</si>
  <si>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</si>
  <si>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</si>
  <si>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</si>
  <si>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</si>
  <si>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</si>
  <si>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</si>
  <si>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</si>
  <si>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</si>
  <si>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</si>
  <si>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</si>
  <si>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</si>
  <si>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</si>
  <si>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</si>
  <si>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</si>
  <si>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</si>
  <si>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</si>
  <si>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</si>
  <si>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</si>
  <si>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</si>
  <si>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</si>
  <si>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</si>
  <si>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</si>
  <si>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</si>
  <si>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</si>
  <si>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</si>
  <si>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</si>
  <si>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</si>
  <si>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</si>
  <si>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</si>
  <si>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</si>
  <si>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</si>
  <si>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</si>
  <si>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</si>
  <si>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</si>
  <si>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</si>
  <si>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</si>
  <si>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</si>
  <si>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</si>
  <si>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</si>
  <si>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</si>
  <si>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</si>
  <si>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</si>
  <si>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</si>
  <si>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</si>
  <si>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</si>
  <si>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</si>
  <si>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</si>
  <si>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</si>
  <si>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</si>
  <si>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</si>
  <si>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</si>
  <si>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</si>
  <si>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</si>
  <si>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</si>
  <si>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</si>
  <si>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</si>
  <si>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</si>
  <si>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</si>
  <si>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</si>
  <si>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</si>
  <si>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</si>
  <si>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</si>
  <si>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</si>
  <si>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</si>
  <si>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</si>
  <si>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</si>
  <si>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</si>
  <si>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</si>
  <si>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</si>
  <si>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</si>
  <si>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</si>
  <si>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</si>
  <si>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</si>
  <si>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</si>
  <si>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</si>
  <si>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</si>
  <si>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</si>
  <si>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</si>
  <si>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</si>
  <si>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</si>
  <si>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</si>
  <si>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</si>
  <si>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</si>
  <si>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</si>
  <si>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</si>
  <si>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</si>
  <si>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</si>
  <si>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</si>
  <si>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</si>
  <si>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</si>
  <si>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</si>
  <si>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</si>
  <si>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</si>
  <si>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</si>
  <si>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</si>
  <si>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</si>
  <si>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</si>
  <si>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</si>
  <si>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</si>
  <si>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</si>
  <si>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</si>
  <si>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</si>
  <si>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</si>
  <si>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</si>
  <si>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</si>
  <si>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</si>
  <si>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</si>
  <si>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</si>
  <si>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</si>
  <si>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</si>
  <si>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</si>
  <si>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</si>
  <si>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</si>
  <si>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</si>
  <si>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</si>
  <si>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</si>
  <si>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</si>
  <si>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</si>
  <si>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</si>
  <si>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</si>
  <si>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</si>
  <si>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</si>
  <si>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</si>
  <si>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</si>
  <si>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</si>
  <si>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</si>
  <si>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</si>
  <si>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</si>
  <si>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</si>
  <si>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</si>
  <si>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</si>
  <si>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</si>
  <si>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</si>
  <si>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</si>
  <si>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</si>
  <si>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</si>
  <si>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</si>
  <si>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</si>
  <si>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</si>
  <si>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</si>
  <si>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</si>
  <si>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</si>
  <si>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</si>
  <si>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</si>
  <si>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</si>
  <si>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</si>
  <si>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</si>
  <si>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</si>
  <si>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</si>
  <si>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</si>
  <si>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</si>
  <si>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</si>
  <si>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</si>
  <si>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</si>
  <si>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</si>
  <si>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</si>
  <si>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</si>
  <si>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</si>
  <si>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</si>
  <si>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</si>
  <si>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</si>
  <si>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</si>
  <si>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</si>
  <si>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</si>
  <si>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</si>
  <si>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</si>
  <si>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</si>
  <si>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</si>
  <si>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</si>
  <si>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</si>
  <si>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</si>
  <si>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</si>
  <si>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</si>
  <si>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</si>
  <si>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</si>
  <si>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</si>
  <si>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</si>
  <si>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</si>
  <si>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</si>
  <si>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</si>
  <si>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</si>
  <si>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</si>
  <si>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</si>
  <si>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</si>
  <si>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</si>
  <si>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</si>
  <si>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</si>
  <si>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</si>
  <si>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</si>
  <si>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</si>
  <si>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</si>
  <si>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</si>
  <si>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</si>
  <si>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</si>
  <si>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</si>
  <si>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</si>
  <si>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</si>
  <si>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</si>
  <si>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</si>
  <si>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</si>
  <si>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</si>
  <si>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</si>
  <si>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</si>
  <si>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</si>
  <si>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</si>
  <si>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</si>
  <si>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</si>
  <si>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</si>
  <si>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</si>
  <si>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</si>
  <si>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</si>
  <si>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</si>
  <si>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</si>
  <si>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</si>
  <si>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</si>
  <si>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</si>
  <si>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</si>
  <si>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</si>
  <si>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</si>
  <si>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</si>
  <si>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</si>
  <si>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</si>
  <si>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 xml:space="preserve"> ΕΤΕΑΕΠ</t>
  </si>
  <si>
    <t>ΕΦΚΑ/τ.ΙΚΑ</t>
  </si>
  <si>
    <t>ΗΝΩΜΕΝΑ ΑΡΑΒΙΚΑ ΕΜΙΡΑΤΑ</t>
  </si>
  <si>
    <t>1.020,65 / 941,12</t>
  </si>
  <si>
    <t>965,82 / 888,60</t>
  </si>
  <si>
    <t>360,97 / 360,00</t>
  </si>
  <si>
    <t>339,36 / 338,40</t>
  </si>
  <si>
    <t>661,24 / 566,61</t>
  </si>
  <si>
    <t>625,74 / 535,11</t>
  </si>
  <si>
    <t>643,16 / 539,18</t>
  </si>
  <si>
    <t>608,84 / 507,55</t>
  </si>
  <si>
    <t>308,79 / 288,00</t>
  </si>
  <si>
    <t>301,73 / 288,00</t>
  </si>
  <si>
    <t>1.020,24 / 940,95</t>
  </si>
  <si>
    <t>965,45 / 888,46</t>
  </si>
  <si>
    <t>361,02 / 360,00</t>
  </si>
  <si>
    <t>339,41 / 338,40</t>
  </si>
  <si>
    <t>658,64 / 563,40</t>
  </si>
  <si>
    <t>623,29 / 531,94</t>
  </si>
  <si>
    <t>643,70 / 539,74</t>
  </si>
  <si>
    <t>609,36 / 508,09</t>
  </si>
  <si>
    <t>309,76 / 288,00</t>
  </si>
  <si>
    <t>302,68 / 288,00</t>
  </si>
  <si>
    <t>Κατανομή Συντάξεων ανά Κατηγορία Σύνταξης - ΔΑΠΑΝΗ (07/2021)</t>
  </si>
  <si>
    <t>Κατανομή Συντάξεων ανά Κατηγορία Σύνταξης - ΕΙΣΟΔΗΜΑ  (07/2021)</t>
  </si>
  <si>
    <t>1.022,22 / 943,32</t>
  </si>
  <si>
    <t>967,30 / 890,74</t>
  </si>
  <si>
    <t>662,15 / 567,07</t>
  </si>
  <si>
    <t>626,57 / 535,54</t>
  </si>
  <si>
    <t>644,11 / 539,99</t>
  </si>
  <si>
    <t>609,77 / 508,31</t>
  </si>
  <si>
    <t>310,26 / 290,00</t>
  </si>
  <si>
    <t>303,19 / 290,00</t>
  </si>
  <si>
    <t>Διαστρωμάτωση Συντάξεων - ΔΑΠΑΝΗ (07/2021)</t>
  </si>
  <si>
    <t>Διαστρωμάτωση Συντάξεων - ΕΙΣΟΔΗΜΑ (07/2021)</t>
  </si>
  <si>
    <t>Συνταξιοδοτική Δαπάνη ΚΥΡΙΩΝ Συντάξεων 07/2021</t>
  </si>
  <si>
    <t>Συνταξιοδοτική Δαπάνη ΕΠΙΚΟΥΡΙΚΩΝ Συντάξεων 07/2021</t>
  </si>
  <si>
    <t>Συνταξιοδοτική Δαπάνη ΜΕΡΙΣΜΑΤΑ 07/2021</t>
  </si>
  <si>
    <t>Κατανομή Συντάξεων ανά Υπηκοότητα  (07/2021)</t>
  </si>
  <si>
    <t>Κατανομή Συντάξεων (Κύριων και Επικουρικών) ανά Νομό (07/2021)</t>
  </si>
  <si>
    <t>Κατανομή Κατά Αριθμό Καταβαλλόμενων Συντάξεων (07/2021)</t>
  </si>
  <si>
    <t>Αναλυτική Κατανομή Κατά Αριθμό Καταβαλλόμενων Συντάξεων (07/2021)</t>
  </si>
  <si>
    <t>Κατανομή Συντάξεων  ανά Νομό και κατηγορία (Γήρατος/Θανάτου/Αναπηρίας) (07/2021)</t>
  </si>
  <si>
    <t>Κατανομή συντάξεων ανά ταμείο για ασφαλισμένους που λαμβάνουν 10, 9,8 ή 7 Συντάξεις (07/2021)</t>
  </si>
  <si>
    <t>Μέσο Μηνιαίο Εισόδημα από Συντάξεις προ Φόρων ανά Φύλο Συνταξιούχου - ΔΑΠΑΝΗ (07/2021)</t>
  </si>
  <si>
    <t>Διαστρωμάτωση Συνταξιούχων (Εισόδημα από όλες τις Συντάξεις) - ΔΑΠΑΝΗ (07/2021)</t>
  </si>
  <si>
    <t>Διαστρωμάτωση Συνταξιούχων - Άνδρες - ΔΑΠΑΝΗ  07/2021</t>
  </si>
  <si>
    <t>Διαστρωμάτωση Συνταξιούχων - Γυναίκες - ΔΑΠΑΝΗ  07/2021</t>
  </si>
  <si>
    <t>Διαστρωμάτωση Συνταξιούχων - Ολοι  - ΔΑΠΑΝΗ  07/2021</t>
  </si>
  <si>
    <t>Διαστρωμάτωση Συνταξιούχων - Άνδρες (Εισόδημα από όλες τις Συντάξεις) 07/2021</t>
  </si>
  <si>
    <t>Διαστρωμάτωση Συνταξιούχων - Γυναίκες (Εισόδημα από όλες τις Συντάξεις)  07/2021</t>
  </si>
  <si>
    <t>Διαστρωμάτωση Συνταξιούχων - Ολοι (Εισόδημα από όλες τις Συντάξεις) 07/2021</t>
  </si>
  <si>
    <t>Διαστρωμάτωση Συνταξιούχων (Εισόδημα από όλες τις Συντάξεις) 07/2021</t>
  </si>
  <si>
    <t>Κατανομή Συντάξεων ανά Ταμείο και Κατηγορία - Ομαδοποίηση με Εποπτεύοντα Φορέα (07/2021)</t>
  </si>
  <si>
    <t>Στοιχεία Νέων Συντάξεων με αναδρομικά ποσά ανά κατηγορία - Οριστική Απόφαση (07/2021)</t>
  </si>
  <si>
    <t>Στοιχεία Νέων Συντάξεων με αναδρομικά ποσά ανά κατηγορία - Προσωρινή Απόφαση (07/2021)</t>
  </si>
  <si>
    <t>Στοιχεία Νέων Συντάξεων με αναδρομικά ποσά ανά κατηγορία - Τροποποιητική Απόφαση (07/2021)</t>
  </si>
  <si>
    <t xml:space="preserve">Αναστολές Συντάξεων Λόγω Γάμου -  Καθαρό Πληρωτέο (07/2021) </t>
  </si>
  <si>
    <t xml:space="preserve">Αναστολές Συντάξεων Λόγω Θανάτου - Καθαρό Πληρωτέο (07/2021) </t>
  </si>
  <si>
    <t>Κατανομή Ηλικιών Συνταξιούχων (07/2021)</t>
  </si>
  <si>
    <t>Κατανομή Συνταξιούχων ανά Ηλικία και Κατηγορία Σύνταξης - 'Ολοι (ΔΑΠΑΝΗ)_07/2021</t>
  </si>
  <si>
    <t>Κατανομή Συνταξιούχων ανά Ηλικία και Κατηγορία Σύνταξης - Άνδρες (ΔΑΠΑΝΗ)_07/2021</t>
  </si>
  <si>
    <t>Κατανομή Συνταξιούχων ανά Ηλικία και Κατηγορία Σύνταξης - ΓΥΝΑΙΚΕΣ (ΔΑΠΑΝΗ)_07/2021</t>
  </si>
  <si>
    <t>Κατανομή Συνταξιούχων ανά Ηλικία και Κατηγορία Σύνταξης  - 'Ολοι (ΕΙΣΟΔΗΜΑ)_07/2021</t>
  </si>
  <si>
    <t>Κατανομή Συνταξιούχων ανά Ηλικία και Κατηγορία Σύνταξης - Άνδρες (ΕΙΣΟΔΗΜΑ) _07/2021</t>
  </si>
  <si>
    <t>Κατανομή Συνταξιούχων ανά Ηλικία και Κατηγορία Σύνταξης - ΓΥΝΑΙΚΕΣ (ΕΙΣΟΔΗΜΑ) _07/2021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</si>
  <si>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</si>
  <si>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</si>
  <si>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</si>
  <si>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</si>
  <si>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</si>
  <si>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</si>
  <si>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</si>
  <si>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</si>
  <si>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</si>
  <si>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</si>
  <si>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</si>
  <si>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</si>
  <si>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</si>
  <si>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</si>
  <si>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</si>
  <si>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</si>
  <si>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</si>
  <si>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</si>
  <si>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</si>
  <si>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</si>
  <si>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</si>
  <si>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</si>
  <si>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</si>
  <si>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</si>
  <si>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</si>
  <si>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</si>
  <si>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</si>
  <si>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</si>
  <si>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</si>
  <si>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</si>
  <si>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</si>
  <si>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</si>
  <si>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</si>
  <si>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</si>
  <si>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</si>
  <si>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</si>
  <si>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</si>
  <si>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</si>
  <si>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</si>
  <si>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</si>
  <si>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</si>
  <si>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</si>
  <si>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</si>
  <si>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</si>
  <si>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</si>
  <si>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</si>
  <si>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</si>
  <si>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</si>
  <si>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</si>
  <si>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</si>
  <si>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</si>
  <si>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</si>
  <si>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</si>
  <si>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</si>
  <si>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</si>
  <si>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</si>
  <si>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</si>
  <si>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</si>
  <si>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</si>
  <si>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</si>
  <si>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</si>
  <si>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</si>
  <si>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</si>
  <si>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</si>
  <si>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</si>
  <si>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</si>
  <si>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</si>
  <si>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</si>
  <si>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</si>
  <si>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</si>
  <si>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</si>
  <si>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</si>
  <si>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</si>
  <si>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</si>
  <si>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</si>
  <si>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</si>
  <si>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</si>
  <si>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</si>
  <si>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</si>
  <si>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</si>
  <si>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</si>
  <si>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</si>
  <si>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>Μέσο Μηνιαίο Εισόδημα από Συντάξεις προ Φόρων (Με περίθαλψη) (07/2021)</t>
  </si>
  <si>
    <t>Μέσο Μηνιαίο Εισόδημα από Συντάξεις προ Φόρων (Με  περίθαλψη) (06/2021)</t>
  </si>
  <si>
    <t>Μέσο Μηνιαίο Εισόδημα από Συντάξεις προ Φόρων (Με περίθαλψη) (05/2021)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</si>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</sst>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  <numFmt numFmtId="167" formatCode="0.0%"/>
  </numFmts>
  <fonts count="40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name val="Dialog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</fills>
  <borders count="8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72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9" fontId="38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2" fillId="0" borderId="0"/>
  </cellStyleXfs>
  <cellXfs count="598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5" fillId="4" borderId="2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8" fontId="28" fillId="4" borderId="1" xfId="0" applyNumberFormat="1" applyFont="1" applyFill="1" applyBorder="1" applyAlignment="1" applyProtection="1">
      <alignment horizontal="right" wrapText="1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7" xfId="69" applyFont="1" applyFill="1" applyBorder="1" applyAlignment="1" applyProtection="1">
      <alignment vertical="center"/>
    </xf>
    <xf numFmtId="3" fontId="9" fillId="4" borderId="48" xfId="69" applyNumberFormat="1" applyFont="1" applyFill="1" applyBorder="1" applyAlignment="1" applyProtection="1">
      <alignment vertical="center"/>
    </xf>
    <xf numFmtId="4" fontId="9" fillId="4" borderId="48" xfId="69" applyNumberFormat="1" applyFont="1" applyFill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0" xfId="0" applyFont="1" applyFill="1" applyBorder="1" applyAlignment="1">
      <alignment horizontal="center"/>
    </xf>
    <xf numFmtId="0" fontId="9" fillId="4" borderId="48" xfId="71" applyFont="1" applyFill="1" applyBorder="1" applyAlignment="1" applyProtection="1">
      <alignment vertical="center"/>
    </xf>
    <xf numFmtId="3" fontId="9" fillId="4" borderId="48" xfId="71" applyNumberFormat="1" applyFont="1" applyFill="1" applyBorder="1" applyAlignment="1" applyProtection="1">
      <alignment vertical="center"/>
    </xf>
    <xf numFmtId="164" fontId="9" fillId="4" borderId="48" xfId="71" applyNumberFormat="1" applyFont="1" applyFill="1" applyBorder="1" applyAlignment="1" applyProtection="1">
      <alignment vertical="center"/>
    </xf>
    <xf numFmtId="4" fontId="9" fillId="4" borderId="48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3" xfId="0" applyNumberFormat="1" applyFont="1" applyFill="1" applyBorder="1" applyAlignment="1">
      <alignment horizontal="center"/>
    </xf>
    <xf numFmtId="0" fontId="30" fillId="0" borderId="54" xfId="71" applyFont="1" applyBorder="1" applyAlignment="1" applyProtection="1">
      <alignment vertical="center"/>
    </xf>
    <xf numFmtId="4" fontId="30" fillId="0" borderId="54" xfId="71" applyNumberFormat="1" applyFont="1" applyBorder="1" applyAlignment="1" applyProtection="1">
      <alignment vertical="center"/>
    </xf>
    <xf numFmtId="3" fontId="30" fillId="0" borderId="54" xfId="71" applyNumberFormat="1" applyFont="1" applyBorder="1" applyAlignment="1" applyProtection="1">
      <alignment vertical="center"/>
    </xf>
    <xf numFmtId="164" fontId="30" fillId="0" borderId="54" xfId="71" applyNumberFormat="1" applyFont="1" applyBorder="1" applyAlignment="1" applyProtection="1">
      <alignment vertical="center"/>
    </xf>
    <xf numFmtId="3" fontId="0" fillId="0" borderId="16" xfId="0" applyNumberFormat="1" applyFont="1" applyBorder="1" applyAlignment="1">
      <alignment horizontal="right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7" xfId="66" applyFont="1" applyFill="1" applyBorder="1" applyAlignment="1" applyProtection="1">
      <alignment vertical="center"/>
    </xf>
    <xf numFmtId="3" fontId="9" fillId="4" borderId="48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8" xfId="66" applyFont="1" applyFill="1" applyBorder="1" applyAlignment="1" applyProtection="1">
      <alignment vertical="center"/>
    </xf>
    <xf numFmtId="0" fontId="30" fillId="0" borderId="61" xfId="66" applyFont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3" fontId="30" fillId="0" borderId="55" xfId="66" applyNumberFormat="1" applyFont="1" applyBorder="1" applyAlignment="1" applyProtection="1">
      <alignment vertical="center"/>
    </xf>
    <xf numFmtId="4" fontId="30" fillId="0" borderId="55" xfId="66" applyNumberFormat="1" applyFont="1" applyBorder="1" applyAlignment="1" applyProtection="1">
      <alignment vertical="center"/>
    </xf>
    <xf numFmtId="0" fontId="30" fillId="0" borderId="55" xfId="66" applyFont="1" applyBorder="1" applyAlignment="1" applyProtection="1">
      <alignment vertical="center"/>
    </xf>
    <xf numFmtId="0" fontId="30" fillId="0" borderId="58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1" xfId="66" applyNumberFormat="1" applyFont="1" applyBorder="1" applyAlignment="1" applyProtection="1">
      <alignment vertical="center"/>
    </xf>
    <xf numFmtId="4" fontId="30" fillId="0" borderId="51" xfId="66" applyNumberFormat="1" applyFont="1" applyBorder="1" applyAlignment="1" applyProtection="1">
      <alignment vertical="center"/>
    </xf>
    <xf numFmtId="0" fontId="30" fillId="0" borderId="51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6" xfId="69" applyFont="1" applyBorder="1" applyAlignment="1" applyProtection="1">
      <alignment vertical="center"/>
    </xf>
    <xf numFmtId="3" fontId="30" fillId="0" borderId="54" xfId="69" applyNumberFormat="1" applyFont="1" applyBorder="1" applyAlignment="1" applyProtection="1">
      <alignment vertical="center"/>
    </xf>
    <xf numFmtId="4" fontId="30" fillId="0" borderId="54" xfId="69" applyNumberFormat="1" applyFont="1" applyBorder="1" applyAlignment="1" applyProtection="1">
      <alignment vertical="center"/>
    </xf>
    <xf numFmtId="0" fontId="30" fillId="0" borderId="54" xfId="69" applyFont="1" applyBorder="1" applyAlignment="1" applyProtection="1">
      <alignment vertical="center"/>
    </xf>
    <xf numFmtId="0" fontId="30" fillId="0" borderId="57" xfId="69" applyFont="1" applyBorder="1" applyAlignment="1" applyProtection="1">
      <alignment vertical="center"/>
    </xf>
    <xf numFmtId="0" fontId="30" fillId="0" borderId="61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4" xfId="0" applyFont="1" applyBorder="1" applyAlignment="1" applyProtection="1">
      <alignment vertical="center"/>
    </xf>
    <xf numFmtId="3" fontId="0" fillId="0" borderId="54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6" xfId="0" applyFont="1" applyBorder="1" applyAlignment="1" applyProtection="1">
      <alignment horizontal="center" vertical="center"/>
    </xf>
    <xf numFmtId="0" fontId="0" fillId="0" borderId="61" xfId="0" applyFont="1" applyBorder="1" applyAlignment="1" applyProtection="1">
      <alignment horizontal="center" vertical="center"/>
    </xf>
    <xf numFmtId="0" fontId="0" fillId="0" borderId="63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4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5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4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4" fontId="0" fillId="0" borderId="54" xfId="0" applyNumberFormat="1" applyFont="1" applyBorder="1" applyAlignment="1" applyProtection="1">
      <alignment horizontal="right" vertical="center"/>
    </xf>
    <xf numFmtId="4" fontId="0" fillId="0" borderId="57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2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4" fontId="0" fillId="0" borderId="2" xfId="0" applyNumberFormat="1" applyBorder="1" applyAlignment="1">
      <alignment horizontal="right" indent="2"/>
    </xf>
    <xf numFmtId="10" fontId="0" fillId="0" borderId="0" xfId="0" applyNumberFormat="1"/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0" fontId="9" fillId="4" borderId="3" xfId="0" applyFont="1" applyFill="1" applyBorder="1"/>
    <xf numFmtId="0" fontId="9" fillId="4" borderId="47" xfId="66" applyFont="1" applyFill="1" applyBorder="1" applyAlignment="1" applyProtection="1">
      <alignment vertical="center"/>
    </xf>
    <xf numFmtId="3" fontId="9" fillId="4" borderId="48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8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0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1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10" fillId="4" borderId="38" xfId="0" applyFont="1" applyFill="1" applyBorder="1"/>
    <xf numFmtId="0" fontId="10" fillId="4" borderId="69" xfId="0" applyFont="1" applyFill="1" applyBorder="1"/>
    <xf numFmtId="0" fontId="9" fillId="4" borderId="69" xfId="0" applyFont="1" applyFill="1" applyBorder="1"/>
    <xf numFmtId="3" fontId="9" fillId="4" borderId="50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10" fillId="4" borderId="59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3" fontId="0" fillId="0" borderId="11" xfId="0" applyNumberFormat="1" applyFill="1" applyBorder="1"/>
    <xf numFmtId="4" fontId="0" fillId="0" borderId="11" xfId="0" applyNumberFormat="1" applyFill="1" applyBorder="1"/>
    <xf numFmtId="4" fontId="0" fillId="0" borderId="16" xfId="0" applyNumberFormat="1" applyFill="1" applyBorder="1"/>
    <xf numFmtId="2" fontId="9" fillId="4" borderId="49" xfId="66" applyNumberFormat="1" applyFont="1" applyFill="1" applyBorder="1" applyAlignment="1" applyProtection="1">
      <alignment vertical="center"/>
    </xf>
    <xf numFmtId="0" fontId="0" fillId="0" borderId="54" xfId="0" applyNumberFormat="1" applyFont="1" applyBorder="1" applyAlignment="1" applyProtection="1">
      <alignment vertical="center"/>
    </xf>
    <xf numFmtId="0" fontId="0" fillId="0" borderId="46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49" xfId="66" applyNumberFormat="1" applyFont="1" applyFill="1" applyBorder="1" applyAlignment="1" applyProtection="1">
      <alignment vertical="center"/>
    </xf>
    <xf numFmtId="0" fontId="5" fillId="4" borderId="59" xfId="0" applyFont="1" applyFill="1" applyBorder="1"/>
    <xf numFmtId="3" fontId="9" fillId="4" borderId="72" xfId="0" applyNumberFormat="1" applyFont="1" applyFill="1" applyBorder="1"/>
    <xf numFmtId="4" fontId="9" fillId="4" borderId="76" xfId="66" applyNumberFormat="1" applyFont="1" applyFill="1" applyBorder="1" applyAlignment="1" applyProtection="1">
      <alignment vertical="center"/>
    </xf>
    <xf numFmtId="4" fontId="9" fillId="4" borderId="72" xfId="0" applyNumberFormat="1" applyFont="1" applyFill="1" applyBorder="1"/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3" fontId="3" fillId="0" borderId="29" xfId="69" applyNumberFormat="1" applyFont="1" applyFill="1" applyBorder="1" applyAlignment="1" applyProtection="1">
      <alignment vertical="center"/>
    </xf>
    <xf numFmtId="4" fontId="3" fillId="0" borderId="29" xfId="69" applyNumberFormat="1" applyFont="1" applyFill="1" applyBorder="1" applyAlignment="1" applyProtection="1">
      <alignment vertical="center"/>
    </xf>
    <xf numFmtId="4" fontId="0" fillId="0" borderId="29" xfId="69" applyNumberFormat="1" applyFont="1" applyFill="1" applyBorder="1" applyAlignment="1" applyProtection="1">
      <alignment vertical="center"/>
    </xf>
    <xf numFmtId="0" fontId="3" fillId="0" borderId="29" xfId="69" applyFont="1" applyFill="1" applyBorder="1" applyAlignment="1" applyProtection="1">
      <alignment vertical="center"/>
    </xf>
    <xf numFmtId="0" fontId="3" fillId="0" borderId="28" xfId="69" applyFont="1" applyFill="1" applyBorder="1" applyAlignment="1" applyProtection="1">
      <alignment vertical="center"/>
    </xf>
    <xf numFmtId="164" fontId="30" fillId="0" borderId="77" xfId="71" applyNumberFormat="1" applyFont="1" applyBorder="1" applyAlignment="1" applyProtection="1">
      <alignment vertical="center"/>
    </xf>
    <xf numFmtId="164" fontId="30" fillId="0" borderId="74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4" fontId="30" fillId="0" borderId="79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6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0" fontId="30" fillId="0" borderId="79" xfId="71" applyFont="1" applyBorder="1" applyAlignment="1" applyProtection="1">
      <alignment vertical="center"/>
    </xf>
    <xf numFmtId="3" fontId="9" fillId="2" borderId="7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80" xfId="0" applyNumberFormat="1" applyFont="1" applyFill="1" applyBorder="1" applyAlignment="1">
      <alignment horizontal="center"/>
    </xf>
    <xf numFmtId="0" fontId="9" fillId="4" borderId="76" xfId="71" applyFont="1" applyFill="1" applyBorder="1" applyAlignment="1" applyProtection="1">
      <alignment vertical="center"/>
    </xf>
    <xf numFmtId="3" fontId="9" fillId="4" borderId="76" xfId="71" applyNumberFormat="1" applyFont="1" applyFill="1" applyBorder="1" applyAlignment="1" applyProtection="1">
      <alignment vertical="center"/>
    </xf>
    <xf numFmtId="4" fontId="9" fillId="4" borderId="76" xfId="71" applyNumberFormat="1" applyFont="1" applyFill="1" applyBorder="1" applyAlignment="1" applyProtection="1">
      <alignment vertical="center"/>
    </xf>
    <xf numFmtId="4" fontId="9" fillId="4" borderId="73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3" fontId="34" fillId="0" borderId="54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5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0" xfId="0" applyFont="1" applyFill="1" applyBorder="1"/>
    <xf numFmtId="3" fontId="34" fillId="0" borderId="57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8" xfId="71" applyNumberFormat="1" applyFont="1" applyFill="1" applyBorder="1" applyAlignment="1" applyProtection="1">
      <alignment vertical="center"/>
    </xf>
    <xf numFmtId="0" fontId="35" fillId="0" borderId="0" xfId="0" applyFont="1" applyAlignment="1">
      <alignment horizontal="right"/>
    </xf>
    <xf numFmtId="3" fontId="0" fillId="0" borderId="0" xfId="0" applyNumberFormat="1" applyFont="1" applyBorder="1" applyAlignment="1" applyProtection="1">
      <alignment horizontal="right" vertical="center"/>
    </xf>
    <xf numFmtId="4" fontId="0" fillId="0" borderId="0" xfId="0" applyNumberFormat="1" applyFont="1" applyBorder="1" applyAlignment="1" applyProtection="1">
      <alignment horizontal="right" vertical="center"/>
    </xf>
    <xf numFmtId="4" fontId="0" fillId="0" borderId="0" xfId="0" applyNumberFormat="1" applyBorder="1"/>
    <xf numFmtId="0" fontId="5" fillId="0" borderId="10" xfId="0" applyFont="1" applyFill="1" applyBorder="1" applyAlignment="1">
      <alignment horizontal="left"/>
    </xf>
    <xf numFmtId="0" fontId="0" fillId="0" borderId="27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right"/>
    </xf>
    <xf numFmtId="4" fontId="0" fillId="0" borderId="29" xfId="0" applyNumberFormat="1" applyFont="1" applyBorder="1" applyAlignment="1">
      <alignment horizontal="right"/>
    </xf>
    <xf numFmtId="3" fontId="8" fillId="0" borderId="29" xfId="0" applyNumberFormat="1" applyFont="1" applyFill="1" applyBorder="1" applyAlignment="1" applyProtection="1">
      <alignment horizontal="right" vertical="center" wrapText="1"/>
    </xf>
    <xf numFmtId="3" fontId="0" fillId="0" borderId="28" xfId="0" applyNumberFormat="1" applyFont="1" applyBorder="1" applyAlignment="1">
      <alignment horizontal="righ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27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Font="1" applyBorder="1"/>
    <xf numFmtId="3" fontId="0" fillId="0" borderId="29" xfId="0" applyNumberFormat="1" applyFont="1" applyBorder="1"/>
    <xf numFmtId="4" fontId="0" fillId="0" borderId="29" xfId="0" applyNumberFormat="1" applyFont="1" applyBorder="1"/>
    <xf numFmtId="0" fontId="0" fillId="0" borderId="28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83" xfId="0" applyNumberFormat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0" fontId="0" fillId="0" borderId="84" xfId="0" applyBorder="1"/>
    <xf numFmtId="0" fontId="0" fillId="0" borderId="85" xfId="0" applyBorder="1"/>
    <xf numFmtId="0" fontId="0" fillId="0" borderId="0" xfId="0" applyFill="1" applyBorder="1"/>
    <xf numFmtId="0" fontId="0" fillId="0" borderId="68" xfId="0" applyBorder="1"/>
    <xf numFmtId="0" fontId="0" fillId="0" borderId="81" xfId="0" applyBorder="1"/>
    <xf numFmtId="0" fontId="0" fillId="0" borderId="68" xfId="0" applyFont="1" applyBorder="1"/>
    <xf numFmtId="0" fontId="0" fillId="0" borderId="81" xfId="0" applyFont="1" applyBorder="1"/>
    <xf numFmtId="0" fontId="0" fillId="0" borderId="68" xfId="0" applyFont="1" applyBorder="1" applyAlignment="1">
      <alignment wrapText="1"/>
    </xf>
    <xf numFmtId="0" fontId="5" fillId="0" borderId="2" xfId="0" applyFont="1" applyFill="1" applyBorder="1" applyAlignment="1" applyProtection="1">
      <alignment horizontal="left" vertical="center"/>
    </xf>
    <xf numFmtId="0" fontId="0" fillId="0" borderId="36" xfId="0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27" xfId="0" applyNumberFormat="1" applyBorder="1"/>
    <xf numFmtId="0" fontId="5" fillId="0" borderId="6" xfId="0" applyFont="1" applyBorder="1"/>
    <xf numFmtId="4" fontId="5" fillId="0" borderId="6" xfId="0" applyNumberFormat="1" applyFont="1" applyBorder="1"/>
    <xf numFmtId="3" fontId="5" fillId="0" borderId="6" xfId="0" applyNumberFormat="1" applyFont="1" applyBorder="1"/>
    <xf numFmtId="0" fontId="0" fillId="0" borderId="52" xfId="0" applyBorder="1"/>
    <xf numFmtId="3" fontId="0" fillId="0" borderId="10" xfId="0" applyNumberFormat="1" applyBorder="1"/>
    <xf numFmtId="3" fontId="0" fillId="0" borderId="27" xfId="0" applyNumberFormat="1" applyBorder="1"/>
    <xf numFmtId="0" fontId="37" fillId="38" borderId="43" xfId="0" applyFont="1" applyFill="1" applyBorder="1" applyAlignment="1">
      <alignment horizontal="center" wrapText="1"/>
    </xf>
    <xf numFmtId="0" fontId="37" fillId="38" borderId="56" xfId="0" applyFont="1" applyFill="1" applyBorder="1" applyAlignment="1">
      <alignment horizontal="center" wrapText="1"/>
    </xf>
    <xf numFmtId="0" fontId="37" fillId="38" borderId="81" xfId="0" applyFont="1" applyFill="1" applyBorder="1" applyAlignment="1">
      <alignment horizontal="center"/>
    </xf>
    <xf numFmtId="0" fontId="37" fillId="38" borderId="68" xfId="0" applyFont="1" applyFill="1" applyBorder="1" applyAlignment="1">
      <alignment horizontal="center"/>
    </xf>
    <xf numFmtId="0" fontId="36" fillId="38" borderId="81" xfId="0" applyFont="1" applyFill="1" applyBorder="1" applyAlignment="1">
      <alignment horizontal="center"/>
    </xf>
    <xf numFmtId="0" fontId="36" fillId="38" borderId="68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0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59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59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0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7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0" borderId="6" xfId="0" applyNumberFormat="1" applyFont="1" applyBorder="1"/>
    <xf numFmtId="0" fontId="39" fillId="0" borderId="0" xfId="471" applyFont="1" applyBorder="1"/>
    <xf numFmtId="167" fontId="8" fillId="0" borderId="2" xfId="301" applyNumberFormat="1" applyFont="1" applyFill="1" applyBorder="1"/>
    <xf numFmtId="4" fontId="33" fillId="0" borderId="2" xfId="280" applyNumberFormat="1" applyFont="1" applyFill="1" applyBorder="1"/>
    <xf numFmtId="4" fontId="3" fillId="0" borderId="2" xfId="277" applyNumberFormat="1" applyBorder="1"/>
    <xf numFmtId="0" fontId="8" fillId="0" borderId="2" xfId="471" applyFont="1" applyFill="1" applyBorder="1" applyAlignment="1">
      <alignment horizontal="left" vertical="center"/>
    </xf>
    <xf numFmtId="0" fontId="8" fillId="0" borderId="2" xfId="471" applyFont="1" applyFill="1" applyBorder="1" applyAlignment="1">
      <alignment horizontal="left" vertical="center" wrapText="1"/>
    </xf>
    <xf numFmtId="0" fontId="33" fillId="39" borderId="2" xfId="0" applyFont="1" applyFill="1" applyBorder="1" applyAlignment="1">
      <alignment horizontal="center"/>
    </xf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/>
    <xf numFmtId="0" fontId="37" fillId="0" borderId="0" xfId="0" applyFont="1" applyFill="1" applyAlignment="1">
      <alignment horizontal="center"/>
    </xf>
    <xf numFmtId="0" fontId="37" fillId="0" borderId="0" xfId="0" applyFont="1" applyFill="1" applyAlignment="1"/>
    <xf numFmtId="0" fontId="37" fillId="38" borderId="0" xfId="0" applyFont="1" applyFill="1" applyAlignment="1">
      <alignment horizontal="center"/>
    </xf>
    <xf numFmtId="17" fontId="37" fillId="38" borderId="0" xfId="0" applyNumberFormat="1" applyFont="1" applyFill="1" applyAlignment="1">
      <alignment horizontal="center"/>
    </xf>
  </cellXfs>
  <cellStyles count="472">
    <cellStyle name="20% - Accent1 10" xfId="129"/>
    <cellStyle name="20% - Accent1 11" xfId="130"/>
    <cellStyle name="20% - Accent1 12" xfId="131"/>
    <cellStyle name="20% - Accent1 13" xfId="132"/>
    <cellStyle name="20% - Accent1 2" xfId="133"/>
    <cellStyle name="20% - Accent1 3" xfId="134"/>
    <cellStyle name="20% - Accent1 4" xfId="135"/>
    <cellStyle name="20% - Accent1 5" xfId="136"/>
    <cellStyle name="20% - Accent1 6" xfId="137"/>
    <cellStyle name="20% - Accent1 7" xfId="138"/>
    <cellStyle name="20% - Accent1 8" xfId="139"/>
    <cellStyle name="20% - Accent1 9" xfId="140"/>
    <cellStyle name="20% - Accent2 10" xfId="141"/>
    <cellStyle name="20% - Accent2 11" xfId="142"/>
    <cellStyle name="20% - Accent2 12" xfId="143"/>
    <cellStyle name="20% - Accent2 13" xfId="144"/>
    <cellStyle name="20% - Accent2 2" xfId="145"/>
    <cellStyle name="20% - Accent2 3" xfId="146"/>
    <cellStyle name="20% - Accent2 4" xfId="147"/>
    <cellStyle name="20% - Accent2 5" xfId="148"/>
    <cellStyle name="20% - Accent2 6" xfId="149"/>
    <cellStyle name="20% - Accent2 7" xfId="150"/>
    <cellStyle name="20% - Accent2 8" xfId="151"/>
    <cellStyle name="20% - Accent2 9" xfId="152"/>
    <cellStyle name="20% - Accent3 10" xfId="153"/>
    <cellStyle name="20% - Accent3 11" xfId="154"/>
    <cellStyle name="20% - Accent3 12" xfId="155"/>
    <cellStyle name="20% - Accent3 13" xfId="156"/>
    <cellStyle name="20% - Accent3 2" xfId="157"/>
    <cellStyle name="20% - Accent3 3" xfId="158"/>
    <cellStyle name="20% - Accent3 4" xfId="159"/>
    <cellStyle name="20% - Accent3 5" xfId="160"/>
    <cellStyle name="20% - Accent3 6" xfId="161"/>
    <cellStyle name="20% - Accent3 7" xfId="162"/>
    <cellStyle name="20% - Accent3 8" xfId="163"/>
    <cellStyle name="20% - Accent3 9" xfId="164"/>
    <cellStyle name="20% - Accent4 10" xfId="165"/>
    <cellStyle name="20% - Accent4 11" xfId="166"/>
    <cellStyle name="20% - Accent4 12" xfId="167"/>
    <cellStyle name="20% - Accent4 13" xfId="168"/>
    <cellStyle name="20% - Accent4 2" xfId="169"/>
    <cellStyle name="20% - Accent4 3" xfId="170"/>
    <cellStyle name="20% - Accent4 4" xfId="171"/>
    <cellStyle name="20% - Accent4 5" xfId="172"/>
    <cellStyle name="20% - Accent4 6" xfId="173"/>
    <cellStyle name="20% - Accent4 7" xfId="174"/>
    <cellStyle name="20% - Accent4 8" xfId="175"/>
    <cellStyle name="20% - Accent4 9" xfId="176"/>
    <cellStyle name="20% - Accent5 10" xfId="177"/>
    <cellStyle name="20% - Accent5 11" xfId="178"/>
    <cellStyle name="20% - Accent5 12" xfId="179"/>
    <cellStyle name="20% - Accent5 13" xfId="180"/>
    <cellStyle name="20% - Accent5 2" xfId="181"/>
    <cellStyle name="20% - Accent5 3" xfId="182"/>
    <cellStyle name="20% - Accent5 4" xfId="183"/>
    <cellStyle name="20% - Accent5 5" xfId="184"/>
    <cellStyle name="20% - Accent5 6" xfId="185"/>
    <cellStyle name="20% - Accent5 7" xfId="186"/>
    <cellStyle name="20% - Accent5 8" xfId="187"/>
    <cellStyle name="20% - Accent5 9" xfId="188"/>
    <cellStyle name="20% - Accent6 10" xfId="189"/>
    <cellStyle name="20% - Accent6 11" xfId="190"/>
    <cellStyle name="20% - Accent6 12" xfId="191"/>
    <cellStyle name="20% - Accent6 13" xfId="192"/>
    <cellStyle name="20% - Accent6 2" xfId="193"/>
    <cellStyle name="20% - Accent6 3" xfId="194"/>
    <cellStyle name="20% - Accent6 4" xfId="195"/>
    <cellStyle name="20% - Accent6 5" xfId="196"/>
    <cellStyle name="20% - Accent6 6" xfId="197"/>
    <cellStyle name="20% - Accent6 7" xfId="198"/>
    <cellStyle name="20% - Accent6 8" xfId="199"/>
    <cellStyle name="20% - Accent6 9" xfId="200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10" xfId="201"/>
    <cellStyle name="40% - Accent1 11" xfId="202"/>
    <cellStyle name="40% - Accent1 12" xfId="203"/>
    <cellStyle name="40% - Accent1 13" xfId="204"/>
    <cellStyle name="40% - Accent1 2" xfId="205"/>
    <cellStyle name="40% - Accent1 3" xfId="206"/>
    <cellStyle name="40% - Accent1 4" xfId="207"/>
    <cellStyle name="40% - Accent1 5" xfId="208"/>
    <cellStyle name="40% - Accent1 6" xfId="209"/>
    <cellStyle name="40% - Accent1 7" xfId="210"/>
    <cellStyle name="40% - Accent1 8" xfId="211"/>
    <cellStyle name="40% - Accent1 9" xfId="212"/>
    <cellStyle name="40% - Accent2 10" xfId="213"/>
    <cellStyle name="40% - Accent2 11" xfId="214"/>
    <cellStyle name="40% - Accent2 12" xfId="215"/>
    <cellStyle name="40% - Accent2 13" xfId="216"/>
    <cellStyle name="40% - Accent2 2" xfId="217"/>
    <cellStyle name="40% - Accent2 3" xfId="218"/>
    <cellStyle name="40% - Accent2 4" xfId="219"/>
    <cellStyle name="40% - Accent2 5" xfId="220"/>
    <cellStyle name="40% - Accent2 6" xfId="221"/>
    <cellStyle name="40% - Accent2 7" xfId="222"/>
    <cellStyle name="40% - Accent2 8" xfId="223"/>
    <cellStyle name="40% - Accent2 9" xfId="224"/>
    <cellStyle name="40% - Accent3 10" xfId="225"/>
    <cellStyle name="40% - Accent3 11" xfId="226"/>
    <cellStyle name="40% - Accent3 12" xfId="227"/>
    <cellStyle name="40% - Accent3 13" xfId="228"/>
    <cellStyle name="40% - Accent3 2" xfId="229"/>
    <cellStyle name="40% - Accent3 3" xfId="230"/>
    <cellStyle name="40% - Accent3 4" xfId="231"/>
    <cellStyle name="40% - Accent3 5" xfId="232"/>
    <cellStyle name="40% - Accent3 6" xfId="233"/>
    <cellStyle name="40% - Accent3 7" xfId="234"/>
    <cellStyle name="40% - Accent3 8" xfId="235"/>
    <cellStyle name="40% - Accent3 9" xfId="236"/>
    <cellStyle name="40% - Accent4 10" xfId="237"/>
    <cellStyle name="40% - Accent4 11" xfId="238"/>
    <cellStyle name="40% - Accent4 12" xfId="239"/>
    <cellStyle name="40% - Accent4 13" xfId="240"/>
    <cellStyle name="40% - Accent4 2" xfId="241"/>
    <cellStyle name="40% - Accent4 3" xfId="242"/>
    <cellStyle name="40% - Accent4 4" xfId="243"/>
    <cellStyle name="40% - Accent4 5" xfId="244"/>
    <cellStyle name="40% - Accent4 6" xfId="245"/>
    <cellStyle name="40% - Accent4 7" xfId="246"/>
    <cellStyle name="40% - Accent4 8" xfId="247"/>
    <cellStyle name="40% - Accent4 9" xfId="248"/>
    <cellStyle name="40% - Accent5 10" xfId="249"/>
    <cellStyle name="40% - Accent5 11" xfId="250"/>
    <cellStyle name="40% - Accent5 12" xfId="251"/>
    <cellStyle name="40% - Accent5 13" xfId="252"/>
    <cellStyle name="40% - Accent5 2" xfId="253"/>
    <cellStyle name="40% - Accent5 3" xfId="254"/>
    <cellStyle name="40% - Accent5 4" xfId="255"/>
    <cellStyle name="40% - Accent5 5" xfId="256"/>
    <cellStyle name="40% - Accent5 6" xfId="257"/>
    <cellStyle name="40% - Accent5 7" xfId="258"/>
    <cellStyle name="40% - Accent5 8" xfId="259"/>
    <cellStyle name="40% - Accent5 9" xfId="260"/>
    <cellStyle name="40% - Accent6 10" xfId="261"/>
    <cellStyle name="40% - Accent6 11" xfId="262"/>
    <cellStyle name="40% - Accent6 12" xfId="263"/>
    <cellStyle name="40% - Accent6 13" xfId="264"/>
    <cellStyle name="40% - Accent6 2" xfId="265"/>
    <cellStyle name="40% - Accent6 3" xfId="266"/>
    <cellStyle name="40% - Accent6 4" xfId="267"/>
    <cellStyle name="40% - Accent6 5" xfId="268"/>
    <cellStyle name="40% - Accent6 6" xfId="269"/>
    <cellStyle name="40% - Accent6 7" xfId="270"/>
    <cellStyle name="40% - Accent6 8" xfId="271"/>
    <cellStyle name="40% - Accent6 9" xfId="272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0" xfId="273"/>
    <cellStyle name="Normal 11" xfId="274"/>
    <cellStyle name="Normal 12" xfId="275"/>
    <cellStyle name="Normal 13" xfId="276"/>
    <cellStyle name="Normal 14" xfId="277"/>
    <cellStyle name="Normal 15" xfId="278"/>
    <cellStyle name="Normal 2" xfId="279"/>
    <cellStyle name="Normal 3" xfId="280"/>
    <cellStyle name="Normal 3 2" xfId="281"/>
    <cellStyle name="Normal 4" xfId="282"/>
    <cellStyle name="Normal 5" xfId="283"/>
    <cellStyle name="Normal 6" xfId="284"/>
    <cellStyle name="Normal 7" xfId="285"/>
    <cellStyle name="Normal 8" xfId="286"/>
    <cellStyle name="Normal 9" xfId="287"/>
    <cellStyle name="Note 10" xfId="288"/>
    <cellStyle name="Note 11" xfId="289"/>
    <cellStyle name="Note 12" xfId="290"/>
    <cellStyle name="Note 13" xfId="291"/>
    <cellStyle name="Note 14" xfId="292"/>
    <cellStyle name="Note 2" xfId="293"/>
    <cellStyle name="Note 3" xfId="294"/>
    <cellStyle name="Note 4" xfId="295"/>
    <cellStyle name="Note 5" xfId="296"/>
    <cellStyle name="Note 6" xfId="297"/>
    <cellStyle name="Note 7" xfId="298"/>
    <cellStyle name="Note 8" xfId="299"/>
    <cellStyle name="Note 9" xfId="300"/>
    <cellStyle name="Percent 2" xfId="301"/>
    <cellStyle name="Βασικό_GVA 1999-2000-2001-2002 FINAL 21-1-05" xfId="302"/>
    <cellStyle name="Βασικό_Δημοσίευμα Περιφερειακών-1" xfId="47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10" xfId="303"/>
    <cellStyle name="Κανονικό 10 4 11" xfId="304"/>
    <cellStyle name="Κανονικό 10 4 12" xfId="305"/>
    <cellStyle name="Κανονικό 10 4 13" xfId="306"/>
    <cellStyle name="Κανονικό 10 4 2" xfId="307"/>
    <cellStyle name="Κανονικό 10 4 3" xfId="308"/>
    <cellStyle name="Κανονικό 10 4 4" xfId="309"/>
    <cellStyle name="Κανονικό 10 4 5" xfId="310"/>
    <cellStyle name="Κανονικό 10 4 6" xfId="311"/>
    <cellStyle name="Κανονικό 10 4 7" xfId="312"/>
    <cellStyle name="Κανονικό 10 4 8" xfId="313"/>
    <cellStyle name="Κανονικό 10 4 9" xfId="314"/>
    <cellStyle name="Κανονικό 10 5" xfId="70"/>
    <cellStyle name="Κανονικό 10 5 10" xfId="315"/>
    <cellStyle name="Κανονικό 10 5 11" xfId="316"/>
    <cellStyle name="Κανονικό 10 5 12" xfId="317"/>
    <cellStyle name="Κανονικό 10 5 13" xfId="318"/>
    <cellStyle name="Κανονικό 10 5 2" xfId="319"/>
    <cellStyle name="Κανονικό 10 5 3" xfId="320"/>
    <cellStyle name="Κανονικό 10 5 4" xfId="321"/>
    <cellStyle name="Κανονικό 10 5 5" xfId="322"/>
    <cellStyle name="Κανονικό 10 5 6" xfId="323"/>
    <cellStyle name="Κανονικό 10 5 7" xfId="324"/>
    <cellStyle name="Κανονικό 10 5 8" xfId="325"/>
    <cellStyle name="Κανονικό 10 5 9" xfId="326"/>
    <cellStyle name="Κανονικό 11" xfId="74"/>
    <cellStyle name="Κανονικό 11 10" xfId="327"/>
    <cellStyle name="Κανονικό 11 11" xfId="328"/>
    <cellStyle name="Κανονικό 11 12" xfId="329"/>
    <cellStyle name="Κανονικό 11 13" xfId="330"/>
    <cellStyle name="Κανονικό 11 2" xfId="331"/>
    <cellStyle name="Κανονικό 11 3" xfId="332"/>
    <cellStyle name="Κανονικό 11 4" xfId="333"/>
    <cellStyle name="Κανονικό 11 5" xfId="334"/>
    <cellStyle name="Κανονικό 11 6" xfId="335"/>
    <cellStyle name="Κανονικό 11 7" xfId="336"/>
    <cellStyle name="Κανονικό 11 8" xfId="337"/>
    <cellStyle name="Κανονικό 11 9" xfId="338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10" xfId="339"/>
    <cellStyle name="Κανονικό 2 10 11" xfId="340"/>
    <cellStyle name="Κανονικό 2 10 12" xfId="341"/>
    <cellStyle name="Κανονικό 2 10 13" xfId="342"/>
    <cellStyle name="Κανονικό 2 10 2" xfId="343"/>
    <cellStyle name="Κανονικό 2 10 3" xfId="344"/>
    <cellStyle name="Κανονικό 2 10 4" xfId="345"/>
    <cellStyle name="Κανονικό 2 10 5" xfId="346"/>
    <cellStyle name="Κανονικό 2 10 6" xfId="347"/>
    <cellStyle name="Κανονικό 2 10 7" xfId="348"/>
    <cellStyle name="Κανονικό 2 10 8" xfId="349"/>
    <cellStyle name="Κανονικό 2 10 9" xfId="350"/>
    <cellStyle name="Κανονικό 2 11" xfId="73"/>
    <cellStyle name="Κανονικό 2 11 10" xfId="351"/>
    <cellStyle name="Κανονικό 2 11 11" xfId="352"/>
    <cellStyle name="Κανονικό 2 11 12" xfId="353"/>
    <cellStyle name="Κανονικό 2 11 13" xfId="354"/>
    <cellStyle name="Κανονικό 2 11 2" xfId="355"/>
    <cellStyle name="Κανονικό 2 11 3" xfId="356"/>
    <cellStyle name="Κανονικό 2 11 4" xfId="357"/>
    <cellStyle name="Κανονικό 2 11 5" xfId="358"/>
    <cellStyle name="Κανονικό 2 11 6" xfId="359"/>
    <cellStyle name="Κανονικό 2 11 7" xfId="360"/>
    <cellStyle name="Κανονικό 2 11 8" xfId="361"/>
    <cellStyle name="Κανονικό 2 11 9" xfId="362"/>
    <cellStyle name="Κανονικό 2 2" xfId="83"/>
    <cellStyle name="Κανονικό 2 2 10" xfId="363"/>
    <cellStyle name="Κανονικό 2 2 11" xfId="364"/>
    <cellStyle name="Κανονικό 2 2 12" xfId="365"/>
    <cellStyle name="Κανονικό 2 2 13" xfId="366"/>
    <cellStyle name="Κανονικό 2 2 14" xfId="367"/>
    <cellStyle name="Κανονικό 2 2 2" xfId="113"/>
    <cellStyle name="Κανονικό 2 2 2 2" xfId="116"/>
    <cellStyle name="Κανονικό 2 2 2 2 10" xfId="368"/>
    <cellStyle name="Κανονικό 2 2 2 2 11" xfId="369"/>
    <cellStyle name="Κανονικό 2 2 2 2 12" xfId="370"/>
    <cellStyle name="Κανονικό 2 2 2 2 13" xfId="371"/>
    <cellStyle name="Κανονικό 2 2 2 2 2" xfId="372"/>
    <cellStyle name="Κανονικό 2 2 2 2 3" xfId="373"/>
    <cellStyle name="Κανονικό 2 2 2 2 4" xfId="374"/>
    <cellStyle name="Κανονικό 2 2 2 2 5" xfId="375"/>
    <cellStyle name="Κανονικό 2 2 2 2 6" xfId="376"/>
    <cellStyle name="Κανονικό 2 2 2 2 7" xfId="377"/>
    <cellStyle name="Κανονικό 2 2 2 2 8" xfId="378"/>
    <cellStyle name="Κανονικό 2 2 2 2 9" xfId="379"/>
    <cellStyle name="Κανονικό 2 2 3" xfId="380"/>
    <cellStyle name="Κανονικό 2 2 4" xfId="381"/>
    <cellStyle name="Κανονικό 2 2 5" xfId="382"/>
    <cellStyle name="Κανονικό 2 2 6" xfId="383"/>
    <cellStyle name="Κανονικό 2 2 7" xfId="384"/>
    <cellStyle name="Κανονικό 2 2 8" xfId="385"/>
    <cellStyle name="Κανονικό 2 2 9" xfId="386"/>
    <cellStyle name="Κανονικό 2 3" xfId="84"/>
    <cellStyle name="Κανονικό 2 3 10" xfId="387"/>
    <cellStyle name="Κανονικό 2 3 11" xfId="388"/>
    <cellStyle name="Κανονικό 2 3 12" xfId="389"/>
    <cellStyle name="Κανονικό 2 3 13" xfId="390"/>
    <cellStyle name="Κανονικό 2 3 2" xfId="391"/>
    <cellStyle name="Κανονικό 2 3 3" xfId="392"/>
    <cellStyle name="Κανονικό 2 3 4" xfId="393"/>
    <cellStyle name="Κανονικό 2 3 5" xfId="394"/>
    <cellStyle name="Κανονικό 2 3 6" xfId="395"/>
    <cellStyle name="Κανονικό 2 3 7" xfId="396"/>
    <cellStyle name="Κανονικό 2 3 8" xfId="397"/>
    <cellStyle name="Κανονικό 2 3 9" xfId="398"/>
    <cellStyle name="Κανονικό 2 4" xfId="85"/>
    <cellStyle name="Κανονικό 2 4 10" xfId="399"/>
    <cellStyle name="Κανονικό 2 4 11" xfId="400"/>
    <cellStyle name="Κανονικό 2 4 12" xfId="401"/>
    <cellStyle name="Κανονικό 2 4 13" xfId="402"/>
    <cellStyle name="Κανονικό 2 4 2" xfId="403"/>
    <cellStyle name="Κανονικό 2 4 3" xfId="404"/>
    <cellStyle name="Κανονικό 2 4 4" xfId="405"/>
    <cellStyle name="Κανονικό 2 4 5" xfId="406"/>
    <cellStyle name="Κανονικό 2 4 6" xfId="407"/>
    <cellStyle name="Κανονικό 2 4 7" xfId="408"/>
    <cellStyle name="Κανονικό 2 4 8" xfId="409"/>
    <cellStyle name="Κανονικό 2 4 9" xfId="410"/>
    <cellStyle name="Κανονικό 2 5" xfId="86"/>
    <cellStyle name="Κανονικό 2 5 10" xfId="411"/>
    <cellStyle name="Κανονικό 2 5 11" xfId="412"/>
    <cellStyle name="Κανονικό 2 5 12" xfId="413"/>
    <cellStyle name="Κανονικό 2 5 13" xfId="414"/>
    <cellStyle name="Κανονικό 2 5 2" xfId="415"/>
    <cellStyle name="Κανονικό 2 5 3" xfId="416"/>
    <cellStyle name="Κανονικό 2 5 4" xfId="417"/>
    <cellStyle name="Κανονικό 2 5 5" xfId="418"/>
    <cellStyle name="Κανονικό 2 5 6" xfId="419"/>
    <cellStyle name="Κανονικό 2 5 7" xfId="420"/>
    <cellStyle name="Κανονικό 2 5 8" xfId="421"/>
    <cellStyle name="Κανονικό 2 5 9" xfId="422"/>
    <cellStyle name="Κανονικό 2 6" xfId="88"/>
    <cellStyle name="Κανονικό 2 6 10" xfId="423"/>
    <cellStyle name="Κανονικό 2 6 11" xfId="424"/>
    <cellStyle name="Κανονικό 2 6 12" xfId="425"/>
    <cellStyle name="Κανονικό 2 6 13" xfId="426"/>
    <cellStyle name="Κανονικό 2 6 2" xfId="427"/>
    <cellStyle name="Κανονικό 2 6 3" xfId="428"/>
    <cellStyle name="Κανονικό 2 6 4" xfId="429"/>
    <cellStyle name="Κανονικό 2 6 5" xfId="430"/>
    <cellStyle name="Κανονικό 2 6 6" xfId="431"/>
    <cellStyle name="Κανονικό 2 6 7" xfId="432"/>
    <cellStyle name="Κανονικό 2 6 8" xfId="433"/>
    <cellStyle name="Κανονικό 2 6 9" xfId="434"/>
    <cellStyle name="Κανονικό 2 7" xfId="89"/>
    <cellStyle name="Κανονικό 2 7 10" xfId="435"/>
    <cellStyle name="Κανονικό 2 7 11" xfId="436"/>
    <cellStyle name="Κανονικό 2 7 12" xfId="437"/>
    <cellStyle name="Κανονικό 2 7 13" xfId="438"/>
    <cellStyle name="Κανονικό 2 7 2" xfId="439"/>
    <cellStyle name="Κανονικό 2 7 3" xfId="440"/>
    <cellStyle name="Κανονικό 2 7 4" xfId="441"/>
    <cellStyle name="Κανονικό 2 7 5" xfId="442"/>
    <cellStyle name="Κανονικό 2 7 6" xfId="443"/>
    <cellStyle name="Κανονικό 2 7 7" xfId="444"/>
    <cellStyle name="Κανονικό 2 7 8" xfId="445"/>
    <cellStyle name="Κανονικό 2 7 9" xfId="446"/>
    <cellStyle name="Κανονικό 2 9" xfId="65"/>
    <cellStyle name="Κανονικό 2 9 10" xfId="447"/>
    <cellStyle name="Κανονικό 2 9 11" xfId="448"/>
    <cellStyle name="Κανονικό 2 9 12" xfId="449"/>
    <cellStyle name="Κανονικό 2 9 13" xfId="450"/>
    <cellStyle name="Κανονικό 2 9 2" xfId="451"/>
    <cellStyle name="Κανονικό 2 9 3" xfId="452"/>
    <cellStyle name="Κανονικό 2 9 4" xfId="453"/>
    <cellStyle name="Κανονικό 2 9 5" xfId="454"/>
    <cellStyle name="Κανονικό 2 9 6" xfId="455"/>
    <cellStyle name="Κανονικό 2 9 7" xfId="456"/>
    <cellStyle name="Κανονικό 2 9 8" xfId="457"/>
    <cellStyle name="Κανονικό 2 9 9" xfId="458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10" xfId="459"/>
    <cellStyle name="Σημείωση 2 11" xfId="460"/>
    <cellStyle name="Σημείωση 2 12" xfId="461"/>
    <cellStyle name="Σημείωση 2 13" xfId="462"/>
    <cellStyle name="Σημείωση 2 2" xfId="463"/>
    <cellStyle name="Σημείωση 2 3" xfId="464"/>
    <cellStyle name="Σημείωση 2 4" xfId="465"/>
    <cellStyle name="Σημείωση 2 5" xfId="466"/>
    <cellStyle name="Σημείωση 2 6" xfId="467"/>
    <cellStyle name="Σημείωση 2 7" xfId="468"/>
    <cellStyle name="Σημείωση 2 8" xfId="469"/>
    <cellStyle name="Σημείωση 2 9" xfId="470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0475" cy="18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43675"/>
          <a:ext cx="3913" cy="123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tabSelected="1" zoomScale="80" zoomScaleNormal="80" workbookViewId="0">
      <selection activeCell="X1" sqref="X1"/>
    </sheetView>
  </sheetViews>
  <sheetFormatPr defaultRowHeight="15"/>
  <cols>
    <col min="1" max="1" width="9.28515625" style="389" customWidth="1"/>
    <col min="2" max="2" width="99.7109375" style="389" customWidth="1"/>
    <col min="3" max="16384" width="9.140625" style="389"/>
  </cols>
  <sheetData>
    <row r="1" spans="1:3" ht="66" customHeight="1">
      <c r="A1" s="515" t="s">
        <v>780</v>
      </c>
      <c r="B1" s="516"/>
    </row>
    <row r="2" spans="1:3" ht="32.25" customHeight="1">
      <c r="A2" s="517" t="s">
        <v>779</v>
      </c>
      <c r="B2" s="518"/>
    </row>
    <row r="3" spans="1:3" ht="23.25" customHeight="1">
      <c r="A3" s="519" t="s">
        <v>778</v>
      </c>
      <c r="B3" s="520"/>
    </row>
    <row r="4" spans="1:3" ht="30" customHeight="1">
      <c r="A4" s="519" t="s">
        <v>777</v>
      </c>
      <c r="B4" s="520"/>
    </row>
    <row r="5" spans="1:3" ht="27.75" customHeight="1">
      <c r="A5" s="502" t="s">
        <v>776</v>
      </c>
      <c r="B5" s="501" t="s">
        <v>775</v>
      </c>
    </row>
    <row r="6" spans="1:3" ht="18.75" customHeight="1">
      <c r="A6" s="502" t="s">
        <v>774</v>
      </c>
      <c r="B6" s="501" t="s">
        <v>773</v>
      </c>
    </row>
    <row r="7" spans="1:3" ht="30">
      <c r="A7" s="502" t="s">
        <v>772</v>
      </c>
      <c r="B7" s="503" t="s">
        <v>771</v>
      </c>
    </row>
    <row r="8" spans="1:3" ht="27.75" customHeight="1">
      <c r="A8" s="502" t="s">
        <v>770</v>
      </c>
      <c r="B8" s="503" t="s">
        <v>769</v>
      </c>
      <c r="C8" s="498"/>
    </row>
    <row r="9" spans="1:3" ht="19.5" customHeight="1">
      <c r="A9" s="502" t="s">
        <v>768</v>
      </c>
      <c r="B9" s="501" t="s">
        <v>767</v>
      </c>
      <c r="C9" s="498"/>
    </row>
    <row r="10" spans="1:3" ht="14.25" customHeight="1">
      <c r="A10" s="502" t="s">
        <v>766</v>
      </c>
      <c r="B10" s="501" t="s">
        <v>765</v>
      </c>
      <c r="C10" s="498"/>
    </row>
    <row r="11" spans="1:3">
      <c r="A11" s="502" t="s">
        <v>764</v>
      </c>
      <c r="B11" s="501" t="s">
        <v>763</v>
      </c>
      <c r="C11" s="498"/>
    </row>
    <row r="12" spans="1:3">
      <c r="A12" s="502" t="s">
        <v>762</v>
      </c>
      <c r="B12" s="501" t="s">
        <v>761</v>
      </c>
      <c r="C12" s="498"/>
    </row>
    <row r="13" spans="1:3">
      <c r="A13" s="502" t="s">
        <v>760</v>
      </c>
      <c r="B13" s="501" t="s">
        <v>759</v>
      </c>
      <c r="C13" s="498"/>
    </row>
    <row r="14" spans="1:3">
      <c r="A14" s="502" t="s">
        <v>758</v>
      </c>
      <c r="B14" s="501" t="s">
        <v>757</v>
      </c>
      <c r="C14" s="498"/>
    </row>
    <row r="15" spans="1:3" ht="19.5" customHeight="1">
      <c r="A15" s="502" t="s">
        <v>756</v>
      </c>
      <c r="B15" s="501" t="s">
        <v>755</v>
      </c>
      <c r="C15" s="498"/>
    </row>
    <row r="16" spans="1:3" ht="19.5" customHeight="1">
      <c r="A16" s="500" t="s">
        <v>754</v>
      </c>
      <c r="B16" s="499" t="s">
        <v>753</v>
      </c>
      <c r="C16" s="498"/>
    </row>
    <row r="17" spans="1:3" ht="19.5" customHeight="1">
      <c r="A17" s="500" t="s">
        <v>752</v>
      </c>
      <c r="B17" s="499" t="s">
        <v>751</v>
      </c>
      <c r="C17" s="498"/>
    </row>
    <row r="18" spans="1:3" ht="19.5" customHeight="1">
      <c r="A18" s="500" t="s">
        <v>750</v>
      </c>
      <c r="B18" s="499" t="s">
        <v>749</v>
      </c>
      <c r="C18" s="498"/>
    </row>
    <row r="19" spans="1:3" ht="19.5" customHeight="1">
      <c r="A19" s="500" t="s">
        <v>748</v>
      </c>
      <c r="B19" s="499" t="s">
        <v>747</v>
      </c>
      <c r="C19" s="498"/>
    </row>
    <row r="20" spans="1:3" ht="19.5" customHeight="1">
      <c r="A20" s="500" t="s">
        <v>746</v>
      </c>
      <c r="B20" s="499" t="s">
        <v>745</v>
      </c>
      <c r="C20" s="498"/>
    </row>
    <row r="21" spans="1:3" ht="19.5" customHeight="1">
      <c r="A21" s="500" t="s">
        <v>744</v>
      </c>
      <c r="B21" s="499" t="s">
        <v>743</v>
      </c>
      <c r="C21" s="498"/>
    </row>
    <row r="22" spans="1:3" ht="19.5" customHeight="1">
      <c r="A22" s="500" t="s">
        <v>742</v>
      </c>
      <c r="B22" s="499" t="s">
        <v>741</v>
      </c>
      <c r="C22" s="498"/>
    </row>
    <row r="23" spans="1:3" ht="19.5" customHeight="1">
      <c r="A23" s="500" t="s">
        <v>740</v>
      </c>
      <c r="B23" s="499" t="s">
        <v>739</v>
      </c>
      <c r="C23" s="498"/>
    </row>
    <row r="24" spans="1:3" ht="19.5" customHeight="1">
      <c r="A24" s="500" t="s">
        <v>738</v>
      </c>
      <c r="B24" s="499" t="s">
        <v>737</v>
      </c>
      <c r="C24" s="498"/>
    </row>
    <row r="25" spans="1:3" ht="19.5" customHeight="1">
      <c r="A25" s="500" t="s">
        <v>736</v>
      </c>
      <c r="B25" s="499" t="s">
        <v>735</v>
      </c>
      <c r="C25" s="498"/>
    </row>
    <row r="26" spans="1:3" ht="19.5" customHeight="1">
      <c r="A26" s="500" t="s">
        <v>734</v>
      </c>
      <c r="B26" s="499" t="s">
        <v>733</v>
      </c>
      <c r="C26" s="498"/>
    </row>
    <row r="27" spans="1:3" ht="19.5" customHeight="1">
      <c r="A27" s="500" t="s">
        <v>732</v>
      </c>
      <c r="B27" s="499" t="s">
        <v>731</v>
      </c>
      <c r="C27" s="498"/>
    </row>
    <row r="28" spans="1:3" ht="19.5" customHeight="1">
      <c r="A28" s="500" t="s">
        <v>730</v>
      </c>
      <c r="B28" s="499" t="s">
        <v>729</v>
      </c>
      <c r="C28" s="498"/>
    </row>
    <row r="29" spans="1:3" ht="19.5" customHeight="1">
      <c r="A29" s="500" t="s">
        <v>728</v>
      </c>
      <c r="B29" s="499" t="s">
        <v>727</v>
      </c>
      <c r="C29" s="498"/>
    </row>
    <row r="30" spans="1:3" ht="19.5" customHeight="1">
      <c r="A30" s="500" t="s">
        <v>726</v>
      </c>
      <c r="B30" s="499" t="s">
        <v>725</v>
      </c>
      <c r="C30" s="498"/>
    </row>
    <row r="31" spans="1:3" ht="19.5" customHeight="1">
      <c r="A31" s="500" t="s">
        <v>724</v>
      </c>
      <c r="B31" s="499" t="s">
        <v>723</v>
      </c>
      <c r="C31" s="498"/>
    </row>
    <row r="32" spans="1:3" ht="19.5" customHeight="1">
      <c r="A32" s="500" t="s">
        <v>722</v>
      </c>
      <c r="B32" s="499" t="s">
        <v>721</v>
      </c>
      <c r="C32" s="498"/>
    </row>
    <row r="33" spans="1:3" ht="19.5" customHeight="1">
      <c r="A33" s="500" t="s">
        <v>720</v>
      </c>
      <c r="B33" s="499" t="s">
        <v>719</v>
      </c>
      <c r="C33" s="498"/>
    </row>
    <row r="34" spans="1:3" ht="19.5" customHeight="1">
      <c r="A34" s="500" t="s">
        <v>718</v>
      </c>
      <c r="B34" s="499" t="s">
        <v>717</v>
      </c>
      <c r="C34" s="498"/>
    </row>
    <row r="35" spans="1:3" ht="45" customHeight="1" thickBot="1">
      <c r="A35" s="497"/>
      <c r="B35" s="49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6"/>
  <sheetViews>
    <sheetView workbookViewId="0">
      <selection activeCell="B27" sqref="B27"/>
    </sheetView>
  </sheetViews>
  <sheetFormatPr defaultRowHeight="15"/>
  <cols>
    <col min="1" max="1" width="5.140625" style="75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41" customFormat="1" ht="18" customHeight="1">
      <c r="A1" s="536" t="s">
        <v>690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>
      <c r="A2" s="249"/>
    </row>
    <row r="3" spans="1:10" s="49" customFormat="1" ht="21" customHeight="1">
      <c r="A3" s="556" t="s">
        <v>18</v>
      </c>
      <c r="B3" s="556" t="s">
        <v>31</v>
      </c>
      <c r="C3" s="565" t="s">
        <v>52</v>
      </c>
      <c r="D3" s="566"/>
      <c r="E3" s="565" t="s">
        <v>32</v>
      </c>
      <c r="F3" s="566"/>
      <c r="G3" s="565" t="s">
        <v>33</v>
      </c>
      <c r="H3" s="566"/>
      <c r="I3" s="565" t="s">
        <v>21</v>
      </c>
      <c r="J3" s="566"/>
    </row>
    <row r="4" spans="1:10" s="41" customFormat="1" ht="15.75">
      <c r="A4" s="557"/>
      <c r="B4" s="557"/>
      <c r="C4" s="246" t="s">
        <v>1</v>
      </c>
      <c r="D4" s="246" t="s">
        <v>51</v>
      </c>
      <c r="E4" s="246" t="s">
        <v>1</v>
      </c>
      <c r="F4" s="251" t="s">
        <v>51</v>
      </c>
      <c r="G4" s="246" t="s">
        <v>1</v>
      </c>
      <c r="H4" s="246" t="s">
        <v>51</v>
      </c>
      <c r="I4" s="246" t="s">
        <v>1</v>
      </c>
      <c r="J4" s="246" t="s">
        <v>51</v>
      </c>
    </row>
    <row r="5" spans="1:10">
      <c r="A5" s="175">
        <v>1</v>
      </c>
      <c r="B5" s="47" t="s">
        <v>35</v>
      </c>
      <c r="C5" s="6">
        <v>76316</v>
      </c>
      <c r="D5" s="23">
        <v>37703012.25</v>
      </c>
      <c r="E5" s="6">
        <v>53107</v>
      </c>
      <c r="F5" s="23">
        <v>34032868.450000003</v>
      </c>
      <c r="G5" s="6">
        <v>23209</v>
      </c>
      <c r="H5" s="23">
        <v>3670143.8</v>
      </c>
      <c r="I5" s="47">
        <v>0</v>
      </c>
      <c r="J5" s="23" t="s">
        <v>439</v>
      </c>
    </row>
    <row r="6" spans="1:10">
      <c r="A6" s="175">
        <v>2</v>
      </c>
      <c r="B6" s="47" t="s">
        <v>209</v>
      </c>
      <c r="C6" s="6">
        <v>35158</v>
      </c>
      <c r="D6" s="23">
        <v>18102604.710000001</v>
      </c>
      <c r="E6" s="6">
        <v>24479</v>
      </c>
      <c r="F6" s="23">
        <v>16351994.67</v>
      </c>
      <c r="G6" s="6">
        <v>10679</v>
      </c>
      <c r="H6" s="23">
        <v>1750610.04</v>
      </c>
      <c r="I6" s="47">
        <v>0</v>
      </c>
      <c r="J6" s="23" t="s">
        <v>439</v>
      </c>
    </row>
    <row r="7" spans="1:10">
      <c r="A7" s="175">
        <v>3</v>
      </c>
      <c r="B7" s="47" t="s">
        <v>210</v>
      </c>
      <c r="C7" s="6">
        <v>33623</v>
      </c>
      <c r="D7" s="23">
        <v>18244982.850000001</v>
      </c>
      <c r="E7" s="6">
        <v>22826</v>
      </c>
      <c r="F7" s="23">
        <v>16345206.130000001</v>
      </c>
      <c r="G7" s="6">
        <v>10797</v>
      </c>
      <c r="H7" s="23">
        <v>1899776.72</v>
      </c>
      <c r="I7" s="47">
        <v>0</v>
      </c>
      <c r="J7" s="23" t="s">
        <v>439</v>
      </c>
    </row>
    <row r="8" spans="1:10">
      <c r="A8" s="175">
        <v>4</v>
      </c>
      <c r="B8" s="47" t="s">
        <v>211</v>
      </c>
      <c r="C8" s="6">
        <v>32156</v>
      </c>
      <c r="D8" s="23">
        <v>15474283.76</v>
      </c>
      <c r="E8" s="6">
        <v>21425</v>
      </c>
      <c r="F8" s="23">
        <v>13860774.66</v>
      </c>
      <c r="G8" s="6">
        <v>10731</v>
      </c>
      <c r="H8" s="23">
        <v>1613509.1</v>
      </c>
      <c r="I8" s="47">
        <v>0</v>
      </c>
      <c r="J8" s="23" t="s">
        <v>439</v>
      </c>
    </row>
    <row r="9" spans="1:10">
      <c r="A9" s="175">
        <v>5</v>
      </c>
      <c r="B9" s="47" t="s">
        <v>212</v>
      </c>
      <c r="C9" s="6">
        <v>1705473</v>
      </c>
      <c r="D9" s="23">
        <v>949882944.35000002</v>
      </c>
      <c r="E9" s="6">
        <v>996337</v>
      </c>
      <c r="F9" s="23">
        <v>820984491.70000005</v>
      </c>
      <c r="G9" s="6">
        <v>709136</v>
      </c>
      <c r="H9" s="23">
        <v>128898452.65000001</v>
      </c>
      <c r="I9" s="47">
        <v>0</v>
      </c>
      <c r="J9" s="23" t="s">
        <v>439</v>
      </c>
    </row>
    <row r="10" spans="1:10">
      <c r="A10" s="175">
        <v>6</v>
      </c>
      <c r="B10" s="47" t="s">
        <v>213</v>
      </c>
      <c r="C10" s="6">
        <v>125422</v>
      </c>
      <c r="D10" s="23">
        <v>64380983.409999996</v>
      </c>
      <c r="E10" s="6">
        <v>75160</v>
      </c>
      <c r="F10" s="23">
        <v>56165112.32</v>
      </c>
      <c r="G10" s="6">
        <v>50262</v>
      </c>
      <c r="H10" s="23">
        <v>8215871.0899999999</v>
      </c>
      <c r="I10" s="47">
        <v>0</v>
      </c>
      <c r="J10" s="23" t="s">
        <v>439</v>
      </c>
    </row>
    <row r="11" spans="1:10">
      <c r="A11" s="175">
        <v>7</v>
      </c>
      <c r="B11" s="47" t="s">
        <v>214</v>
      </c>
      <c r="C11" s="6">
        <v>42126</v>
      </c>
      <c r="D11" s="23">
        <v>21710210.18</v>
      </c>
      <c r="E11" s="6">
        <v>27853</v>
      </c>
      <c r="F11" s="23">
        <v>19179950.690000001</v>
      </c>
      <c r="G11" s="6">
        <v>14273</v>
      </c>
      <c r="H11" s="23">
        <v>2530259.4900000002</v>
      </c>
      <c r="I11" s="47">
        <v>0</v>
      </c>
      <c r="J11" s="23" t="s">
        <v>439</v>
      </c>
    </row>
    <row r="12" spans="1:10">
      <c r="A12" s="175">
        <v>8</v>
      </c>
      <c r="B12" s="47" t="s">
        <v>215</v>
      </c>
      <c r="C12" s="6">
        <v>12813</v>
      </c>
      <c r="D12" s="23">
        <v>5986964.3600000003</v>
      </c>
      <c r="E12" s="6">
        <v>9339</v>
      </c>
      <c r="F12" s="23">
        <v>5453134.8099999996</v>
      </c>
      <c r="G12" s="6">
        <v>3474</v>
      </c>
      <c r="H12" s="23">
        <v>533829.55000000005</v>
      </c>
      <c r="I12" s="47">
        <v>0</v>
      </c>
      <c r="J12" s="23" t="s">
        <v>439</v>
      </c>
    </row>
    <row r="13" spans="1:10">
      <c r="A13" s="175">
        <v>9</v>
      </c>
      <c r="B13" s="47" t="s">
        <v>216</v>
      </c>
      <c r="C13" s="6">
        <v>41180</v>
      </c>
      <c r="D13" s="23">
        <v>19055444.850000001</v>
      </c>
      <c r="E13" s="6">
        <v>26830</v>
      </c>
      <c r="F13" s="23">
        <v>16891706.16</v>
      </c>
      <c r="G13" s="6">
        <v>14350</v>
      </c>
      <c r="H13" s="23">
        <v>2163738.69</v>
      </c>
      <c r="I13" s="47">
        <v>0</v>
      </c>
      <c r="J13" s="23" t="s">
        <v>439</v>
      </c>
    </row>
    <row r="14" spans="1:10">
      <c r="A14" s="175">
        <v>10</v>
      </c>
      <c r="B14" s="47" t="s">
        <v>217</v>
      </c>
      <c r="C14" s="6">
        <v>63038</v>
      </c>
      <c r="D14" s="23">
        <v>31438435.579999998</v>
      </c>
      <c r="E14" s="6">
        <v>39918</v>
      </c>
      <c r="F14" s="23">
        <v>27492690.73</v>
      </c>
      <c r="G14" s="6">
        <v>23120</v>
      </c>
      <c r="H14" s="23">
        <v>3945744.85</v>
      </c>
      <c r="I14" s="47">
        <v>0</v>
      </c>
      <c r="J14" s="23" t="s">
        <v>439</v>
      </c>
    </row>
    <row r="15" spans="1:10">
      <c r="A15" s="175">
        <v>11</v>
      </c>
      <c r="B15" s="47" t="s">
        <v>218</v>
      </c>
      <c r="C15" s="6">
        <v>57382</v>
      </c>
      <c r="D15" s="23">
        <v>27694043.32</v>
      </c>
      <c r="E15" s="6">
        <v>39146</v>
      </c>
      <c r="F15" s="23">
        <v>24913612.66</v>
      </c>
      <c r="G15" s="6">
        <v>18236</v>
      </c>
      <c r="H15" s="23">
        <v>2780430.66</v>
      </c>
      <c r="I15" s="47">
        <v>0</v>
      </c>
      <c r="J15" s="23" t="s">
        <v>439</v>
      </c>
    </row>
    <row r="16" spans="1:10">
      <c r="A16" s="175">
        <v>12</v>
      </c>
      <c r="B16" s="47" t="s">
        <v>219</v>
      </c>
      <c r="C16" s="6">
        <v>84385</v>
      </c>
      <c r="D16" s="23">
        <v>44536156.299999997</v>
      </c>
      <c r="E16" s="6">
        <v>53297</v>
      </c>
      <c r="F16" s="23">
        <v>38885051.100000001</v>
      </c>
      <c r="G16" s="6">
        <v>31088</v>
      </c>
      <c r="H16" s="23">
        <v>5651105.2000000002</v>
      </c>
      <c r="I16" s="47">
        <v>0</v>
      </c>
      <c r="J16" s="23" t="s">
        <v>439</v>
      </c>
    </row>
    <row r="17" spans="1:10">
      <c r="A17" s="175">
        <v>13</v>
      </c>
      <c r="B17" s="47" t="s">
        <v>220</v>
      </c>
      <c r="C17" s="6">
        <v>6589</v>
      </c>
      <c r="D17" s="23">
        <v>3046344.45</v>
      </c>
      <c r="E17" s="6">
        <v>4658</v>
      </c>
      <c r="F17" s="23">
        <v>2751981.05</v>
      </c>
      <c r="G17" s="6">
        <v>1931</v>
      </c>
      <c r="H17" s="23">
        <v>294363.40000000002</v>
      </c>
      <c r="I17" s="47">
        <v>0</v>
      </c>
      <c r="J17" s="23" t="s">
        <v>439</v>
      </c>
    </row>
    <row r="18" spans="1:10">
      <c r="A18" s="175">
        <v>14</v>
      </c>
      <c r="B18" s="47" t="s">
        <v>221</v>
      </c>
      <c r="C18" s="6">
        <v>11883</v>
      </c>
      <c r="D18" s="23">
        <v>5930076.5999999996</v>
      </c>
      <c r="E18" s="6">
        <v>8292</v>
      </c>
      <c r="F18" s="23">
        <v>5336372.1399999997</v>
      </c>
      <c r="G18" s="6">
        <v>3591</v>
      </c>
      <c r="H18" s="23">
        <v>593704.46</v>
      </c>
      <c r="I18" s="47">
        <v>0</v>
      </c>
      <c r="J18" s="23" t="s">
        <v>439</v>
      </c>
    </row>
    <row r="19" spans="1:10">
      <c r="A19" s="175">
        <v>15</v>
      </c>
      <c r="B19" s="47" t="s">
        <v>222</v>
      </c>
      <c r="C19" s="6">
        <v>52353</v>
      </c>
      <c r="D19" s="23">
        <v>26098009.620000001</v>
      </c>
      <c r="E19" s="6">
        <v>36625</v>
      </c>
      <c r="F19" s="23">
        <v>23594999.870000001</v>
      </c>
      <c r="G19" s="6">
        <v>15728</v>
      </c>
      <c r="H19" s="23">
        <v>2503009.75</v>
      </c>
      <c r="I19" s="47">
        <v>0</v>
      </c>
      <c r="J19" s="23" t="s">
        <v>439</v>
      </c>
    </row>
    <row r="20" spans="1:10">
      <c r="A20" s="175">
        <v>16</v>
      </c>
      <c r="B20" s="47" t="s">
        <v>223</v>
      </c>
      <c r="C20" s="6">
        <v>55895</v>
      </c>
      <c r="D20" s="23">
        <v>27099519.469999999</v>
      </c>
      <c r="E20" s="6">
        <v>37972</v>
      </c>
      <c r="F20" s="23">
        <v>24260841.789999999</v>
      </c>
      <c r="G20" s="6">
        <v>17923</v>
      </c>
      <c r="H20" s="23">
        <v>2838677.68</v>
      </c>
      <c r="I20" s="47">
        <v>0</v>
      </c>
      <c r="J20" s="23" t="s">
        <v>439</v>
      </c>
    </row>
    <row r="21" spans="1:10">
      <c r="A21" s="175">
        <v>17</v>
      </c>
      <c r="B21" s="47" t="s">
        <v>224</v>
      </c>
      <c r="C21" s="6">
        <v>106450</v>
      </c>
      <c r="D21" s="23">
        <v>54551881.259999998</v>
      </c>
      <c r="E21" s="6">
        <v>70026</v>
      </c>
      <c r="F21" s="23">
        <v>48497812.490000002</v>
      </c>
      <c r="G21" s="6">
        <v>36424</v>
      </c>
      <c r="H21" s="23">
        <v>6054068.7699999996</v>
      </c>
      <c r="I21" s="47">
        <v>0</v>
      </c>
      <c r="J21" s="23" t="s">
        <v>439</v>
      </c>
    </row>
    <row r="22" spans="1:10">
      <c r="A22" s="175">
        <v>18</v>
      </c>
      <c r="B22" s="47" t="s">
        <v>225</v>
      </c>
      <c r="C22" s="6">
        <v>16287</v>
      </c>
      <c r="D22" s="23">
        <v>7612275.8300000001</v>
      </c>
      <c r="E22" s="6">
        <v>11657</v>
      </c>
      <c r="F22" s="23">
        <v>6885629.7599999998</v>
      </c>
      <c r="G22" s="6">
        <v>4630</v>
      </c>
      <c r="H22" s="23">
        <v>726646.07</v>
      </c>
      <c r="I22" s="47">
        <v>0</v>
      </c>
      <c r="J22" s="23" t="s">
        <v>439</v>
      </c>
    </row>
    <row r="23" spans="1:10">
      <c r="A23" s="175">
        <v>19</v>
      </c>
      <c r="B23" s="47" t="s">
        <v>226</v>
      </c>
      <c r="C23" s="6">
        <v>444564</v>
      </c>
      <c r="D23" s="23">
        <v>232098470.55000001</v>
      </c>
      <c r="E23" s="6">
        <v>267381</v>
      </c>
      <c r="F23" s="23">
        <v>202637036.49000001</v>
      </c>
      <c r="G23" s="6">
        <v>177183</v>
      </c>
      <c r="H23" s="23">
        <v>29461434.059999999</v>
      </c>
      <c r="I23" s="47">
        <v>0</v>
      </c>
      <c r="J23" s="23" t="s">
        <v>439</v>
      </c>
    </row>
    <row r="24" spans="1:10">
      <c r="A24" s="175">
        <v>20</v>
      </c>
      <c r="B24" s="47" t="s">
        <v>227</v>
      </c>
      <c r="C24" s="6">
        <v>71948</v>
      </c>
      <c r="D24" s="23">
        <v>35264714.170000002</v>
      </c>
      <c r="E24" s="6">
        <v>43621</v>
      </c>
      <c r="F24" s="23">
        <v>30946209.260000002</v>
      </c>
      <c r="G24" s="6">
        <v>28327</v>
      </c>
      <c r="H24" s="23">
        <v>4318504.91</v>
      </c>
      <c r="I24" s="47">
        <v>0</v>
      </c>
      <c r="J24" s="23" t="s">
        <v>439</v>
      </c>
    </row>
    <row r="25" spans="1:10">
      <c r="A25" s="175">
        <v>21</v>
      </c>
      <c r="B25" s="47" t="s">
        <v>228</v>
      </c>
      <c r="C25" s="6">
        <v>58970</v>
      </c>
      <c r="D25" s="23">
        <v>28279982.98</v>
      </c>
      <c r="E25" s="6">
        <v>38079</v>
      </c>
      <c r="F25" s="23">
        <v>24969647.300000001</v>
      </c>
      <c r="G25" s="6">
        <v>20891</v>
      </c>
      <c r="H25" s="23">
        <v>3310335.68</v>
      </c>
      <c r="I25" s="47">
        <v>0</v>
      </c>
      <c r="J25" s="23" t="s">
        <v>439</v>
      </c>
    </row>
    <row r="26" spans="1:10">
      <c r="A26" s="175">
        <v>22</v>
      </c>
      <c r="B26" s="47" t="s">
        <v>229</v>
      </c>
      <c r="C26" s="6">
        <v>45868</v>
      </c>
      <c r="D26" s="23">
        <v>22500902.539999999</v>
      </c>
      <c r="E26" s="6">
        <v>32222</v>
      </c>
      <c r="F26" s="23">
        <v>20403044.210000001</v>
      </c>
      <c r="G26" s="6">
        <v>13646</v>
      </c>
      <c r="H26" s="23">
        <v>2097858.33</v>
      </c>
      <c r="I26" s="47">
        <v>0</v>
      </c>
      <c r="J26" s="23" t="s">
        <v>439</v>
      </c>
    </row>
    <row r="27" spans="1:10">
      <c r="A27" s="175">
        <v>23</v>
      </c>
      <c r="B27" s="47" t="s">
        <v>230</v>
      </c>
      <c r="C27" s="6">
        <v>17030</v>
      </c>
      <c r="D27" s="23">
        <v>8525660.4600000009</v>
      </c>
      <c r="E27" s="6">
        <v>12661</v>
      </c>
      <c r="F27" s="23">
        <v>7842555.8099999996</v>
      </c>
      <c r="G27" s="6">
        <v>4369</v>
      </c>
      <c r="H27" s="23">
        <v>683104.65</v>
      </c>
      <c r="I27" s="47">
        <v>0</v>
      </c>
      <c r="J27" s="23" t="s">
        <v>439</v>
      </c>
    </row>
    <row r="28" spans="1:10">
      <c r="A28" s="175">
        <v>24</v>
      </c>
      <c r="B28" s="47" t="s">
        <v>231</v>
      </c>
      <c r="C28" s="6">
        <v>41758</v>
      </c>
      <c r="D28" s="23">
        <v>20217296.09</v>
      </c>
      <c r="E28" s="6">
        <v>26888</v>
      </c>
      <c r="F28" s="23">
        <v>17853187.960000001</v>
      </c>
      <c r="G28" s="6">
        <v>14870</v>
      </c>
      <c r="H28" s="23">
        <v>2364108.13</v>
      </c>
      <c r="I28" s="47">
        <v>0</v>
      </c>
      <c r="J28" s="23" t="s">
        <v>439</v>
      </c>
    </row>
    <row r="29" spans="1:10">
      <c r="A29" s="175">
        <v>25</v>
      </c>
      <c r="B29" s="47" t="s">
        <v>232</v>
      </c>
      <c r="C29" s="6">
        <v>13994</v>
      </c>
      <c r="D29" s="23">
        <v>7165716.0800000001</v>
      </c>
      <c r="E29" s="6">
        <v>9685</v>
      </c>
      <c r="F29" s="23">
        <v>6370011.46</v>
      </c>
      <c r="G29" s="6">
        <v>4309</v>
      </c>
      <c r="H29" s="23">
        <v>795704.62</v>
      </c>
      <c r="I29" s="47">
        <v>0</v>
      </c>
      <c r="J29" s="23" t="s">
        <v>439</v>
      </c>
    </row>
    <row r="30" spans="1:10">
      <c r="A30" s="175">
        <v>26</v>
      </c>
      <c r="B30" s="47" t="s">
        <v>233</v>
      </c>
      <c r="C30" s="6">
        <v>28041</v>
      </c>
      <c r="D30" s="23">
        <v>12820674.279999999</v>
      </c>
      <c r="E30" s="6">
        <v>19788</v>
      </c>
      <c r="F30" s="23">
        <v>11567983.470000001</v>
      </c>
      <c r="G30" s="6">
        <v>8253</v>
      </c>
      <c r="H30" s="23">
        <v>1252690.81</v>
      </c>
      <c r="I30" s="47">
        <v>0</v>
      </c>
      <c r="J30" s="23" t="s">
        <v>439</v>
      </c>
    </row>
    <row r="31" spans="1:10">
      <c r="A31" s="175">
        <v>27</v>
      </c>
      <c r="B31" s="47" t="s">
        <v>234</v>
      </c>
      <c r="C31" s="6">
        <v>60620</v>
      </c>
      <c r="D31" s="23">
        <v>36675037.979999997</v>
      </c>
      <c r="E31" s="6">
        <v>39268</v>
      </c>
      <c r="F31" s="23">
        <v>32359652.68</v>
      </c>
      <c r="G31" s="6">
        <v>21352</v>
      </c>
      <c r="H31" s="23">
        <v>4315385.3</v>
      </c>
      <c r="I31" s="47">
        <v>0</v>
      </c>
      <c r="J31" s="23" t="s">
        <v>439</v>
      </c>
    </row>
    <row r="32" spans="1:10">
      <c r="A32" s="175">
        <v>28</v>
      </c>
      <c r="B32" s="47" t="s">
        <v>235</v>
      </c>
      <c r="C32" s="6">
        <v>53923</v>
      </c>
      <c r="D32" s="23">
        <v>28421505.09</v>
      </c>
      <c r="E32" s="6">
        <v>36568</v>
      </c>
      <c r="F32" s="23">
        <v>25432310.210000001</v>
      </c>
      <c r="G32" s="6">
        <v>17355</v>
      </c>
      <c r="H32" s="23">
        <v>2989194.88</v>
      </c>
      <c r="I32" s="47">
        <v>0</v>
      </c>
      <c r="J32" s="23" t="s">
        <v>439</v>
      </c>
    </row>
    <row r="33" spans="1:10">
      <c r="A33" s="175">
        <v>29</v>
      </c>
      <c r="B33" s="47" t="s">
        <v>236</v>
      </c>
      <c r="C33" s="6">
        <v>37043</v>
      </c>
      <c r="D33" s="23">
        <v>19716841.18</v>
      </c>
      <c r="E33" s="6">
        <v>24630</v>
      </c>
      <c r="F33" s="23">
        <v>17423106.02</v>
      </c>
      <c r="G33" s="6">
        <v>12413</v>
      </c>
      <c r="H33" s="23">
        <v>2293735.16</v>
      </c>
      <c r="I33" s="47">
        <v>0</v>
      </c>
      <c r="J33" s="23" t="s">
        <v>439</v>
      </c>
    </row>
    <row r="34" spans="1:10">
      <c r="A34" s="175">
        <v>30</v>
      </c>
      <c r="B34" s="47" t="s">
        <v>237</v>
      </c>
      <c r="C34" s="6">
        <v>30170</v>
      </c>
      <c r="D34" s="23">
        <v>14973278.789999999</v>
      </c>
      <c r="E34" s="6">
        <v>22805</v>
      </c>
      <c r="F34" s="23">
        <v>13760050.470000001</v>
      </c>
      <c r="G34" s="6">
        <v>7365</v>
      </c>
      <c r="H34" s="23">
        <v>1213228.32</v>
      </c>
      <c r="I34" s="47">
        <v>0</v>
      </c>
      <c r="J34" s="23" t="s">
        <v>439</v>
      </c>
    </row>
    <row r="35" spans="1:10">
      <c r="A35" s="175">
        <v>31</v>
      </c>
      <c r="B35" s="47" t="s">
        <v>238</v>
      </c>
      <c r="C35" s="6">
        <v>111185</v>
      </c>
      <c r="D35" s="23">
        <v>55885935.159999996</v>
      </c>
      <c r="E35" s="6">
        <v>72634</v>
      </c>
      <c r="F35" s="23">
        <v>49683013.240000002</v>
      </c>
      <c r="G35" s="6">
        <v>38551</v>
      </c>
      <c r="H35" s="23">
        <v>6202921.9199999999</v>
      </c>
      <c r="I35" s="47">
        <v>0</v>
      </c>
      <c r="J35" s="23" t="s">
        <v>439</v>
      </c>
    </row>
    <row r="36" spans="1:10">
      <c r="A36" s="175">
        <v>32</v>
      </c>
      <c r="B36" s="47" t="s">
        <v>239</v>
      </c>
      <c r="C36" s="6">
        <v>30845</v>
      </c>
      <c r="D36" s="23">
        <v>15459979.27</v>
      </c>
      <c r="E36" s="6">
        <v>20450</v>
      </c>
      <c r="F36" s="23">
        <v>13839164.59</v>
      </c>
      <c r="G36" s="6">
        <v>10395</v>
      </c>
      <c r="H36" s="23">
        <v>1620814.68</v>
      </c>
      <c r="I36" s="47">
        <v>0</v>
      </c>
      <c r="J36" s="23" t="s">
        <v>439</v>
      </c>
    </row>
    <row r="37" spans="1:10">
      <c r="A37" s="175">
        <v>33</v>
      </c>
      <c r="B37" s="47" t="s">
        <v>240</v>
      </c>
      <c r="C37" s="6">
        <v>38854</v>
      </c>
      <c r="D37" s="23">
        <v>19361652.539999999</v>
      </c>
      <c r="E37" s="6">
        <v>26249</v>
      </c>
      <c r="F37" s="23">
        <v>17303350.640000001</v>
      </c>
      <c r="G37" s="6">
        <v>12605</v>
      </c>
      <c r="H37" s="23">
        <v>2058301.9</v>
      </c>
      <c r="I37" s="47">
        <v>0</v>
      </c>
      <c r="J37" s="23" t="s">
        <v>439</v>
      </c>
    </row>
    <row r="38" spans="1:10">
      <c r="A38" s="175">
        <v>34</v>
      </c>
      <c r="B38" s="47" t="s">
        <v>241</v>
      </c>
      <c r="C38" s="6">
        <v>8985</v>
      </c>
      <c r="D38" s="23">
        <v>4426211.6399999997</v>
      </c>
      <c r="E38" s="6">
        <v>6038</v>
      </c>
      <c r="F38" s="23">
        <v>3956473.92</v>
      </c>
      <c r="G38" s="6">
        <v>2947</v>
      </c>
      <c r="H38" s="23">
        <v>469737.72</v>
      </c>
      <c r="I38" s="47">
        <v>0</v>
      </c>
      <c r="J38" s="23" t="s">
        <v>439</v>
      </c>
    </row>
    <row r="39" spans="1:10">
      <c r="A39" s="175">
        <v>35</v>
      </c>
      <c r="B39" s="47" t="s">
        <v>242</v>
      </c>
      <c r="C39" s="6">
        <v>85584</v>
      </c>
      <c r="D39" s="23">
        <v>44324981.219999999</v>
      </c>
      <c r="E39" s="6">
        <v>52465</v>
      </c>
      <c r="F39" s="23">
        <v>38748526.359999999</v>
      </c>
      <c r="G39" s="6">
        <v>33119</v>
      </c>
      <c r="H39" s="23">
        <v>5576454.8600000003</v>
      </c>
      <c r="I39" s="47">
        <v>0</v>
      </c>
      <c r="J39" s="23" t="s">
        <v>439</v>
      </c>
    </row>
    <row r="40" spans="1:10">
      <c r="A40" s="175">
        <v>36</v>
      </c>
      <c r="B40" s="47" t="s">
        <v>243</v>
      </c>
      <c r="C40" s="6">
        <v>61898</v>
      </c>
      <c r="D40" s="23">
        <v>31837730.190000001</v>
      </c>
      <c r="E40" s="6">
        <v>41651</v>
      </c>
      <c r="F40" s="23">
        <v>28519641.460000001</v>
      </c>
      <c r="G40" s="6">
        <v>20247</v>
      </c>
      <c r="H40" s="23">
        <v>3318088.73</v>
      </c>
      <c r="I40" s="47">
        <v>0</v>
      </c>
      <c r="J40" s="23" t="s">
        <v>439</v>
      </c>
    </row>
    <row r="41" spans="1:10">
      <c r="A41" s="175">
        <v>37</v>
      </c>
      <c r="B41" s="47" t="s">
        <v>244</v>
      </c>
      <c r="C41" s="6">
        <v>36618</v>
      </c>
      <c r="D41" s="23">
        <v>17141656.690000001</v>
      </c>
      <c r="E41" s="6">
        <v>23867</v>
      </c>
      <c r="F41" s="23">
        <v>15175809.210000001</v>
      </c>
      <c r="G41" s="6">
        <v>12751</v>
      </c>
      <c r="H41" s="23">
        <v>1965847.48</v>
      </c>
      <c r="I41" s="47">
        <v>0</v>
      </c>
      <c r="J41" s="23" t="s">
        <v>439</v>
      </c>
    </row>
    <row r="42" spans="1:10">
      <c r="A42" s="175">
        <v>38</v>
      </c>
      <c r="B42" s="47" t="s">
        <v>245</v>
      </c>
      <c r="C42" s="6">
        <v>49918</v>
      </c>
      <c r="D42" s="23">
        <v>24046464</v>
      </c>
      <c r="E42" s="6">
        <v>36373</v>
      </c>
      <c r="F42" s="23">
        <v>21931931.920000002</v>
      </c>
      <c r="G42" s="6">
        <v>13545</v>
      </c>
      <c r="H42" s="23">
        <v>2114532.08</v>
      </c>
      <c r="I42" s="47">
        <v>0</v>
      </c>
      <c r="J42" s="23" t="s">
        <v>439</v>
      </c>
    </row>
    <row r="43" spans="1:10">
      <c r="A43" s="175">
        <v>39</v>
      </c>
      <c r="B43" s="47" t="s">
        <v>246</v>
      </c>
      <c r="C43" s="6">
        <v>44167</v>
      </c>
      <c r="D43" s="23">
        <v>21292368.66</v>
      </c>
      <c r="E43" s="6">
        <v>30713</v>
      </c>
      <c r="F43" s="23">
        <v>19267413.559999999</v>
      </c>
      <c r="G43" s="6">
        <v>13454</v>
      </c>
      <c r="H43" s="23">
        <v>2024955.1</v>
      </c>
      <c r="I43" s="47">
        <v>0</v>
      </c>
      <c r="J43" s="23" t="s">
        <v>439</v>
      </c>
    </row>
    <row r="44" spans="1:10">
      <c r="A44" s="175">
        <v>40</v>
      </c>
      <c r="B44" s="47" t="s">
        <v>247</v>
      </c>
      <c r="C44" s="6">
        <v>26952</v>
      </c>
      <c r="D44" s="23">
        <v>13077841.189999999</v>
      </c>
      <c r="E44" s="6">
        <v>18129</v>
      </c>
      <c r="F44" s="23">
        <v>11719218.65</v>
      </c>
      <c r="G44" s="6">
        <v>8823</v>
      </c>
      <c r="H44" s="23">
        <v>1358622.54</v>
      </c>
      <c r="I44" s="47">
        <v>0</v>
      </c>
      <c r="J44" s="23" t="s">
        <v>439</v>
      </c>
    </row>
    <row r="45" spans="1:10">
      <c r="A45" s="175">
        <v>41</v>
      </c>
      <c r="B45" s="47" t="s">
        <v>248</v>
      </c>
      <c r="C45" s="6">
        <v>27826</v>
      </c>
      <c r="D45" s="23">
        <v>13813865.34</v>
      </c>
      <c r="E45" s="6">
        <v>18208</v>
      </c>
      <c r="F45" s="23">
        <v>12302416.029999999</v>
      </c>
      <c r="G45" s="6">
        <v>9618</v>
      </c>
      <c r="H45" s="23">
        <v>1511449.31</v>
      </c>
      <c r="I45" s="47">
        <v>0</v>
      </c>
      <c r="J45" s="23" t="s">
        <v>439</v>
      </c>
    </row>
    <row r="46" spans="1:10">
      <c r="A46" s="175">
        <v>42</v>
      </c>
      <c r="B46" s="47" t="s">
        <v>249</v>
      </c>
      <c r="C46" s="6">
        <v>38163</v>
      </c>
      <c r="D46" s="23">
        <v>18156676.390000001</v>
      </c>
      <c r="E46" s="6">
        <v>27668</v>
      </c>
      <c r="F46" s="23">
        <v>16531774.32</v>
      </c>
      <c r="G46" s="6">
        <v>10495</v>
      </c>
      <c r="H46" s="23">
        <v>1624902.07</v>
      </c>
      <c r="I46" s="47">
        <v>0</v>
      </c>
      <c r="J46" s="23" t="s">
        <v>439</v>
      </c>
    </row>
    <row r="47" spans="1:10">
      <c r="A47" s="175">
        <v>43</v>
      </c>
      <c r="B47" s="47" t="s">
        <v>250</v>
      </c>
      <c r="C47" s="6">
        <v>15808</v>
      </c>
      <c r="D47" s="23">
        <v>8073887.8499999996</v>
      </c>
      <c r="E47" s="6">
        <v>10849</v>
      </c>
      <c r="F47" s="23">
        <v>7228202.7000000002</v>
      </c>
      <c r="G47" s="6">
        <v>4959</v>
      </c>
      <c r="H47" s="23">
        <v>845685.15</v>
      </c>
      <c r="I47" s="47">
        <v>0</v>
      </c>
      <c r="J47" s="23" t="s">
        <v>439</v>
      </c>
    </row>
    <row r="48" spans="1:10">
      <c r="A48" s="175">
        <v>44</v>
      </c>
      <c r="B48" s="47" t="s">
        <v>251</v>
      </c>
      <c r="C48" s="6">
        <v>70842</v>
      </c>
      <c r="D48" s="23">
        <v>33650205.149999999</v>
      </c>
      <c r="E48" s="6">
        <v>50317</v>
      </c>
      <c r="F48" s="23">
        <v>30571251.079999998</v>
      </c>
      <c r="G48" s="6">
        <v>20525</v>
      </c>
      <c r="H48" s="23">
        <v>3078954.07</v>
      </c>
      <c r="I48" s="47">
        <v>0</v>
      </c>
      <c r="J48" s="23" t="s">
        <v>439</v>
      </c>
    </row>
    <row r="49" spans="1:10">
      <c r="A49" s="175">
        <v>45</v>
      </c>
      <c r="B49" s="47" t="s">
        <v>252</v>
      </c>
      <c r="C49" s="6">
        <v>57071</v>
      </c>
      <c r="D49" s="23">
        <v>27537719.859999999</v>
      </c>
      <c r="E49" s="6">
        <v>38535</v>
      </c>
      <c r="F49" s="23">
        <v>24744398.460000001</v>
      </c>
      <c r="G49" s="6">
        <v>18536</v>
      </c>
      <c r="H49" s="23">
        <v>2793321.4</v>
      </c>
      <c r="I49" s="47">
        <v>0</v>
      </c>
      <c r="J49" s="23" t="s">
        <v>439</v>
      </c>
    </row>
    <row r="50" spans="1:10">
      <c r="A50" s="175">
        <v>46</v>
      </c>
      <c r="B50" s="47" t="s">
        <v>253</v>
      </c>
      <c r="C50" s="6">
        <v>64912</v>
      </c>
      <c r="D50" s="23">
        <v>33116492.780000001</v>
      </c>
      <c r="E50" s="6">
        <v>42514</v>
      </c>
      <c r="F50" s="23">
        <v>29536862.609999999</v>
      </c>
      <c r="G50" s="6">
        <v>22398</v>
      </c>
      <c r="H50" s="23">
        <v>3579630.17</v>
      </c>
      <c r="I50" s="47">
        <v>0</v>
      </c>
      <c r="J50" s="23" t="s">
        <v>439</v>
      </c>
    </row>
    <row r="51" spans="1:10">
      <c r="A51" s="175">
        <v>47</v>
      </c>
      <c r="B51" s="47" t="s">
        <v>254</v>
      </c>
      <c r="C51" s="6">
        <v>17871</v>
      </c>
      <c r="D51" s="23">
        <v>9028933.5</v>
      </c>
      <c r="E51" s="6">
        <v>12202</v>
      </c>
      <c r="F51" s="23">
        <v>8069006.5</v>
      </c>
      <c r="G51" s="6">
        <v>5669</v>
      </c>
      <c r="H51" s="23">
        <v>959927</v>
      </c>
      <c r="I51" s="47">
        <v>0</v>
      </c>
      <c r="J51" s="23" t="s">
        <v>439</v>
      </c>
    </row>
    <row r="52" spans="1:10">
      <c r="A52" s="175">
        <v>48</v>
      </c>
      <c r="B52" s="47" t="s">
        <v>255</v>
      </c>
      <c r="C52" s="6">
        <v>14982</v>
      </c>
      <c r="D52" s="23">
        <v>7519646.6200000001</v>
      </c>
      <c r="E52" s="6">
        <v>9762</v>
      </c>
      <c r="F52" s="23">
        <v>6674445.9199999999</v>
      </c>
      <c r="G52" s="6">
        <v>5220</v>
      </c>
      <c r="H52" s="23">
        <v>845200.7</v>
      </c>
      <c r="I52" s="47">
        <v>0</v>
      </c>
      <c r="J52" s="23" t="s">
        <v>439</v>
      </c>
    </row>
    <row r="53" spans="1:10">
      <c r="A53" s="175">
        <v>49</v>
      </c>
      <c r="B53" s="47" t="s">
        <v>256</v>
      </c>
      <c r="C53" s="6">
        <v>34076</v>
      </c>
      <c r="D53" s="23">
        <v>16521843.27</v>
      </c>
      <c r="E53" s="6">
        <v>23145</v>
      </c>
      <c r="F53" s="23">
        <v>14738847.970000001</v>
      </c>
      <c r="G53" s="6">
        <v>10931</v>
      </c>
      <c r="H53" s="23">
        <v>1782995.3</v>
      </c>
      <c r="I53" s="47">
        <v>0</v>
      </c>
      <c r="J53" s="23" t="s">
        <v>439</v>
      </c>
    </row>
    <row r="54" spans="1:10">
      <c r="A54" s="175">
        <v>50</v>
      </c>
      <c r="B54" s="47" t="s">
        <v>257</v>
      </c>
      <c r="C54" s="6">
        <v>56186</v>
      </c>
      <c r="D54" s="23">
        <v>29157411.449999999</v>
      </c>
      <c r="E54" s="6">
        <v>34844</v>
      </c>
      <c r="F54" s="23">
        <v>25751360.699999999</v>
      </c>
      <c r="G54" s="6">
        <v>21342</v>
      </c>
      <c r="H54" s="23">
        <v>3406050.75</v>
      </c>
      <c r="I54" s="47">
        <v>0</v>
      </c>
      <c r="J54" s="23" t="s">
        <v>439</v>
      </c>
    </row>
    <row r="55" spans="1:10">
      <c r="A55" s="175">
        <v>51</v>
      </c>
      <c r="B55" s="47" t="s">
        <v>258</v>
      </c>
      <c r="C55" s="6">
        <v>20494</v>
      </c>
      <c r="D55" s="23">
        <v>11563032.25</v>
      </c>
      <c r="E55" s="6">
        <v>13566</v>
      </c>
      <c r="F55" s="23">
        <v>10093696.1</v>
      </c>
      <c r="G55" s="6">
        <v>6928</v>
      </c>
      <c r="H55" s="23">
        <v>1469336.15</v>
      </c>
      <c r="I55" s="47">
        <v>0</v>
      </c>
      <c r="J55" s="23" t="s">
        <v>439</v>
      </c>
    </row>
    <row r="56" spans="1:10">
      <c r="A56" s="175">
        <v>52</v>
      </c>
      <c r="B56" s="47" t="s">
        <v>439</v>
      </c>
      <c r="C56" s="6">
        <v>19086</v>
      </c>
      <c r="D56" s="23">
        <v>11607323.73</v>
      </c>
      <c r="E56" s="6">
        <v>13076</v>
      </c>
      <c r="F56" s="23">
        <v>10464866.26</v>
      </c>
      <c r="G56" s="6">
        <v>6010</v>
      </c>
      <c r="H56" s="23">
        <v>1142457.47</v>
      </c>
      <c r="I56" s="47">
        <v>0</v>
      </c>
      <c r="J56" s="23" t="s">
        <v>439</v>
      </c>
    </row>
    <row r="57" spans="1:10" s="49" customFormat="1" ht="15.75">
      <c r="A57" s="250"/>
      <c r="B57" s="53" t="s">
        <v>540</v>
      </c>
      <c r="C57" s="74">
        <f t="shared" ref="C57:J57" si="0">SUM(C5:C56)</f>
        <v>4394781</v>
      </c>
      <c r="D57" s="54">
        <f t="shared" si="0"/>
        <v>2311810112.0899997</v>
      </c>
      <c r="E57" s="74">
        <f t="shared" si="0"/>
        <v>2755798</v>
      </c>
      <c r="F57" s="54">
        <f t="shared" si="0"/>
        <v>2030300698.72</v>
      </c>
      <c r="G57" s="74">
        <f t="shared" si="0"/>
        <v>1638983</v>
      </c>
      <c r="H57" s="54">
        <f t="shared" si="0"/>
        <v>281509413.37000006</v>
      </c>
      <c r="I57" s="74">
        <f t="shared" si="0"/>
        <v>0</v>
      </c>
      <c r="J57" s="85">
        <f t="shared" si="0"/>
        <v>0</v>
      </c>
    </row>
    <row r="58" spans="1:10">
      <c r="C58" s="173"/>
    </row>
    <row r="59" spans="1:10">
      <c r="B59" t="s">
        <v>49</v>
      </c>
    </row>
    <row r="66" spans="4:4">
      <c r="D66" s="325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B27" sqref="B27"/>
    </sheetView>
  </sheetViews>
  <sheetFormatPr defaultRowHeight="15.75"/>
  <cols>
    <col min="1" max="1" width="4.42578125" style="50" customWidth="1"/>
    <col min="2" max="2" width="69.28515625" style="49" customWidth="1"/>
    <col min="3" max="3" width="29.5703125" style="92" customWidth="1"/>
    <col min="4" max="16384" width="9.140625" style="49"/>
  </cols>
  <sheetData>
    <row r="1" spans="1:3" s="41" customFormat="1">
      <c r="A1" s="536" t="s">
        <v>689</v>
      </c>
      <c r="B1" s="536"/>
      <c r="C1" s="536"/>
    </row>
    <row r="2" spans="1:3">
      <c r="A2" s="48"/>
    </row>
    <row r="3" spans="1:3">
      <c r="A3" s="71"/>
      <c r="B3" s="72" t="s">
        <v>15</v>
      </c>
      <c r="C3" s="81" t="s">
        <v>16</v>
      </c>
    </row>
    <row r="4" spans="1:3">
      <c r="A4" s="69" t="s">
        <v>439</v>
      </c>
      <c r="B4" s="379" t="s">
        <v>587</v>
      </c>
      <c r="C4" s="495">
        <v>7</v>
      </c>
    </row>
    <row r="5" spans="1:3">
      <c r="A5" s="70" t="s">
        <v>439</v>
      </c>
      <c r="B5" s="379" t="s">
        <v>114</v>
      </c>
      <c r="C5" s="495">
        <v>8</v>
      </c>
    </row>
    <row r="6" spans="1:3">
      <c r="A6" s="102" t="s">
        <v>439</v>
      </c>
      <c r="B6" s="379" t="s">
        <v>115</v>
      </c>
      <c r="C6" s="495">
        <v>418</v>
      </c>
    </row>
    <row r="7" spans="1:3">
      <c r="A7" s="102" t="s">
        <v>439</v>
      </c>
      <c r="B7" s="379" t="s">
        <v>116</v>
      </c>
      <c r="C7" s="495">
        <v>36</v>
      </c>
    </row>
    <row r="8" spans="1:3">
      <c r="A8" s="248" t="s">
        <v>439</v>
      </c>
      <c r="B8" s="379" t="s">
        <v>629</v>
      </c>
      <c r="C8" s="495">
        <v>1</v>
      </c>
    </row>
    <row r="9" spans="1:3">
      <c r="A9" s="103" t="s">
        <v>439</v>
      </c>
      <c r="B9" s="379" t="s">
        <v>117</v>
      </c>
      <c r="C9" s="495">
        <v>8018</v>
      </c>
    </row>
    <row r="10" spans="1:3">
      <c r="A10" s="102" t="s">
        <v>439</v>
      </c>
      <c r="B10" s="379" t="s">
        <v>597</v>
      </c>
      <c r="C10" s="495">
        <v>3</v>
      </c>
    </row>
    <row r="11" spans="1:3">
      <c r="A11" s="248" t="s">
        <v>48</v>
      </c>
      <c r="B11" s="379" t="s">
        <v>118</v>
      </c>
      <c r="C11" s="495">
        <v>248</v>
      </c>
    </row>
    <row r="12" spans="1:3">
      <c r="A12" s="69" t="s">
        <v>439</v>
      </c>
      <c r="B12" s="379" t="s">
        <v>120</v>
      </c>
      <c r="C12" s="495">
        <v>22</v>
      </c>
    </row>
    <row r="13" spans="1:3">
      <c r="A13" s="69" t="s">
        <v>439</v>
      </c>
      <c r="B13" s="379" t="s">
        <v>121</v>
      </c>
      <c r="C13" s="495">
        <v>311</v>
      </c>
    </row>
    <row r="14" spans="1:3">
      <c r="A14" s="69" t="s">
        <v>439</v>
      </c>
      <c r="B14" s="379" t="s">
        <v>123</v>
      </c>
      <c r="C14" s="495">
        <v>424</v>
      </c>
    </row>
    <row r="15" spans="1:3">
      <c r="A15" s="69" t="s">
        <v>439</v>
      </c>
      <c r="B15" s="379" t="s">
        <v>125</v>
      </c>
      <c r="C15" s="495">
        <v>113</v>
      </c>
    </row>
    <row r="16" spans="1:3" ht="17.25" customHeight="1">
      <c r="A16" s="69" t="s">
        <v>439</v>
      </c>
      <c r="B16" s="379" t="s">
        <v>430</v>
      </c>
      <c r="C16" s="495">
        <v>5</v>
      </c>
    </row>
    <row r="17" spans="1:4">
      <c r="A17" s="69" t="s">
        <v>439</v>
      </c>
      <c r="B17" s="379" t="s">
        <v>126</v>
      </c>
      <c r="C17" s="495">
        <v>89</v>
      </c>
    </row>
    <row r="18" spans="1:4">
      <c r="A18" s="69" t="s">
        <v>439</v>
      </c>
      <c r="B18" s="379" t="s">
        <v>577</v>
      </c>
      <c r="C18" s="495">
        <v>1</v>
      </c>
    </row>
    <row r="19" spans="1:4">
      <c r="A19" s="69" t="s">
        <v>439</v>
      </c>
      <c r="B19" s="379" t="s">
        <v>127</v>
      </c>
      <c r="C19" s="495">
        <v>6</v>
      </c>
    </row>
    <row r="20" spans="1:4">
      <c r="A20" s="69" t="s">
        <v>439</v>
      </c>
      <c r="B20" s="379" t="s">
        <v>128</v>
      </c>
      <c r="C20" s="495">
        <v>3</v>
      </c>
    </row>
    <row r="21" spans="1:4">
      <c r="A21" s="69" t="s">
        <v>439</v>
      </c>
      <c r="B21" s="379" t="s">
        <v>129</v>
      </c>
      <c r="C21" s="495">
        <v>7</v>
      </c>
    </row>
    <row r="22" spans="1:4">
      <c r="A22" s="69" t="s">
        <v>439</v>
      </c>
      <c r="B22" s="379" t="s">
        <v>130</v>
      </c>
      <c r="C22" s="495">
        <v>6191</v>
      </c>
      <c r="D22" s="66"/>
    </row>
    <row r="23" spans="1:4">
      <c r="A23" s="69" t="s">
        <v>439</v>
      </c>
      <c r="B23" s="379" t="s">
        <v>131</v>
      </c>
      <c r="C23" s="495">
        <v>45</v>
      </c>
      <c r="D23" s="66"/>
    </row>
    <row r="24" spans="1:4">
      <c r="A24" s="69" t="s">
        <v>439</v>
      </c>
      <c r="B24" s="379" t="s">
        <v>132</v>
      </c>
      <c r="C24" s="495">
        <v>346</v>
      </c>
      <c r="D24" s="66"/>
    </row>
    <row r="25" spans="1:4">
      <c r="A25" s="174" t="s">
        <v>439</v>
      </c>
      <c r="B25" s="379" t="s">
        <v>133</v>
      </c>
      <c r="C25" s="495">
        <v>770</v>
      </c>
      <c r="D25" s="66"/>
    </row>
    <row r="26" spans="1:4">
      <c r="A26" s="70" t="s">
        <v>439</v>
      </c>
      <c r="B26" s="379" t="s">
        <v>134</v>
      </c>
      <c r="C26" s="495">
        <v>640</v>
      </c>
      <c r="D26" s="66"/>
    </row>
    <row r="27" spans="1:4" ht="16.5" customHeight="1">
      <c r="A27" s="69" t="s">
        <v>439</v>
      </c>
      <c r="B27" s="379" t="s">
        <v>135</v>
      </c>
      <c r="C27" s="495">
        <v>53</v>
      </c>
      <c r="D27" s="66"/>
    </row>
    <row r="28" spans="1:4">
      <c r="A28" s="69" t="s">
        <v>439</v>
      </c>
      <c r="B28" s="379" t="s">
        <v>136</v>
      </c>
      <c r="C28" s="495">
        <v>2</v>
      </c>
      <c r="D28" s="66"/>
    </row>
    <row r="29" spans="1:4">
      <c r="A29" s="69" t="s">
        <v>439</v>
      </c>
      <c r="B29" s="379" t="s">
        <v>137</v>
      </c>
      <c r="C29" s="495">
        <v>9</v>
      </c>
      <c r="D29" s="66"/>
    </row>
    <row r="30" spans="1:4">
      <c r="A30" s="102" t="s">
        <v>439</v>
      </c>
      <c r="B30" s="379" t="s">
        <v>138</v>
      </c>
      <c r="C30" s="495">
        <v>1</v>
      </c>
      <c r="D30" s="66"/>
    </row>
    <row r="31" spans="1:4">
      <c r="A31" s="102" t="s">
        <v>439</v>
      </c>
      <c r="B31" s="379" t="s">
        <v>139</v>
      </c>
      <c r="C31" s="495">
        <v>38</v>
      </c>
      <c r="D31" s="66"/>
    </row>
    <row r="32" spans="1:4">
      <c r="A32" s="248" t="s">
        <v>439</v>
      </c>
      <c r="B32" s="379" t="s">
        <v>140</v>
      </c>
      <c r="C32" s="495">
        <v>9</v>
      </c>
      <c r="D32" s="66"/>
    </row>
    <row r="33" spans="1:4">
      <c r="A33" s="248" t="s">
        <v>439</v>
      </c>
      <c r="B33" s="379" t="s">
        <v>640</v>
      </c>
      <c r="C33" s="495">
        <v>2</v>
      </c>
      <c r="D33" s="66"/>
    </row>
    <row r="34" spans="1:4">
      <c r="A34" s="102" t="s">
        <v>439</v>
      </c>
      <c r="B34" s="379" t="s">
        <v>631</v>
      </c>
      <c r="C34" s="495">
        <v>1</v>
      </c>
      <c r="D34" s="66"/>
    </row>
    <row r="35" spans="1:4">
      <c r="A35" s="248"/>
      <c r="B35" s="379" t="s">
        <v>141</v>
      </c>
      <c r="C35" s="495">
        <v>67</v>
      </c>
      <c r="D35" s="66"/>
    </row>
    <row r="36" spans="1:4">
      <c r="A36" s="248" t="s">
        <v>47</v>
      </c>
      <c r="B36" s="379" t="s">
        <v>142</v>
      </c>
      <c r="C36" s="495">
        <v>4366943</v>
      </c>
      <c r="D36" s="66"/>
    </row>
    <row r="37" spans="1:4">
      <c r="A37" s="69" t="s">
        <v>439</v>
      </c>
      <c r="B37" s="379" t="s">
        <v>143</v>
      </c>
      <c r="C37" s="495">
        <v>4</v>
      </c>
      <c r="D37" s="66"/>
    </row>
    <row r="38" spans="1:4">
      <c r="A38" s="69" t="s">
        <v>439</v>
      </c>
      <c r="B38" s="379" t="s">
        <v>504</v>
      </c>
      <c r="C38" s="495">
        <v>3</v>
      </c>
      <c r="D38" s="66"/>
    </row>
    <row r="39" spans="1:4">
      <c r="A39" s="69" t="s">
        <v>439</v>
      </c>
      <c r="B39" s="379" t="s">
        <v>435</v>
      </c>
      <c r="C39" s="495">
        <v>1</v>
      </c>
      <c r="D39" s="66"/>
    </row>
    <row r="40" spans="1:4">
      <c r="A40" s="69" t="s">
        <v>439</v>
      </c>
      <c r="B40" s="379" t="s">
        <v>426</v>
      </c>
      <c r="C40" s="495">
        <v>2</v>
      </c>
      <c r="D40" s="66"/>
    </row>
    <row r="41" spans="1:4">
      <c r="A41" s="69" t="s">
        <v>439</v>
      </c>
      <c r="B41" s="379" t="s">
        <v>17</v>
      </c>
      <c r="C41" s="495">
        <v>745</v>
      </c>
      <c r="D41" s="66"/>
    </row>
    <row r="42" spans="1:4">
      <c r="A42" s="69" t="s">
        <v>439</v>
      </c>
      <c r="B42" s="379" t="s">
        <v>653</v>
      </c>
      <c r="C42" s="495">
        <v>1</v>
      </c>
      <c r="D42" s="66"/>
    </row>
    <row r="43" spans="1:4">
      <c r="A43" s="69" t="s">
        <v>439</v>
      </c>
      <c r="B43" s="379" t="s">
        <v>144</v>
      </c>
      <c r="C43" s="495">
        <v>318</v>
      </c>
      <c r="D43" s="66"/>
    </row>
    <row r="44" spans="1:4">
      <c r="A44" s="69" t="s">
        <v>439</v>
      </c>
      <c r="B44" s="379" t="s">
        <v>145</v>
      </c>
      <c r="C44" s="495">
        <v>11</v>
      </c>
      <c r="D44" s="66"/>
    </row>
    <row r="45" spans="1:4">
      <c r="A45" s="69" t="s">
        <v>439</v>
      </c>
      <c r="B45" s="379" t="s">
        <v>146</v>
      </c>
      <c r="C45" s="495">
        <v>120</v>
      </c>
      <c r="D45" s="66"/>
    </row>
    <row r="46" spans="1:4">
      <c r="A46" s="69" t="s">
        <v>439</v>
      </c>
      <c r="B46" s="379" t="s">
        <v>147</v>
      </c>
      <c r="C46" s="495">
        <v>11</v>
      </c>
      <c r="D46" s="66"/>
    </row>
    <row r="47" spans="1:4">
      <c r="A47" s="69" t="s">
        <v>439</v>
      </c>
      <c r="B47" s="379" t="s">
        <v>148</v>
      </c>
      <c r="C47" s="495">
        <v>19</v>
      </c>
      <c r="D47" s="66"/>
    </row>
    <row r="48" spans="1:4">
      <c r="A48" s="69" t="s">
        <v>439</v>
      </c>
      <c r="B48" s="379" t="s">
        <v>149</v>
      </c>
      <c r="C48" s="495">
        <v>15</v>
      </c>
      <c r="D48" s="66"/>
    </row>
    <row r="49" spans="1:4">
      <c r="A49" s="69" t="s">
        <v>439</v>
      </c>
      <c r="B49" s="379" t="s">
        <v>150</v>
      </c>
      <c r="C49" s="495">
        <v>11</v>
      </c>
      <c r="D49" s="66"/>
    </row>
    <row r="50" spans="1:4">
      <c r="A50" s="69" t="s">
        <v>439</v>
      </c>
      <c r="B50" s="379" t="s">
        <v>151</v>
      </c>
      <c r="C50" s="495">
        <v>26</v>
      </c>
      <c r="D50" s="66"/>
    </row>
    <row r="51" spans="1:4">
      <c r="A51" s="69" t="s">
        <v>439</v>
      </c>
      <c r="B51" s="379" t="s">
        <v>570</v>
      </c>
      <c r="C51" s="495">
        <v>3</v>
      </c>
      <c r="D51" s="66"/>
    </row>
    <row r="52" spans="1:4">
      <c r="A52" s="69" t="s">
        <v>439</v>
      </c>
      <c r="B52" s="379" t="s">
        <v>152</v>
      </c>
      <c r="C52" s="495">
        <v>68</v>
      </c>
      <c r="D52" s="66"/>
    </row>
    <row r="53" spans="1:4">
      <c r="A53" s="69" t="s">
        <v>439</v>
      </c>
      <c r="B53" s="379" t="s">
        <v>153</v>
      </c>
      <c r="C53" s="495">
        <v>11</v>
      </c>
      <c r="D53" s="66"/>
    </row>
    <row r="54" spans="1:4">
      <c r="A54" s="69" t="s">
        <v>439</v>
      </c>
      <c r="B54" s="379" t="s">
        <v>154</v>
      </c>
      <c r="C54" s="495">
        <v>472</v>
      </c>
      <c r="D54" s="66"/>
    </row>
    <row r="55" spans="1:4">
      <c r="A55" s="69" t="s">
        <v>439</v>
      </c>
      <c r="B55" s="379" t="s">
        <v>155</v>
      </c>
      <c r="C55" s="495">
        <v>65</v>
      </c>
      <c r="D55" s="66"/>
    </row>
    <row r="56" spans="1:4">
      <c r="A56" s="69" t="s">
        <v>439</v>
      </c>
      <c r="B56" s="379" t="s">
        <v>156</v>
      </c>
      <c r="C56" s="495">
        <v>280</v>
      </c>
      <c r="D56" s="66"/>
    </row>
    <row r="57" spans="1:4">
      <c r="A57" s="69" t="s">
        <v>439</v>
      </c>
      <c r="B57" s="379" t="s">
        <v>582</v>
      </c>
      <c r="C57" s="495">
        <v>4</v>
      </c>
      <c r="D57" s="66"/>
    </row>
    <row r="58" spans="1:4">
      <c r="A58" s="69" t="s">
        <v>439</v>
      </c>
      <c r="B58" s="379" t="s">
        <v>571</v>
      </c>
      <c r="C58" s="495">
        <v>13</v>
      </c>
      <c r="D58" s="66"/>
    </row>
    <row r="59" spans="1:4">
      <c r="A59" s="69" t="s">
        <v>439</v>
      </c>
      <c r="B59" s="379" t="s">
        <v>157</v>
      </c>
      <c r="C59" s="495">
        <v>11</v>
      </c>
      <c r="D59" s="66"/>
    </row>
    <row r="60" spans="1:4">
      <c r="A60" s="69" t="s">
        <v>439</v>
      </c>
      <c r="B60" s="379" t="s">
        <v>505</v>
      </c>
      <c r="C60" s="495">
        <v>11</v>
      </c>
      <c r="D60" s="66"/>
    </row>
    <row r="61" spans="1:4">
      <c r="A61" s="69" t="s">
        <v>439</v>
      </c>
      <c r="B61" s="379" t="s">
        <v>158</v>
      </c>
      <c r="C61" s="495">
        <v>11</v>
      </c>
      <c r="D61" s="66"/>
    </row>
    <row r="62" spans="1:4">
      <c r="A62" s="69" t="s">
        <v>439</v>
      </c>
      <c r="B62" s="379" t="s">
        <v>159</v>
      </c>
      <c r="C62" s="495">
        <v>5</v>
      </c>
      <c r="D62" s="66"/>
    </row>
    <row r="63" spans="1:4">
      <c r="A63" s="69" t="s">
        <v>439</v>
      </c>
      <c r="B63" s="379" t="s">
        <v>160</v>
      </c>
      <c r="C63" s="495">
        <v>2</v>
      </c>
      <c r="D63" s="66"/>
    </row>
    <row r="64" spans="1:4">
      <c r="A64" s="69" t="s">
        <v>439</v>
      </c>
      <c r="B64" s="379" t="s">
        <v>161</v>
      </c>
      <c r="C64" s="495">
        <v>13</v>
      </c>
      <c r="D64" s="66"/>
    </row>
    <row r="65" spans="1:4">
      <c r="A65" s="69" t="s">
        <v>439</v>
      </c>
      <c r="B65" s="379" t="s">
        <v>162</v>
      </c>
      <c r="C65" s="495">
        <v>1475</v>
      </c>
      <c r="D65" s="66"/>
    </row>
    <row r="66" spans="1:4">
      <c r="A66" s="69" t="s">
        <v>439</v>
      </c>
      <c r="B66" s="379" t="s">
        <v>163</v>
      </c>
      <c r="C66" s="495">
        <v>3</v>
      </c>
      <c r="D66" s="66"/>
    </row>
    <row r="67" spans="1:4">
      <c r="A67" s="69" t="s">
        <v>439</v>
      </c>
      <c r="B67" s="379" t="s">
        <v>164</v>
      </c>
      <c r="C67" s="495">
        <v>47</v>
      </c>
      <c r="D67" s="66"/>
    </row>
    <row r="68" spans="1:4">
      <c r="A68" s="69" t="s">
        <v>439</v>
      </c>
      <c r="B68" s="379" t="s">
        <v>165</v>
      </c>
      <c r="C68" s="495">
        <v>35</v>
      </c>
      <c r="D68" s="66"/>
    </row>
    <row r="69" spans="1:4">
      <c r="A69" s="69" t="s">
        <v>439</v>
      </c>
      <c r="B69" s="379" t="s">
        <v>166</v>
      </c>
      <c r="C69" s="495">
        <v>4</v>
      </c>
      <c r="D69" s="66"/>
    </row>
    <row r="70" spans="1:4">
      <c r="A70" s="69" t="s">
        <v>439</v>
      </c>
      <c r="B70" s="379" t="s">
        <v>167</v>
      </c>
      <c r="C70" s="495">
        <v>15</v>
      </c>
      <c r="D70" s="66"/>
    </row>
    <row r="71" spans="1:4">
      <c r="A71" s="69" t="s">
        <v>439</v>
      </c>
      <c r="B71" s="379" t="s">
        <v>431</v>
      </c>
      <c r="C71" s="495">
        <v>3</v>
      </c>
      <c r="D71" s="66"/>
    </row>
    <row r="72" spans="1:4">
      <c r="A72" s="69" t="s">
        <v>439</v>
      </c>
      <c r="B72" s="379" t="s">
        <v>628</v>
      </c>
      <c r="C72" s="495">
        <v>1</v>
      </c>
      <c r="D72" s="66"/>
    </row>
    <row r="73" spans="1:4">
      <c r="A73" s="69" t="s">
        <v>439</v>
      </c>
      <c r="B73" s="379" t="s">
        <v>168</v>
      </c>
      <c r="C73" s="495">
        <v>1</v>
      </c>
      <c r="D73" s="66"/>
    </row>
    <row r="74" spans="1:4">
      <c r="A74" s="69" t="s">
        <v>439</v>
      </c>
      <c r="B74" s="379" t="s">
        <v>169</v>
      </c>
      <c r="C74" s="495">
        <v>17</v>
      </c>
      <c r="D74" s="66"/>
    </row>
    <row r="75" spans="1:4">
      <c r="A75" s="69" t="s">
        <v>439</v>
      </c>
      <c r="B75" s="379" t="s">
        <v>422</v>
      </c>
      <c r="C75" s="495">
        <v>5</v>
      </c>
      <c r="D75" s="66"/>
    </row>
    <row r="76" spans="1:4">
      <c r="A76" s="69" t="s">
        <v>439</v>
      </c>
      <c r="B76" s="379" t="s">
        <v>626</v>
      </c>
      <c r="C76" s="495">
        <v>1</v>
      </c>
      <c r="D76" s="66"/>
    </row>
    <row r="77" spans="1:4">
      <c r="A77" s="69" t="s">
        <v>439</v>
      </c>
      <c r="B77" s="379" t="s">
        <v>170</v>
      </c>
      <c r="C77" s="495">
        <v>233</v>
      </c>
      <c r="D77" s="66"/>
    </row>
    <row r="78" spans="1:4">
      <c r="A78" s="69" t="s">
        <v>439</v>
      </c>
      <c r="B78" s="379" t="s">
        <v>172</v>
      </c>
      <c r="C78" s="495">
        <v>25</v>
      </c>
      <c r="D78" s="66"/>
    </row>
    <row r="79" spans="1:4">
      <c r="A79" s="69" t="s">
        <v>439</v>
      </c>
      <c r="B79" s="379" t="s">
        <v>173</v>
      </c>
      <c r="C79" s="495">
        <v>1</v>
      </c>
      <c r="D79" s="66"/>
    </row>
    <row r="80" spans="1:4">
      <c r="A80" s="69" t="s">
        <v>439</v>
      </c>
      <c r="B80" s="379" t="s">
        <v>575</v>
      </c>
      <c r="C80" s="495">
        <v>1</v>
      </c>
      <c r="D80" s="66"/>
    </row>
    <row r="81" spans="1:4">
      <c r="A81" s="69" t="s">
        <v>439</v>
      </c>
      <c r="B81" s="379" t="s">
        <v>424</v>
      </c>
      <c r="C81" s="495">
        <v>2</v>
      </c>
      <c r="D81" s="66"/>
    </row>
    <row r="82" spans="1:4">
      <c r="A82" s="69" t="s">
        <v>439</v>
      </c>
      <c r="B82" s="379" t="s">
        <v>174</v>
      </c>
      <c r="C82" s="495">
        <v>6</v>
      </c>
      <c r="D82" s="66"/>
    </row>
    <row r="83" spans="1:4">
      <c r="A83" s="69" t="s">
        <v>439</v>
      </c>
      <c r="B83" s="379" t="s">
        <v>601</v>
      </c>
      <c r="C83" s="495">
        <v>1</v>
      </c>
      <c r="D83" s="66"/>
    </row>
    <row r="84" spans="1:4">
      <c r="A84" s="69" t="s">
        <v>439</v>
      </c>
      <c r="B84" s="379" t="s">
        <v>617</v>
      </c>
      <c r="C84" s="495">
        <v>2</v>
      </c>
      <c r="D84" s="66"/>
    </row>
    <row r="85" spans="1:4">
      <c r="A85" s="69" t="s">
        <v>439</v>
      </c>
      <c r="B85" s="379" t="s">
        <v>175</v>
      </c>
      <c r="C85" s="495">
        <v>22</v>
      </c>
      <c r="D85" s="66"/>
    </row>
    <row r="86" spans="1:4">
      <c r="A86" s="69" t="s">
        <v>439</v>
      </c>
      <c r="B86" s="379" t="s">
        <v>176</v>
      </c>
      <c r="C86" s="495">
        <v>1</v>
      </c>
      <c r="D86" s="66"/>
    </row>
    <row r="87" spans="1:4">
      <c r="A87" s="69" t="s">
        <v>439</v>
      </c>
      <c r="B87" s="379" t="s">
        <v>177</v>
      </c>
      <c r="C87" s="495">
        <v>10</v>
      </c>
      <c r="D87" s="66"/>
    </row>
    <row r="88" spans="1:4">
      <c r="A88" s="69" t="s">
        <v>439</v>
      </c>
      <c r="B88" s="379" t="s">
        <v>506</v>
      </c>
      <c r="C88" s="495">
        <v>5</v>
      </c>
      <c r="D88" s="66"/>
    </row>
    <row r="89" spans="1:4">
      <c r="A89" s="69" t="s">
        <v>439</v>
      </c>
      <c r="B89" s="379" t="s">
        <v>178</v>
      </c>
      <c r="C89" s="495">
        <v>20</v>
      </c>
      <c r="D89" s="66"/>
    </row>
    <row r="90" spans="1:4">
      <c r="A90" s="69" t="s">
        <v>439</v>
      </c>
      <c r="B90" s="379" t="s">
        <v>179</v>
      </c>
      <c r="C90" s="495">
        <v>159</v>
      </c>
      <c r="D90" s="66"/>
    </row>
    <row r="91" spans="1:4">
      <c r="A91" s="69" t="s">
        <v>439</v>
      </c>
      <c r="B91" s="379" t="s">
        <v>180</v>
      </c>
      <c r="C91" s="495">
        <v>24</v>
      </c>
      <c r="D91" s="66"/>
    </row>
    <row r="92" spans="1:4">
      <c r="A92" s="69" t="s">
        <v>439</v>
      </c>
      <c r="B92" s="379" t="s">
        <v>181</v>
      </c>
      <c r="C92" s="495">
        <v>6</v>
      </c>
      <c r="D92" s="66"/>
    </row>
    <row r="93" spans="1:4">
      <c r="A93" s="69" t="s">
        <v>439</v>
      </c>
      <c r="B93" s="379" t="s">
        <v>182</v>
      </c>
      <c r="C93" s="495">
        <v>49</v>
      </c>
      <c r="D93" s="66"/>
    </row>
    <row r="94" spans="1:4">
      <c r="A94" s="69" t="s">
        <v>439</v>
      </c>
      <c r="B94" s="379" t="s">
        <v>183</v>
      </c>
      <c r="C94" s="495">
        <v>837</v>
      </c>
      <c r="D94" s="66"/>
    </row>
    <row r="95" spans="1:4">
      <c r="A95" s="69" t="s">
        <v>439</v>
      </c>
      <c r="B95" s="379" t="s">
        <v>184</v>
      </c>
      <c r="C95" s="495">
        <v>4</v>
      </c>
      <c r="D95" s="66"/>
    </row>
    <row r="96" spans="1:4">
      <c r="A96" s="69" t="s">
        <v>439</v>
      </c>
      <c r="B96" s="379" t="s">
        <v>185</v>
      </c>
      <c r="C96" s="495">
        <v>382</v>
      </c>
      <c r="D96" s="66"/>
    </row>
    <row r="97" spans="1:4">
      <c r="A97" s="69" t="s">
        <v>439</v>
      </c>
      <c r="B97" s="379" t="s">
        <v>186</v>
      </c>
      <c r="C97" s="495">
        <v>4</v>
      </c>
      <c r="D97" s="66"/>
    </row>
    <row r="98" spans="1:4">
      <c r="A98" s="69" t="s">
        <v>439</v>
      </c>
      <c r="B98" s="379" t="s">
        <v>187</v>
      </c>
      <c r="C98" s="495">
        <v>3</v>
      </c>
      <c r="D98" s="66"/>
    </row>
    <row r="99" spans="1:4">
      <c r="A99" s="69" t="s">
        <v>439</v>
      </c>
      <c r="B99" s="379" t="s">
        <v>188</v>
      </c>
      <c r="C99" s="495">
        <v>5</v>
      </c>
      <c r="D99" s="66"/>
    </row>
    <row r="100" spans="1:4">
      <c r="A100" s="69" t="s">
        <v>439</v>
      </c>
      <c r="B100" s="379" t="s">
        <v>189</v>
      </c>
      <c r="C100" s="495">
        <v>589</v>
      </c>
      <c r="D100" s="66"/>
    </row>
    <row r="101" spans="1:4">
      <c r="A101" s="69" t="s">
        <v>439</v>
      </c>
      <c r="B101" s="379" t="s">
        <v>507</v>
      </c>
      <c r="C101" s="495">
        <v>14</v>
      </c>
      <c r="D101" s="66"/>
    </row>
    <row r="102" spans="1:4">
      <c r="A102" s="69" t="s">
        <v>439</v>
      </c>
      <c r="B102" s="379" t="s">
        <v>436</v>
      </c>
      <c r="C102" s="495">
        <v>5</v>
      </c>
      <c r="D102" s="66"/>
    </row>
    <row r="103" spans="1:4">
      <c r="A103" s="69" t="s">
        <v>439</v>
      </c>
      <c r="B103" s="379" t="s">
        <v>630</v>
      </c>
      <c r="C103" s="495">
        <v>2</v>
      </c>
    </row>
    <row r="104" spans="1:4">
      <c r="A104" s="69" t="s">
        <v>439</v>
      </c>
      <c r="B104" s="379" t="s">
        <v>190</v>
      </c>
      <c r="C104" s="495">
        <v>789</v>
      </c>
    </row>
    <row r="105" spans="1:4">
      <c r="A105" s="69" t="s">
        <v>439</v>
      </c>
      <c r="B105" s="379" t="s">
        <v>191</v>
      </c>
      <c r="C105" s="495">
        <v>884</v>
      </c>
    </row>
    <row r="106" spans="1:4">
      <c r="A106" s="69" t="s">
        <v>439</v>
      </c>
      <c r="B106" s="379" t="s">
        <v>437</v>
      </c>
      <c r="C106" s="495">
        <v>4</v>
      </c>
    </row>
    <row r="107" spans="1:4">
      <c r="A107" s="69" t="s">
        <v>439</v>
      </c>
      <c r="B107" s="379" t="s">
        <v>192</v>
      </c>
      <c r="C107" s="495">
        <v>34</v>
      </c>
    </row>
    <row r="108" spans="1:4">
      <c r="A108" s="69" t="s">
        <v>439</v>
      </c>
      <c r="B108" s="379" t="s">
        <v>193</v>
      </c>
      <c r="C108" s="495">
        <v>6</v>
      </c>
    </row>
    <row r="109" spans="1:4">
      <c r="A109" s="69" t="s">
        <v>439</v>
      </c>
      <c r="B109" s="379" t="s">
        <v>583</v>
      </c>
      <c r="C109" s="495">
        <v>2</v>
      </c>
    </row>
    <row r="110" spans="1:4">
      <c r="A110" s="69" t="s">
        <v>439</v>
      </c>
      <c r="B110" s="379" t="s">
        <v>194</v>
      </c>
      <c r="C110" s="495">
        <v>3</v>
      </c>
    </row>
    <row r="111" spans="1:4">
      <c r="A111" s="69" t="s">
        <v>439</v>
      </c>
      <c r="B111" s="379" t="s">
        <v>195</v>
      </c>
      <c r="C111" s="495">
        <v>13</v>
      </c>
    </row>
    <row r="112" spans="1:4">
      <c r="A112" s="102" t="s">
        <v>439</v>
      </c>
      <c r="B112" s="379" t="s">
        <v>432</v>
      </c>
      <c r="C112" s="495">
        <v>4</v>
      </c>
    </row>
    <row r="113" spans="1:4">
      <c r="A113" s="102" t="s">
        <v>439</v>
      </c>
      <c r="B113" s="379" t="s">
        <v>196</v>
      </c>
      <c r="C113" s="495">
        <v>15</v>
      </c>
    </row>
    <row r="114" spans="1:4">
      <c r="A114" s="102" t="s">
        <v>439</v>
      </c>
      <c r="B114" s="379" t="s">
        <v>197</v>
      </c>
      <c r="C114" s="495">
        <v>86</v>
      </c>
    </row>
    <row r="115" spans="1:4">
      <c r="A115" s="102" t="s">
        <v>439</v>
      </c>
      <c r="B115" s="379" t="s">
        <v>198</v>
      </c>
      <c r="C115" s="495">
        <v>44</v>
      </c>
      <c r="D115" s="176"/>
    </row>
    <row r="116" spans="1:4">
      <c r="A116" s="351" t="s">
        <v>439</v>
      </c>
      <c r="B116" s="379" t="s">
        <v>199</v>
      </c>
      <c r="C116" s="495">
        <v>52</v>
      </c>
    </row>
    <row r="117" spans="1:4">
      <c r="A117" s="242" t="s">
        <v>439</v>
      </c>
      <c r="B117" s="379" t="s">
        <v>578</v>
      </c>
      <c r="C117" s="495">
        <v>9</v>
      </c>
    </row>
    <row r="118" spans="1:4">
      <c r="A118" s="103" t="s">
        <v>439</v>
      </c>
      <c r="B118" s="379" t="s">
        <v>200</v>
      </c>
      <c r="C118" s="495">
        <v>2</v>
      </c>
    </row>
    <row r="119" spans="1:4">
      <c r="A119" s="102" t="s">
        <v>439</v>
      </c>
      <c r="B119" s="379" t="s">
        <v>201</v>
      </c>
      <c r="C119" s="495">
        <v>10</v>
      </c>
    </row>
    <row r="120" spans="1:4">
      <c r="A120" s="102" t="s">
        <v>439</v>
      </c>
      <c r="B120" s="379" t="s">
        <v>647</v>
      </c>
      <c r="C120" s="495">
        <v>1</v>
      </c>
    </row>
    <row r="121" spans="1:4">
      <c r="A121" s="242" t="s">
        <v>439</v>
      </c>
      <c r="B121" s="379" t="s">
        <v>202</v>
      </c>
      <c r="C121" s="495">
        <v>998</v>
      </c>
    </row>
    <row r="122" spans="1:4">
      <c r="A122" s="339" t="s">
        <v>439</v>
      </c>
      <c r="B122" s="379" t="s">
        <v>203</v>
      </c>
      <c r="C122" s="495">
        <v>48</v>
      </c>
    </row>
    <row r="123" spans="1:4">
      <c r="A123" s="339" t="s">
        <v>439</v>
      </c>
      <c r="B123" s="379" t="s">
        <v>204</v>
      </c>
      <c r="C123" s="495">
        <v>11</v>
      </c>
    </row>
    <row r="124" spans="1:4">
      <c r="A124" s="339" t="s">
        <v>439</v>
      </c>
      <c r="B124" s="379" t="s">
        <v>588</v>
      </c>
      <c r="C124" s="495">
        <v>4</v>
      </c>
    </row>
    <row r="125" spans="1:4">
      <c r="A125" s="339" t="s">
        <v>439</v>
      </c>
      <c r="B125" s="379" t="s">
        <v>205</v>
      </c>
      <c r="C125" s="495">
        <v>570</v>
      </c>
    </row>
    <row r="126" spans="1:4">
      <c r="A126" s="339" t="s">
        <v>439</v>
      </c>
      <c r="B126" s="379" t="s">
        <v>206</v>
      </c>
      <c r="C126" s="495">
        <v>33</v>
      </c>
    </row>
    <row r="127" spans="1:4">
      <c r="A127" s="339" t="s">
        <v>439</v>
      </c>
      <c r="B127" s="379" t="s">
        <v>207</v>
      </c>
      <c r="C127" s="495">
        <v>39</v>
      </c>
    </row>
    <row r="128" spans="1:4">
      <c r="A128" s="339"/>
      <c r="B128" s="379" t="s">
        <v>208</v>
      </c>
      <c r="C128" s="495">
        <v>8</v>
      </c>
    </row>
    <row r="129" spans="1:3">
      <c r="A129" s="364"/>
      <c r="B129" s="393" t="s">
        <v>648</v>
      </c>
      <c r="C129" s="63">
        <f>SUM(C4:C128)</f>
        <v>4394781</v>
      </c>
    </row>
    <row r="131" spans="1:3">
      <c r="A131" s="177" t="s">
        <v>47</v>
      </c>
      <c r="B131" s="178" t="s">
        <v>433</v>
      </c>
      <c r="C131" s="182"/>
    </row>
    <row r="132" spans="1:3">
      <c r="A132" s="177" t="s">
        <v>48</v>
      </c>
      <c r="B132" s="178" t="s">
        <v>82</v>
      </c>
      <c r="C132" s="182"/>
    </row>
    <row r="134" spans="1:3">
      <c r="A134" s="49"/>
      <c r="C134" s="4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N90"/>
  <sheetViews>
    <sheetView workbookViewId="0">
      <selection sqref="A1:F1"/>
    </sheetView>
  </sheetViews>
  <sheetFormatPr defaultRowHeight="15"/>
  <cols>
    <col min="1" max="1" width="37.5703125" style="148" customWidth="1"/>
    <col min="2" max="2" width="17.5703125" style="148" bestFit="1" customWidth="1"/>
    <col min="3" max="3" width="23.140625" style="148" bestFit="1" customWidth="1"/>
    <col min="4" max="4" width="15.85546875" style="148" customWidth="1"/>
    <col min="5" max="5" width="18.7109375" style="148" customWidth="1"/>
    <col min="6" max="6" width="17.5703125" style="148" customWidth="1"/>
    <col min="7" max="12" width="9.140625" style="148"/>
    <col min="13" max="13" width="20.5703125" style="148" customWidth="1"/>
    <col min="14" max="16384" width="9.140625" style="148"/>
  </cols>
  <sheetData>
    <row r="1" spans="1:14" s="41" customFormat="1" ht="15.75">
      <c r="A1" s="564" t="s">
        <v>692</v>
      </c>
      <c r="B1" s="564"/>
      <c r="C1" s="564"/>
      <c r="D1" s="564"/>
      <c r="E1" s="564"/>
      <c r="F1" s="564"/>
    </row>
    <row r="2" spans="1:14" ht="15.75" thickBot="1"/>
    <row r="3" spans="1:14" s="41" customFormat="1" ht="15.75">
      <c r="A3" s="413" t="s">
        <v>36</v>
      </c>
      <c r="B3" s="414" t="s">
        <v>38</v>
      </c>
      <c r="C3" s="414" t="s">
        <v>39</v>
      </c>
      <c r="D3" s="414" t="s">
        <v>445</v>
      </c>
      <c r="E3" s="414" t="s">
        <v>40</v>
      </c>
      <c r="F3" s="415" t="s">
        <v>1</v>
      </c>
      <c r="I3" s="389"/>
      <c r="J3" s="389"/>
      <c r="K3" s="389"/>
      <c r="L3" s="389"/>
      <c r="M3" s="389"/>
      <c r="N3" s="389"/>
    </row>
    <row r="4" spans="1:14">
      <c r="A4" s="188">
        <v>10</v>
      </c>
      <c r="B4" s="31">
        <v>6</v>
      </c>
      <c r="C4" s="31">
        <v>2</v>
      </c>
      <c r="D4" s="31">
        <v>2</v>
      </c>
      <c r="E4" s="31">
        <v>0</v>
      </c>
      <c r="F4" s="385">
        <v>1</v>
      </c>
    </row>
    <row r="5" spans="1:14">
      <c r="A5" s="188">
        <v>10</v>
      </c>
      <c r="B5" s="31">
        <v>4</v>
      </c>
      <c r="C5" s="31">
        <v>4</v>
      </c>
      <c r="D5" s="31">
        <v>2</v>
      </c>
      <c r="E5" s="31">
        <v>0</v>
      </c>
      <c r="F5" s="385">
        <v>2</v>
      </c>
    </row>
    <row r="6" spans="1:14">
      <c r="A6" s="188">
        <v>9</v>
      </c>
      <c r="B6" s="31">
        <v>4</v>
      </c>
      <c r="C6" s="31">
        <v>1</v>
      </c>
      <c r="D6" s="31">
        <v>4</v>
      </c>
      <c r="E6" s="31">
        <v>0</v>
      </c>
      <c r="F6" s="385">
        <v>1</v>
      </c>
    </row>
    <row r="7" spans="1:14">
      <c r="A7" s="188">
        <v>9</v>
      </c>
      <c r="B7" s="31">
        <v>4</v>
      </c>
      <c r="C7" s="31">
        <v>2</v>
      </c>
      <c r="D7" s="31">
        <v>3</v>
      </c>
      <c r="E7" s="31">
        <v>0</v>
      </c>
      <c r="F7" s="385">
        <v>1</v>
      </c>
    </row>
    <row r="8" spans="1:14">
      <c r="A8" s="188">
        <v>9</v>
      </c>
      <c r="B8" s="31">
        <v>4</v>
      </c>
      <c r="C8" s="31">
        <v>3</v>
      </c>
      <c r="D8" s="31">
        <v>2</v>
      </c>
      <c r="E8" s="31">
        <v>0</v>
      </c>
      <c r="F8" s="385">
        <v>5</v>
      </c>
    </row>
    <row r="9" spans="1:14">
      <c r="A9" s="188">
        <v>9</v>
      </c>
      <c r="B9" s="31">
        <v>3</v>
      </c>
      <c r="C9" s="31">
        <v>2</v>
      </c>
      <c r="D9" s="31">
        <v>4</v>
      </c>
      <c r="E9" s="31">
        <v>0</v>
      </c>
      <c r="F9" s="385">
        <v>1</v>
      </c>
    </row>
    <row r="10" spans="1:14">
      <c r="A10" s="188">
        <v>8</v>
      </c>
      <c r="B10" s="31">
        <v>6</v>
      </c>
      <c r="C10" s="31">
        <v>2</v>
      </c>
      <c r="D10" s="31">
        <v>0</v>
      </c>
      <c r="E10" s="31">
        <v>0</v>
      </c>
      <c r="F10" s="385">
        <v>1</v>
      </c>
    </row>
    <row r="11" spans="1:14">
      <c r="A11" s="188">
        <v>8</v>
      </c>
      <c r="B11" s="31">
        <v>5</v>
      </c>
      <c r="C11" s="31">
        <v>2</v>
      </c>
      <c r="D11" s="31">
        <v>1</v>
      </c>
      <c r="E11" s="31">
        <v>0</v>
      </c>
      <c r="F11" s="385">
        <v>5</v>
      </c>
    </row>
    <row r="12" spans="1:14">
      <c r="A12" s="188">
        <v>8</v>
      </c>
      <c r="B12" s="31">
        <v>5</v>
      </c>
      <c r="C12" s="31">
        <v>3</v>
      </c>
      <c r="D12" s="31">
        <v>0</v>
      </c>
      <c r="E12" s="31">
        <v>0</v>
      </c>
      <c r="F12" s="385">
        <v>1</v>
      </c>
    </row>
    <row r="13" spans="1:14" s="45" customFormat="1">
      <c r="A13" s="188">
        <v>8</v>
      </c>
      <c r="B13" s="31">
        <v>4</v>
      </c>
      <c r="C13" s="31">
        <v>1</v>
      </c>
      <c r="D13" s="31">
        <v>3</v>
      </c>
      <c r="E13" s="31">
        <v>0</v>
      </c>
      <c r="F13" s="385">
        <v>2</v>
      </c>
    </row>
    <row r="14" spans="1:14">
      <c r="A14" s="188">
        <v>8</v>
      </c>
      <c r="B14" s="31">
        <v>4</v>
      </c>
      <c r="C14" s="31">
        <v>2</v>
      </c>
      <c r="D14" s="31">
        <v>2</v>
      </c>
      <c r="E14" s="31">
        <v>0</v>
      </c>
      <c r="F14" s="385">
        <v>46</v>
      </c>
    </row>
    <row r="15" spans="1:14">
      <c r="A15" s="188">
        <v>8</v>
      </c>
      <c r="B15" s="31">
        <v>4</v>
      </c>
      <c r="C15" s="31">
        <v>3</v>
      </c>
      <c r="D15" s="31">
        <v>1</v>
      </c>
      <c r="E15" s="31">
        <v>0</v>
      </c>
      <c r="F15" s="385">
        <v>7</v>
      </c>
    </row>
    <row r="16" spans="1:14">
      <c r="A16" s="188">
        <v>8</v>
      </c>
      <c r="B16" s="31">
        <v>3</v>
      </c>
      <c r="C16" s="31">
        <v>1</v>
      </c>
      <c r="D16" s="31">
        <v>4</v>
      </c>
      <c r="E16" s="31">
        <v>0</v>
      </c>
      <c r="F16" s="385">
        <v>2</v>
      </c>
    </row>
    <row r="17" spans="1:6">
      <c r="A17" s="188">
        <v>8</v>
      </c>
      <c r="B17" s="31">
        <v>3</v>
      </c>
      <c r="C17" s="31">
        <v>2</v>
      </c>
      <c r="D17" s="31">
        <v>3</v>
      </c>
      <c r="E17" s="31">
        <v>0</v>
      </c>
      <c r="F17" s="385">
        <v>4</v>
      </c>
    </row>
    <row r="18" spans="1:6">
      <c r="A18" s="188">
        <v>8</v>
      </c>
      <c r="B18" s="31">
        <v>3</v>
      </c>
      <c r="C18" s="31">
        <v>3</v>
      </c>
      <c r="D18" s="31">
        <v>2</v>
      </c>
      <c r="E18" s="31">
        <v>0</v>
      </c>
      <c r="F18" s="385">
        <v>13</v>
      </c>
    </row>
    <row r="19" spans="1:6">
      <c r="A19" s="188">
        <v>8</v>
      </c>
      <c r="B19" s="31">
        <v>2</v>
      </c>
      <c r="C19" s="31">
        <v>1</v>
      </c>
      <c r="D19" s="31">
        <v>5</v>
      </c>
      <c r="E19" s="31">
        <v>0</v>
      </c>
      <c r="F19" s="385">
        <v>1</v>
      </c>
    </row>
    <row r="20" spans="1:6">
      <c r="A20" s="188">
        <v>8</v>
      </c>
      <c r="B20" s="31">
        <v>2</v>
      </c>
      <c r="C20" s="31">
        <v>4</v>
      </c>
      <c r="D20" s="31">
        <v>2</v>
      </c>
      <c r="E20" s="31">
        <v>0</v>
      </c>
      <c r="F20" s="385">
        <v>1</v>
      </c>
    </row>
    <row r="21" spans="1:6">
      <c r="A21" s="188">
        <v>7</v>
      </c>
      <c r="B21" s="31">
        <v>5</v>
      </c>
      <c r="C21" s="31">
        <v>1</v>
      </c>
      <c r="D21" s="31">
        <v>1</v>
      </c>
      <c r="E21" s="31">
        <v>0</v>
      </c>
      <c r="F21" s="385">
        <v>2</v>
      </c>
    </row>
    <row r="22" spans="1:6">
      <c r="A22" s="188">
        <v>7</v>
      </c>
      <c r="B22" s="31">
        <v>5</v>
      </c>
      <c r="C22" s="31">
        <v>2</v>
      </c>
      <c r="D22" s="31">
        <v>0</v>
      </c>
      <c r="E22" s="31">
        <v>0</v>
      </c>
      <c r="F22" s="385">
        <v>1</v>
      </c>
    </row>
    <row r="23" spans="1:6">
      <c r="A23" s="188">
        <v>7</v>
      </c>
      <c r="B23" s="31">
        <v>4</v>
      </c>
      <c r="C23" s="31">
        <v>0</v>
      </c>
      <c r="D23" s="31">
        <v>3</v>
      </c>
      <c r="E23" s="31">
        <v>0</v>
      </c>
      <c r="F23" s="385">
        <v>2</v>
      </c>
    </row>
    <row r="24" spans="1:6">
      <c r="A24" s="188">
        <v>7</v>
      </c>
      <c r="B24" s="31">
        <v>4</v>
      </c>
      <c r="C24" s="31">
        <v>1</v>
      </c>
      <c r="D24" s="31">
        <v>2</v>
      </c>
      <c r="E24" s="31">
        <v>0</v>
      </c>
      <c r="F24" s="385">
        <v>67</v>
      </c>
    </row>
    <row r="25" spans="1:6">
      <c r="A25" s="188">
        <v>7</v>
      </c>
      <c r="B25" s="31">
        <v>4</v>
      </c>
      <c r="C25" s="31">
        <v>2</v>
      </c>
      <c r="D25" s="31">
        <v>1</v>
      </c>
      <c r="E25" s="31">
        <v>0</v>
      </c>
      <c r="F25" s="385">
        <v>75</v>
      </c>
    </row>
    <row r="26" spans="1:6">
      <c r="A26" s="188">
        <v>7</v>
      </c>
      <c r="B26" s="31">
        <v>4</v>
      </c>
      <c r="C26" s="31">
        <v>3</v>
      </c>
      <c r="D26" s="31">
        <v>0</v>
      </c>
      <c r="E26" s="31">
        <v>0</v>
      </c>
      <c r="F26" s="385">
        <v>3</v>
      </c>
    </row>
    <row r="27" spans="1:6">
      <c r="A27" s="188">
        <v>7</v>
      </c>
      <c r="B27" s="31">
        <v>3</v>
      </c>
      <c r="C27" s="31">
        <v>0</v>
      </c>
      <c r="D27" s="31">
        <v>4</v>
      </c>
      <c r="E27" s="31">
        <v>0</v>
      </c>
      <c r="F27" s="385">
        <v>9</v>
      </c>
    </row>
    <row r="28" spans="1:6">
      <c r="A28" s="188">
        <v>7</v>
      </c>
      <c r="B28" s="31">
        <v>3</v>
      </c>
      <c r="C28" s="31">
        <v>1</v>
      </c>
      <c r="D28" s="31">
        <v>3</v>
      </c>
      <c r="E28" s="31">
        <v>0</v>
      </c>
      <c r="F28" s="385">
        <v>44</v>
      </c>
    </row>
    <row r="29" spans="1:6">
      <c r="A29" s="188">
        <v>7</v>
      </c>
      <c r="B29" s="31">
        <v>3</v>
      </c>
      <c r="C29" s="31">
        <v>2</v>
      </c>
      <c r="D29" s="31">
        <v>2</v>
      </c>
      <c r="E29" s="31">
        <v>0</v>
      </c>
      <c r="F29" s="385">
        <v>262</v>
      </c>
    </row>
    <row r="30" spans="1:6">
      <c r="A30" s="188">
        <v>7</v>
      </c>
      <c r="B30" s="31">
        <v>3</v>
      </c>
      <c r="C30" s="31">
        <v>3</v>
      </c>
      <c r="D30" s="31">
        <v>1</v>
      </c>
      <c r="E30" s="31">
        <v>0</v>
      </c>
      <c r="F30" s="385">
        <v>48</v>
      </c>
    </row>
    <row r="31" spans="1:6">
      <c r="A31" s="188">
        <v>7</v>
      </c>
      <c r="B31" s="31">
        <v>3</v>
      </c>
      <c r="C31" s="31">
        <v>4</v>
      </c>
      <c r="D31" s="31">
        <v>0</v>
      </c>
      <c r="E31" s="31">
        <v>0</v>
      </c>
      <c r="F31" s="385">
        <v>1</v>
      </c>
    </row>
    <row r="32" spans="1:6">
      <c r="A32" s="188">
        <v>7</v>
      </c>
      <c r="B32" s="31">
        <v>2</v>
      </c>
      <c r="C32" s="31">
        <v>1</v>
      </c>
      <c r="D32" s="31">
        <v>4</v>
      </c>
      <c r="E32" s="31">
        <v>0</v>
      </c>
      <c r="F32" s="385">
        <v>2</v>
      </c>
    </row>
    <row r="33" spans="1:6">
      <c r="A33" s="188">
        <v>7</v>
      </c>
      <c r="B33" s="31">
        <v>2</v>
      </c>
      <c r="C33" s="31">
        <v>2</v>
      </c>
      <c r="D33" s="31">
        <v>3</v>
      </c>
      <c r="E33" s="31">
        <v>0</v>
      </c>
      <c r="F33" s="385">
        <v>1</v>
      </c>
    </row>
    <row r="34" spans="1:6">
      <c r="A34" s="188">
        <v>7</v>
      </c>
      <c r="B34" s="31">
        <v>2</v>
      </c>
      <c r="C34" s="31">
        <v>3</v>
      </c>
      <c r="D34" s="31">
        <v>2</v>
      </c>
      <c r="E34" s="31">
        <v>0</v>
      </c>
      <c r="F34" s="385">
        <v>11</v>
      </c>
    </row>
    <row r="35" spans="1:6">
      <c r="A35" s="188">
        <v>7</v>
      </c>
      <c r="B35" s="31">
        <v>2</v>
      </c>
      <c r="C35" s="31">
        <v>4</v>
      </c>
      <c r="D35" s="31">
        <v>1</v>
      </c>
      <c r="E35" s="31">
        <v>0</v>
      </c>
      <c r="F35" s="385">
        <v>1</v>
      </c>
    </row>
    <row r="36" spans="1:6">
      <c r="A36" s="188">
        <v>6</v>
      </c>
      <c r="B36" s="31">
        <v>5</v>
      </c>
      <c r="C36" s="31">
        <v>1</v>
      </c>
      <c r="D36" s="31">
        <v>0</v>
      </c>
      <c r="E36" s="31">
        <v>0</v>
      </c>
      <c r="F36" s="385">
        <v>2</v>
      </c>
    </row>
    <row r="37" spans="1:6">
      <c r="A37" s="188">
        <v>6</v>
      </c>
      <c r="B37" s="31">
        <v>4</v>
      </c>
      <c r="C37" s="31">
        <v>0</v>
      </c>
      <c r="D37" s="31">
        <v>2</v>
      </c>
      <c r="E37" s="31">
        <v>0</v>
      </c>
      <c r="F37" s="385">
        <v>25</v>
      </c>
    </row>
    <row r="38" spans="1:6">
      <c r="A38" s="188">
        <v>6</v>
      </c>
      <c r="B38" s="31">
        <v>4</v>
      </c>
      <c r="C38" s="31">
        <v>1</v>
      </c>
      <c r="D38" s="31">
        <v>1</v>
      </c>
      <c r="E38" s="31">
        <v>0</v>
      </c>
      <c r="F38" s="385">
        <v>95</v>
      </c>
    </row>
    <row r="39" spans="1:6">
      <c r="A39" s="188">
        <v>6</v>
      </c>
      <c r="B39" s="31">
        <v>4</v>
      </c>
      <c r="C39" s="31">
        <v>2</v>
      </c>
      <c r="D39" s="31">
        <v>0</v>
      </c>
      <c r="E39" s="31">
        <v>0</v>
      </c>
      <c r="F39" s="385">
        <v>129</v>
      </c>
    </row>
    <row r="40" spans="1:6">
      <c r="A40" s="188">
        <v>6</v>
      </c>
      <c r="B40" s="31">
        <v>3</v>
      </c>
      <c r="C40" s="31">
        <v>0</v>
      </c>
      <c r="D40" s="31">
        <v>3</v>
      </c>
      <c r="E40" s="31">
        <v>0</v>
      </c>
      <c r="F40" s="385">
        <v>19</v>
      </c>
    </row>
    <row r="41" spans="1:6">
      <c r="A41" s="188">
        <v>6</v>
      </c>
      <c r="B41" s="31">
        <v>3</v>
      </c>
      <c r="C41" s="31">
        <v>1</v>
      </c>
      <c r="D41" s="31">
        <v>2</v>
      </c>
      <c r="E41" s="31">
        <v>0</v>
      </c>
      <c r="F41" s="385">
        <v>413</v>
      </c>
    </row>
    <row r="42" spans="1:6">
      <c r="A42" s="188">
        <v>6</v>
      </c>
      <c r="B42" s="31">
        <v>3</v>
      </c>
      <c r="C42" s="31">
        <v>2</v>
      </c>
      <c r="D42" s="31">
        <v>1</v>
      </c>
      <c r="E42" s="31">
        <v>0</v>
      </c>
      <c r="F42" s="385">
        <v>883</v>
      </c>
    </row>
    <row r="43" spans="1:6">
      <c r="A43" s="188">
        <v>6</v>
      </c>
      <c r="B43" s="31">
        <v>3</v>
      </c>
      <c r="C43" s="31">
        <v>3</v>
      </c>
      <c r="D43" s="31">
        <v>0</v>
      </c>
      <c r="E43" s="31">
        <v>0</v>
      </c>
      <c r="F43" s="385">
        <v>60</v>
      </c>
    </row>
    <row r="44" spans="1:6">
      <c r="A44" s="188">
        <v>6</v>
      </c>
      <c r="B44" s="31">
        <v>2</v>
      </c>
      <c r="C44" s="31">
        <v>0</v>
      </c>
      <c r="D44" s="31">
        <v>4</v>
      </c>
      <c r="E44" s="31">
        <v>0</v>
      </c>
      <c r="F44" s="385">
        <v>30</v>
      </c>
    </row>
    <row r="45" spans="1:6">
      <c r="A45" s="188">
        <v>6</v>
      </c>
      <c r="B45" s="31">
        <v>2</v>
      </c>
      <c r="C45" s="31">
        <v>1</v>
      </c>
      <c r="D45" s="31">
        <v>3</v>
      </c>
      <c r="E45" s="31">
        <v>0</v>
      </c>
      <c r="F45" s="385">
        <v>419</v>
      </c>
    </row>
    <row r="46" spans="1:6">
      <c r="A46" s="188">
        <v>6</v>
      </c>
      <c r="B46" s="31">
        <v>2</v>
      </c>
      <c r="C46" s="31">
        <v>2</v>
      </c>
      <c r="D46" s="31">
        <v>2</v>
      </c>
      <c r="E46" s="31">
        <v>0</v>
      </c>
      <c r="F46" s="385">
        <v>4835</v>
      </c>
    </row>
    <row r="47" spans="1:6">
      <c r="A47" s="188">
        <v>6</v>
      </c>
      <c r="B47" s="31">
        <v>2</v>
      </c>
      <c r="C47" s="31">
        <v>3</v>
      </c>
      <c r="D47" s="31">
        <v>1</v>
      </c>
      <c r="E47" s="31">
        <v>0</v>
      </c>
      <c r="F47" s="385">
        <v>57</v>
      </c>
    </row>
    <row r="48" spans="1:6">
      <c r="A48" s="188">
        <v>6</v>
      </c>
      <c r="B48" s="31">
        <v>2</v>
      </c>
      <c r="C48" s="31">
        <v>4</v>
      </c>
      <c r="D48" s="31">
        <v>0</v>
      </c>
      <c r="E48" s="31">
        <v>0</v>
      </c>
      <c r="F48" s="385">
        <v>3</v>
      </c>
    </row>
    <row r="49" spans="1:6">
      <c r="A49" s="188">
        <v>6</v>
      </c>
      <c r="B49" s="31">
        <v>1</v>
      </c>
      <c r="C49" s="31">
        <v>3</v>
      </c>
      <c r="D49" s="31">
        <v>2</v>
      </c>
      <c r="E49" s="31">
        <v>0</v>
      </c>
      <c r="F49" s="385">
        <v>1</v>
      </c>
    </row>
    <row r="50" spans="1:6">
      <c r="A50" s="188">
        <v>5</v>
      </c>
      <c r="B50" s="31">
        <v>4</v>
      </c>
      <c r="C50" s="31">
        <v>0</v>
      </c>
      <c r="D50" s="31">
        <v>1</v>
      </c>
      <c r="E50" s="31">
        <v>0</v>
      </c>
      <c r="F50" s="385">
        <v>23</v>
      </c>
    </row>
    <row r="51" spans="1:6">
      <c r="A51" s="188">
        <v>5</v>
      </c>
      <c r="B51" s="31">
        <v>4</v>
      </c>
      <c r="C51" s="31">
        <v>1</v>
      </c>
      <c r="D51" s="31">
        <v>0</v>
      </c>
      <c r="E51" s="31">
        <v>0</v>
      </c>
      <c r="F51" s="385">
        <v>175</v>
      </c>
    </row>
    <row r="52" spans="1:6">
      <c r="A52" s="188">
        <v>5</v>
      </c>
      <c r="B52" s="31">
        <v>3</v>
      </c>
      <c r="C52" s="31">
        <v>0</v>
      </c>
      <c r="D52" s="31">
        <v>2</v>
      </c>
      <c r="E52" s="31">
        <v>0</v>
      </c>
      <c r="F52" s="385">
        <v>145</v>
      </c>
    </row>
    <row r="53" spans="1:6">
      <c r="A53" s="188">
        <v>5</v>
      </c>
      <c r="B53" s="31">
        <v>3</v>
      </c>
      <c r="C53" s="31">
        <v>1</v>
      </c>
      <c r="D53" s="31">
        <v>1</v>
      </c>
      <c r="E53" s="31">
        <v>0</v>
      </c>
      <c r="F53" s="385">
        <v>1401</v>
      </c>
    </row>
    <row r="54" spans="1:6">
      <c r="A54" s="188">
        <v>5</v>
      </c>
      <c r="B54" s="31">
        <v>3</v>
      </c>
      <c r="C54" s="31">
        <v>2</v>
      </c>
      <c r="D54" s="31">
        <v>0</v>
      </c>
      <c r="E54" s="31">
        <v>0</v>
      </c>
      <c r="F54" s="385">
        <v>1683</v>
      </c>
    </row>
    <row r="55" spans="1:6">
      <c r="A55" s="188">
        <v>5</v>
      </c>
      <c r="B55" s="31">
        <v>2</v>
      </c>
      <c r="C55" s="31">
        <v>0</v>
      </c>
      <c r="D55" s="31">
        <v>3</v>
      </c>
      <c r="E55" s="31">
        <v>0</v>
      </c>
      <c r="F55" s="385">
        <v>134</v>
      </c>
    </row>
    <row r="56" spans="1:6">
      <c r="A56" s="188">
        <v>5</v>
      </c>
      <c r="B56" s="31">
        <v>2</v>
      </c>
      <c r="C56" s="31">
        <v>1</v>
      </c>
      <c r="D56" s="31">
        <v>2</v>
      </c>
      <c r="E56" s="31">
        <v>0</v>
      </c>
      <c r="F56" s="385">
        <v>3741</v>
      </c>
    </row>
    <row r="57" spans="1:6">
      <c r="A57" s="188">
        <v>5</v>
      </c>
      <c r="B57" s="31">
        <v>2</v>
      </c>
      <c r="C57" s="31">
        <v>2</v>
      </c>
      <c r="D57" s="31">
        <v>1</v>
      </c>
      <c r="E57" s="31">
        <v>0</v>
      </c>
      <c r="F57" s="385">
        <v>9571</v>
      </c>
    </row>
    <row r="58" spans="1:6">
      <c r="A58" s="188">
        <v>5</v>
      </c>
      <c r="B58" s="31">
        <v>2</v>
      </c>
      <c r="C58" s="31">
        <v>3</v>
      </c>
      <c r="D58" s="31">
        <v>0</v>
      </c>
      <c r="E58" s="31">
        <v>0</v>
      </c>
      <c r="F58" s="385">
        <v>131</v>
      </c>
    </row>
    <row r="59" spans="1:6">
      <c r="A59" s="188">
        <v>5</v>
      </c>
      <c r="B59" s="31">
        <v>1</v>
      </c>
      <c r="C59" s="31">
        <v>0</v>
      </c>
      <c r="D59" s="31">
        <v>4</v>
      </c>
      <c r="E59" s="31">
        <v>0</v>
      </c>
      <c r="F59" s="385">
        <v>13</v>
      </c>
    </row>
    <row r="60" spans="1:6">
      <c r="A60" s="188">
        <v>5</v>
      </c>
      <c r="B60" s="31">
        <v>1</v>
      </c>
      <c r="C60" s="31">
        <v>1</v>
      </c>
      <c r="D60" s="31">
        <v>3</v>
      </c>
      <c r="E60" s="31">
        <v>0</v>
      </c>
      <c r="F60" s="385">
        <v>71</v>
      </c>
    </row>
    <row r="61" spans="1:6">
      <c r="A61" s="188">
        <v>5</v>
      </c>
      <c r="B61" s="31">
        <v>1</v>
      </c>
      <c r="C61" s="31">
        <v>2</v>
      </c>
      <c r="D61" s="31">
        <v>2</v>
      </c>
      <c r="E61" s="31">
        <v>0</v>
      </c>
      <c r="F61" s="385">
        <v>81</v>
      </c>
    </row>
    <row r="62" spans="1:6">
      <c r="A62" s="188">
        <v>5</v>
      </c>
      <c r="B62" s="31">
        <v>1</v>
      </c>
      <c r="C62" s="31">
        <v>3</v>
      </c>
      <c r="D62" s="31">
        <v>1</v>
      </c>
      <c r="E62" s="31">
        <v>0</v>
      </c>
      <c r="F62" s="385">
        <v>2</v>
      </c>
    </row>
    <row r="63" spans="1:6">
      <c r="A63" s="188">
        <v>4</v>
      </c>
      <c r="B63" s="31">
        <v>4</v>
      </c>
      <c r="C63" s="31">
        <v>0</v>
      </c>
      <c r="D63" s="31">
        <v>0</v>
      </c>
      <c r="E63" s="31">
        <v>0</v>
      </c>
      <c r="F63" s="385">
        <v>81</v>
      </c>
    </row>
    <row r="64" spans="1:6">
      <c r="A64" s="188">
        <v>4</v>
      </c>
      <c r="B64" s="31">
        <v>3</v>
      </c>
      <c r="C64" s="31">
        <v>0</v>
      </c>
      <c r="D64" s="31">
        <v>1</v>
      </c>
      <c r="E64" s="31">
        <v>0</v>
      </c>
      <c r="F64" s="385">
        <v>372</v>
      </c>
    </row>
    <row r="65" spans="1:6">
      <c r="A65" s="188">
        <v>4</v>
      </c>
      <c r="B65" s="31">
        <v>3</v>
      </c>
      <c r="C65" s="31">
        <v>1</v>
      </c>
      <c r="D65" s="31">
        <v>0</v>
      </c>
      <c r="E65" s="31">
        <v>0</v>
      </c>
      <c r="F65" s="385">
        <v>3556</v>
      </c>
    </row>
    <row r="66" spans="1:6">
      <c r="A66" s="188">
        <v>4</v>
      </c>
      <c r="B66" s="31">
        <v>2</v>
      </c>
      <c r="C66" s="31">
        <v>0</v>
      </c>
      <c r="D66" s="31">
        <v>2</v>
      </c>
      <c r="E66" s="31">
        <v>0</v>
      </c>
      <c r="F66" s="385">
        <v>2363</v>
      </c>
    </row>
    <row r="67" spans="1:6">
      <c r="A67" s="188">
        <v>4</v>
      </c>
      <c r="B67" s="31">
        <v>2</v>
      </c>
      <c r="C67" s="31">
        <v>1</v>
      </c>
      <c r="D67" s="31">
        <v>1</v>
      </c>
      <c r="E67" s="31">
        <v>0</v>
      </c>
      <c r="F67" s="385">
        <v>24946</v>
      </c>
    </row>
    <row r="68" spans="1:6">
      <c r="A68" s="188">
        <v>4</v>
      </c>
      <c r="B68" s="31">
        <v>2</v>
      </c>
      <c r="C68" s="31">
        <v>2</v>
      </c>
      <c r="D68" s="31">
        <v>0</v>
      </c>
      <c r="E68" s="31">
        <v>0</v>
      </c>
      <c r="F68" s="385">
        <v>37196</v>
      </c>
    </row>
    <row r="69" spans="1:6" s="152" customFormat="1" ht="15.75">
      <c r="A69" s="154">
        <v>4</v>
      </c>
      <c r="B69" s="153">
        <v>1</v>
      </c>
      <c r="C69" s="153">
        <v>0</v>
      </c>
      <c r="D69" s="153">
        <v>3</v>
      </c>
      <c r="E69" s="153">
        <v>0</v>
      </c>
      <c r="F69" s="385">
        <v>66</v>
      </c>
    </row>
    <row r="70" spans="1:6">
      <c r="A70" s="188">
        <v>4</v>
      </c>
      <c r="B70" s="174">
        <v>1</v>
      </c>
      <c r="C70" s="174">
        <v>1</v>
      </c>
      <c r="D70" s="174">
        <v>2</v>
      </c>
      <c r="E70" s="174">
        <v>0</v>
      </c>
      <c r="F70" s="385">
        <v>1080</v>
      </c>
    </row>
    <row r="71" spans="1:6">
      <c r="A71" s="188">
        <v>4</v>
      </c>
      <c r="B71" s="174">
        <v>1</v>
      </c>
      <c r="C71" s="174">
        <v>2</v>
      </c>
      <c r="D71" s="174">
        <v>1</v>
      </c>
      <c r="E71" s="174">
        <v>0</v>
      </c>
      <c r="F71" s="385">
        <v>547</v>
      </c>
    </row>
    <row r="72" spans="1:6">
      <c r="A72" s="188">
        <v>4</v>
      </c>
      <c r="B72" s="174">
        <v>1</v>
      </c>
      <c r="C72" s="174">
        <v>3</v>
      </c>
      <c r="D72" s="174">
        <v>0</v>
      </c>
      <c r="E72" s="174">
        <v>0</v>
      </c>
      <c r="F72" s="385">
        <v>11</v>
      </c>
    </row>
    <row r="73" spans="1:6">
      <c r="A73" s="188">
        <v>3</v>
      </c>
      <c r="B73" s="174">
        <v>3</v>
      </c>
      <c r="C73" s="174">
        <v>0</v>
      </c>
      <c r="D73" s="174">
        <v>0</v>
      </c>
      <c r="E73" s="174">
        <v>0</v>
      </c>
      <c r="F73" s="385">
        <v>2435</v>
      </c>
    </row>
    <row r="74" spans="1:6">
      <c r="A74" s="188">
        <v>3</v>
      </c>
      <c r="B74" s="174">
        <v>2</v>
      </c>
      <c r="C74" s="174">
        <v>0</v>
      </c>
      <c r="D74" s="174">
        <v>1</v>
      </c>
      <c r="E74" s="174">
        <v>0</v>
      </c>
      <c r="F74" s="385">
        <v>6808</v>
      </c>
    </row>
    <row r="75" spans="1:6">
      <c r="A75" s="188">
        <v>3</v>
      </c>
      <c r="B75" s="174">
        <v>2</v>
      </c>
      <c r="C75" s="174">
        <v>1</v>
      </c>
      <c r="D75" s="174">
        <v>0</v>
      </c>
      <c r="E75" s="174">
        <v>0</v>
      </c>
      <c r="F75" s="385">
        <v>96490</v>
      </c>
    </row>
    <row r="76" spans="1:6">
      <c r="A76" s="188">
        <v>3</v>
      </c>
      <c r="B76" s="174">
        <v>1</v>
      </c>
      <c r="C76" s="174">
        <v>0</v>
      </c>
      <c r="D76" s="174">
        <v>2</v>
      </c>
      <c r="E76" s="174">
        <v>0</v>
      </c>
      <c r="F76" s="385">
        <v>35695</v>
      </c>
    </row>
    <row r="77" spans="1:6">
      <c r="A77" s="188">
        <v>3</v>
      </c>
      <c r="B77" s="174">
        <v>1</v>
      </c>
      <c r="C77" s="174">
        <v>1</v>
      </c>
      <c r="D77" s="174">
        <v>1</v>
      </c>
      <c r="E77" s="174">
        <v>0</v>
      </c>
      <c r="F77" s="385">
        <v>210928</v>
      </c>
    </row>
    <row r="78" spans="1:6">
      <c r="A78" s="188">
        <v>3</v>
      </c>
      <c r="B78" s="174">
        <v>1</v>
      </c>
      <c r="C78" s="174">
        <v>2</v>
      </c>
      <c r="D78" s="174">
        <v>0</v>
      </c>
      <c r="E78" s="174">
        <v>0</v>
      </c>
      <c r="F78" s="385">
        <v>1849</v>
      </c>
    </row>
    <row r="79" spans="1:6">
      <c r="A79" s="188">
        <v>3</v>
      </c>
      <c r="B79" s="174">
        <v>0</v>
      </c>
      <c r="C79" s="174">
        <v>0</v>
      </c>
      <c r="D79" s="174">
        <v>3</v>
      </c>
      <c r="E79" s="174">
        <v>0</v>
      </c>
      <c r="F79" s="385">
        <v>3</v>
      </c>
    </row>
    <row r="80" spans="1:6">
      <c r="A80" s="188">
        <v>3</v>
      </c>
      <c r="B80" s="174">
        <v>0</v>
      </c>
      <c r="C80" s="174">
        <v>1</v>
      </c>
      <c r="D80" s="174">
        <v>2</v>
      </c>
      <c r="E80" s="174">
        <v>0</v>
      </c>
      <c r="F80" s="385">
        <v>2</v>
      </c>
    </row>
    <row r="81" spans="1:6">
      <c r="A81" s="188">
        <v>2</v>
      </c>
      <c r="B81" s="174">
        <v>2</v>
      </c>
      <c r="C81" s="174">
        <v>0</v>
      </c>
      <c r="D81" s="174">
        <v>0</v>
      </c>
      <c r="E81" s="174">
        <v>0</v>
      </c>
      <c r="F81" s="385">
        <v>85385</v>
      </c>
    </row>
    <row r="82" spans="1:6">
      <c r="A82" s="188">
        <v>2</v>
      </c>
      <c r="B82" s="174">
        <v>1</v>
      </c>
      <c r="C82" s="174">
        <v>0</v>
      </c>
      <c r="D82" s="174">
        <v>1</v>
      </c>
      <c r="E82" s="174">
        <v>0</v>
      </c>
      <c r="F82" s="385">
        <v>43638</v>
      </c>
    </row>
    <row r="83" spans="1:6">
      <c r="A83" s="188">
        <v>2</v>
      </c>
      <c r="B83" s="174">
        <v>1</v>
      </c>
      <c r="C83" s="174">
        <v>1</v>
      </c>
      <c r="D83" s="174">
        <v>0</v>
      </c>
      <c r="E83" s="174">
        <v>0</v>
      </c>
      <c r="F83" s="385">
        <v>770796</v>
      </c>
    </row>
    <row r="84" spans="1:6">
      <c r="A84" s="188">
        <v>2</v>
      </c>
      <c r="B84" s="174">
        <v>0</v>
      </c>
      <c r="C84" s="174">
        <v>0</v>
      </c>
      <c r="D84" s="174">
        <v>2</v>
      </c>
      <c r="E84" s="174">
        <v>0</v>
      </c>
      <c r="F84" s="385">
        <v>365</v>
      </c>
    </row>
    <row r="85" spans="1:6">
      <c r="A85" s="188">
        <v>2</v>
      </c>
      <c r="B85" s="174">
        <v>0</v>
      </c>
      <c r="C85" s="174">
        <v>1</v>
      </c>
      <c r="D85" s="174">
        <v>1</v>
      </c>
      <c r="E85" s="174">
        <v>0</v>
      </c>
      <c r="F85" s="385">
        <v>128</v>
      </c>
    </row>
    <row r="86" spans="1:6">
      <c r="A86" s="188">
        <v>2</v>
      </c>
      <c r="B86" s="174">
        <v>0</v>
      </c>
      <c r="C86" s="174">
        <v>2</v>
      </c>
      <c r="D86" s="174">
        <v>0</v>
      </c>
      <c r="E86" s="174">
        <v>0</v>
      </c>
      <c r="F86" s="385">
        <v>24</v>
      </c>
    </row>
    <row r="87" spans="1:6">
      <c r="A87" s="188">
        <v>1</v>
      </c>
      <c r="B87" s="174">
        <v>1</v>
      </c>
      <c r="C87" s="174">
        <v>0</v>
      </c>
      <c r="D87" s="174">
        <v>0</v>
      </c>
      <c r="E87" s="174">
        <v>0</v>
      </c>
      <c r="F87" s="385">
        <v>1109692</v>
      </c>
    </row>
    <row r="88" spans="1:6">
      <c r="A88" s="188">
        <v>1</v>
      </c>
      <c r="B88" s="174">
        <v>0</v>
      </c>
      <c r="C88" s="174">
        <v>0</v>
      </c>
      <c r="D88" s="174">
        <v>1</v>
      </c>
      <c r="E88" s="174">
        <v>0</v>
      </c>
      <c r="F88" s="385">
        <v>6633</v>
      </c>
    </row>
    <row r="89" spans="1:6">
      <c r="A89" s="188">
        <v>1</v>
      </c>
      <c r="B89" s="174">
        <v>0</v>
      </c>
      <c r="C89" s="174">
        <v>1</v>
      </c>
      <c r="D89" s="174">
        <v>0</v>
      </c>
      <c r="E89" s="174">
        <v>0</v>
      </c>
      <c r="F89" s="385">
        <v>2132</v>
      </c>
    </row>
    <row r="90" spans="1:6" ht="16.5" thickBot="1">
      <c r="A90" s="416"/>
      <c r="B90" s="417"/>
      <c r="C90" s="417"/>
      <c r="D90" s="417"/>
      <c r="E90" s="417"/>
      <c r="F90" s="458">
        <f>SUM(F4:F89)</f>
        <v>2467986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4" sqref="D4:D16"/>
    </sheetView>
  </sheetViews>
  <sheetFormatPr defaultRowHeight="15"/>
  <cols>
    <col min="1" max="1" width="22.85546875" style="389" customWidth="1"/>
    <col min="2" max="2" width="24.5703125" style="389" customWidth="1"/>
    <col min="3" max="3" width="14.7109375" style="389" customWidth="1"/>
    <col min="4" max="4" width="12.28515625" style="389" customWidth="1"/>
    <col min="5" max="16384" width="9.140625" style="389"/>
  </cols>
  <sheetData>
    <row r="1" spans="1:6" ht="18.75">
      <c r="A1" s="596" t="s">
        <v>798</v>
      </c>
      <c r="B1" s="596"/>
      <c r="C1" s="596"/>
      <c r="D1" s="596"/>
      <c r="E1" s="595"/>
      <c r="F1" s="595"/>
    </row>
    <row r="2" spans="1:6" ht="18.75">
      <c r="A2" s="594"/>
      <c r="B2" s="594"/>
      <c r="C2" s="594"/>
      <c r="D2" s="594"/>
      <c r="E2" s="594"/>
      <c r="F2" s="594"/>
    </row>
    <row r="3" spans="1:6" ht="30">
      <c r="A3" s="593" t="s">
        <v>797</v>
      </c>
      <c r="B3" s="592" t="s">
        <v>796</v>
      </c>
      <c r="C3" s="592" t="s">
        <v>795</v>
      </c>
      <c r="D3" s="591" t="s">
        <v>794</v>
      </c>
    </row>
    <row r="4" spans="1:6" ht="35.25" customHeight="1">
      <c r="A4" s="590" t="s">
        <v>793</v>
      </c>
      <c r="B4" s="588">
        <v>110327804.23</v>
      </c>
      <c r="C4" s="587">
        <v>6813.3348880025633</v>
      </c>
      <c r="D4" s="586">
        <v>0.19431507074329823</v>
      </c>
    </row>
    <row r="5" spans="1:6">
      <c r="A5" s="589" t="s">
        <v>792</v>
      </c>
      <c r="B5" s="588">
        <v>367529545.38</v>
      </c>
      <c r="C5" s="587">
        <v>24063.301055864631</v>
      </c>
      <c r="D5" s="586">
        <v>0.18328136003954959</v>
      </c>
    </row>
    <row r="6" spans="1:6">
      <c r="A6" s="589" t="s">
        <v>791</v>
      </c>
      <c r="B6" s="588">
        <v>60216596.299999997</v>
      </c>
      <c r="C6" s="587">
        <v>4302.2949893594669</v>
      </c>
      <c r="D6" s="586">
        <v>0.16795667367931499</v>
      </c>
    </row>
    <row r="7" spans="1:6">
      <c r="A7" s="589" t="s">
        <v>790</v>
      </c>
      <c r="B7" s="588">
        <v>150249538.77999997</v>
      </c>
      <c r="C7" s="587">
        <v>8927.3802822550115</v>
      </c>
      <c r="D7" s="586">
        <v>0.20196232358823324</v>
      </c>
    </row>
    <row r="8" spans="1:6">
      <c r="A8" s="589" t="s">
        <v>789</v>
      </c>
      <c r="B8" s="588">
        <v>71429114.950000003</v>
      </c>
      <c r="C8" s="587">
        <v>3875.338019013695</v>
      </c>
      <c r="D8" s="586">
        <v>0.22118054610837573</v>
      </c>
    </row>
    <row r="9" spans="1:6">
      <c r="A9" s="589" t="s">
        <v>788</v>
      </c>
      <c r="B9" s="588">
        <v>37739300.409999996</v>
      </c>
      <c r="C9" s="587">
        <v>3058.6299573186388</v>
      </c>
      <c r="D9" s="586">
        <v>0.14806354846436273</v>
      </c>
    </row>
    <row r="10" spans="1:6">
      <c r="A10" s="589" t="s">
        <v>787</v>
      </c>
      <c r="B10" s="588">
        <v>128182005.28</v>
      </c>
      <c r="C10" s="587">
        <v>7844.9310180569337</v>
      </c>
      <c r="D10" s="586">
        <v>0.1960736250987436</v>
      </c>
    </row>
    <row r="11" spans="1:6">
      <c r="A11" s="589" t="s">
        <v>786</v>
      </c>
      <c r="B11" s="588">
        <v>109928850.33</v>
      </c>
      <c r="C11" s="587">
        <v>8322.0699854293744</v>
      </c>
      <c r="D11" s="586">
        <v>0.15851178928675391</v>
      </c>
    </row>
    <row r="12" spans="1:6">
      <c r="A12" s="589" t="s">
        <v>785</v>
      </c>
      <c r="B12" s="588">
        <v>111580101.63</v>
      </c>
      <c r="C12" s="587">
        <v>8070.6227307902109</v>
      </c>
      <c r="D12" s="586">
        <v>0.16590556444321611</v>
      </c>
    </row>
    <row r="13" spans="1:6">
      <c r="A13" s="589" t="s">
        <v>784</v>
      </c>
      <c r="B13" s="588">
        <v>949882944.35000002</v>
      </c>
      <c r="C13" s="587">
        <v>84650.945796552798</v>
      </c>
      <c r="D13" s="586">
        <v>0.13465408123844236</v>
      </c>
    </row>
    <row r="14" spans="1:6">
      <c r="A14" s="589" t="s">
        <v>783</v>
      </c>
      <c r="B14" s="588">
        <v>38998572.640000001</v>
      </c>
      <c r="C14" s="587">
        <v>2436.3046050421085</v>
      </c>
      <c r="D14" s="586">
        <v>0.19208717609098452</v>
      </c>
    </row>
    <row r="15" spans="1:6">
      <c r="A15" s="589" t="s">
        <v>782</v>
      </c>
      <c r="B15" s="588">
        <v>51155276.759999998</v>
      </c>
      <c r="C15" s="587">
        <v>5939.5582737491231</v>
      </c>
      <c r="D15" s="586">
        <v>0.10335167916999353</v>
      </c>
    </row>
    <row r="16" spans="1:6">
      <c r="A16" s="589" t="s">
        <v>781</v>
      </c>
      <c r="B16" s="588">
        <v>112983137.32000001</v>
      </c>
      <c r="C16" s="587">
        <v>8847.1620176212655</v>
      </c>
      <c r="D16" s="586">
        <v>0.15324661684047391</v>
      </c>
    </row>
    <row r="18" spans="1:1">
      <c r="A18" s="58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A28" sqref="A28:C28"/>
    </sheetView>
  </sheetViews>
  <sheetFormatPr defaultRowHeight="1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>
      <c r="A1" s="536" t="s">
        <v>674</v>
      </c>
      <c r="B1" s="536"/>
      <c r="C1" s="536"/>
      <c r="D1" s="536"/>
      <c r="E1" s="536"/>
    </row>
    <row r="2" spans="1:5">
      <c r="A2" s="42"/>
    </row>
    <row r="3" spans="1:5" s="41" customFormat="1" ht="15.75">
      <c r="A3" s="77" t="s">
        <v>0</v>
      </c>
      <c r="B3" s="71" t="s">
        <v>1</v>
      </c>
      <c r="C3" s="71" t="s">
        <v>2</v>
      </c>
      <c r="D3" s="71" t="s">
        <v>3</v>
      </c>
      <c r="E3" s="86" t="s">
        <v>442</v>
      </c>
    </row>
    <row r="4" spans="1:5">
      <c r="A4" s="10" t="s">
        <v>4</v>
      </c>
      <c r="B4" s="24">
        <f>B5+B6+B7+B8+B9</f>
        <v>2755798</v>
      </c>
      <c r="C4" s="25">
        <f>C5+C6+C7+C8+C9</f>
        <v>2030300698.7199998</v>
      </c>
      <c r="D4" s="25">
        <f>C4/B4</f>
        <v>736.73785187448425</v>
      </c>
      <c r="E4" s="25"/>
    </row>
    <row r="5" spans="1:5">
      <c r="A5" s="16" t="s">
        <v>5</v>
      </c>
      <c r="B5" s="21">
        <v>1872876</v>
      </c>
      <c r="C5" s="22">
        <v>1549731807.7</v>
      </c>
      <c r="D5" s="22">
        <v>827.46</v>
      </c>
      <c r="E5" s="22">
        <v>709.01</v>
      </c>
    </row>
    <row r="6" spans="1:5">
      <c r="A6" s="16" t="s">
        <v>6</v>
      </c>
      <c r="B6" s="21">
        <v>609589</v>
      </c>
      <c r="C6" s="22">
        <v>329060095.31999999</v>
      </c>
      <c r="D6" s="22">
        <v>539.80999999999995</v>
      </c>
      <c r="E6" s="22">
        <v>438.12</v>
      </c>
    </row>
    <row r="7" spans="1:5">
      <c r="A7" s="16" t="s">
        <v>7</v>
      </c>
      <c r="B7" s="21">
        <v>226351</v>
      </c>
      <c r="C7" s="22">
        <v>132484929.84</v>
      </c>
      <c r="D7" s="22">
        <v>585.30999999999995</v>
      </c>
      <c r="E7" s="22">
        <v>492.33</v>
      </c>
    </row>
    <row r="8" spans="1:5">
      <c r="A8" s="16" t="s">
        <v>8</v>
      </c>
      <c r="B8" s="21">
        <v>11946</v>
      </c>
      <c r="C8" s="22">
        <v>8484648.5700000003</v>
      </c>
      <c r="D8" s="22">
        <v>710.25</v>
      </c>
      <c r="E8" s="22">
        <v>783.3</v>
      </c>
    </row>
    <row r="9" spans="1:5">
      <c r="A9" s="338" t="s">
        <v>616</v>
      </c>
      <c r="B9" s="21">
        <v>35036</v>
      </c>
      <c r="C9" s="22">
        <v>10539217.289999999</v>
      </c>
      <c r="D9" s="22">
        <v>300.81</v>
      </c>
      <c r="E9" s="22">
        <v>360</v>
      </c>
    </row>
    <row r="10" spans="1:5">
      <c r="A10" s="16"/>
      <c r="B10" s="18"/>
      <c r="C10" s="19"/>
      <c r="D10" s="19"/>
      <c r="E10" s="47"/>
    </row>
    <row r="11" spans="1:5">
      <c r="A11" s="10" t="s">
        <v>9</v>
      </c>
      <c r="B11" s="24">
        <f>B12+B13+B14+B15</f>
        <v>1231970</v>
      </c>
      <c r="C11" s="25">
        <f>C12+C13+C14+C15</f>
        <v>239768441.59999999</v>
      </c>
      <c r="D11" s="25">
        <f>C11/B11</f>
        <v>194.62198073005024</v>
      </c>
      <c r="E11" s="47"/>
    </row>
    <row r="12" spans="1:5">
      <c r="A12" s="16" t="s">
        <v>5</v>
      </c>
      <c r="B12" s="21">
        <v>902593</v>
      </c>
      <c r="C12" s="22">
        <v>196933444.05000001</v>
      </c>
      <c r="D12" s="22">
        <v>218.19</v>
      </c>
      <c r="E12" s="22">
        <v>198.15</v>
      </c>
    </row>
    <row r="13" spans="1:5">
      <c r="A13" s="16" t="s">
        <v>6</v>
      </c>
      <c r="B13" s="21">
        <v>257946</v>
      </c>
      <c r="C13" s="22">
        <v>32186271.390000001</v>
      </c>
      <c r="D13" s="22">
        <v>124.78</v>
      </c>
      <c r="E13" s="22">
        <v>114.59</v>
      </c>
    </row>
    <row r="14" spans="1:5">
      <c r="A14" s="16" t="s">
        <v>7</v>
      </c>
      <c r="B14" s="21">
        <v>71431</v>
      </c>
      <c r="C14" s="22">
        <v>10648726.16</v>
      </c>
      <c r="D14" s="22">
        <v>149.08000000000001</v>
      </c>
      <c r="E14" s="22">
        <v>140</v>
      </c>
    </row>
    <row r="15" spans="1:5">
      <c r="A15" s="16" t="s">
        <v>8</v>
      </c>
      <c r="B15" s="115">
        <v>0</v>
      </c>
      <c r="C15" s="22">
        <v>0</v>
      </c>
      <c r="D15" s="22">
        <v>0</v>
      </c>
      <c r="E15" s="22" t="s">
        <v>439</v>
      </c>
    </row>
    <row r="16" spans="1:5" s="52" customFormat="1">
      <c r="A16" s="16"/>
      <c r="B16" s="21"/>
      <c r="C16" s="22"/>
      <c r="D16" s="22"/>
      <c r="E16" s="47"/>
    </row>
    <row r="17" spans="1:5">
      <c r="A17" s="10" t="s">
        <v>441</v>
      </c>
      <c r="B17" s="24">
        <f>B18+B19+B20</f>
        <v>407013</v>
      </c>
      <c r="C17" s="25">
        <f>C18+C19+C20</f>
        <v>41740971.770000003</v>
      </c>
      <c r="D17" s="25">
        <f>C17/B17</f>
        <v>102.55439450336968</v>
      </c>
      <c r="E17" s="47"/>
    </row>
    <row r="18" spans="1:5">
      <c r="A18" s="16" t="s">
        <v>5</v>
      </c>
      <c r="B18" s="21">
        <v>337291</v>
      </c>
      <c r="C18" s="22">
        <v>36806378</v>
      </c>
      <c r="D18" s="22">
        <v>109.12</v>
      </c>
      <c r="E18" s="22">
        <v>98.02</v>
      </c>
    </row>
    <row r="19" spans="1:5">
      <c r="A19" s="16" t="s">
        <v>6</v>
      </c>
      <c r="B19" s="21">
        <v>69703</v>
      </c>
      <c r="C19" s="22">
        <v>4928143.53</v>
      </c>
      <c r="D19" s="22">
        <v>70.7</v>
      </c>
      <c r="E19" s="22">
        <v>49.76</v>
      </c>
    </row>
    <row r="20" spans="1:5">
      <c r="A20" s="16" t="s">
        <v>7</v>
      </c>
      <c r="B20" s="21">
        <v>19</v>
      </c>
      <c r="C20" s="22">
        <v>6450.24</v>
      </c>
      <c r="D20" s="22">
        <v>339.49</v>
      </c>
      <c r="E20" s="22">
        <v>354.85</v>
      </c>
    </row>
    <row r="21" spans="1:5">
      <c r="A21" s="16" t="s">
        <v>8</v>
      </c>
      <c r="B21" s="114">
        <v>0</v>
      </c>
      <c r="C21" s="22">
        <v>0</v>
      </c>
      <c r="D21" s="22">
        <v>0</v>
      </c>
      <c r="E21" s="22" t="s">
        <v>439</v>
      </c>
    </row>
    <row r="22" spans="1:5">
      <c r="A22" s="16"/>
      <c r="B22" s="112"/>
      <c r="C22" s="113"/>
      <c r="D22" s="113"/>
      <c r="E22" s="89"/>
    </row>
    <row r="23" spans="1:5" s="2" customFormat="1">
      <c r="A23" s="10" t="s">
        <v>10</v>
      </c>
      <c r="B23" s="24">
        <v>0</v>
      </c>
      <c r="C23" s="25">
        <v>0</v>
      </c>
      <c r="D23" s="25">
        <v>0</v>
      </c>
      <c r="E23" s="114" t="s">
        <v>439</v>
      </c>
    </row>
    <row r="24" spans="1:5">
      <c r="A24" s="16" t="s">
        <v>5</v>
      </c>
      <c r="B24" s="114">
        <v>0</v>
      </c>
      <c r="C24" s="22">
        <v>0</v>
      </c>
      <c r="D24" s="22">
        <v>0</v>
      </c>
      <c r="E24" s="22" t="s">
        <v>439</v>
      </c>
    </row>
    <row r="25" spans="1:5">
      <c r="A25" s="16" t="s">
        <v>6</v>
      </c>
      <c r="B25" s="114">
        <v>0</v>
      </c>
      <c r="C25" s="22">
        <v>0</v>
      </c>
      <c r="D25" s="22">
        <v>0</v>
      </c>
      <c r="E25" s="22" t="s">
        <v>439</v>
      </c>
    </row>
    <row r="26" spans="1:5">
      <c r="A26" s="16" t="s">
        <v>7</v>
      </c>
      <c r="B26" s="114">
        <v>0</v>
      </c>
      <c r="C26" s="22">
        <v>0</v>
      </c>
      <c r="D26" s="22">
        <v>0</v>
      </c>
      <c r="E26" s="22" t="s">
        <v>439</v>
      </c>
    </row>
    <row r="27" spans="1:5">
      <c r="A27" s="16" t="s">
        <v>8</v>
      </c>
      <c r="B27" s="114">
        <v>0</v>
      </c>
      <c r="C27" s="115">
        <v>0</v>
      </c>
      <c r="D27" s="22">
        <v>0</v>
      </c>
      <c r="E27" s="22" t="s">
        <v>439</v>
      </c>
    </row>
    <row r="28" spans="1:5" ht="15.75">
      <c r="A28" s="78" t="s">
        <v>11</v>
      </c>
      <c r="B28" s="79">
        <f>B4+B11+B17+B23</f>
        <v>4394781</v>
      </c>
      <c r="C28" s="80">
        <f>C4+C11+C17+C23</f>
        <v>2311810112.0899997</v>
      </c>
      <c r="D28" s="127"/>
      <c r="E28" s="127"/>
    </row>
    <row r="29" spans="1:5">
      <c r="E29" s="20"/>
    </row>
    <row r="30" spans="1:5">
      <c r="A30" s="9"/>
    </row>
    <row r="33" spans="3:3">
      <c r="C33" s="173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A28" sqref="A28:C28"/>
    </sheetView>
  </sheetViews>
  <sheetFormatPr defaultRowHeight="1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>
      <c r="A1" s="536" t="s">
        <v>675</v>
      </c>
      <c r="B1" s="536"/>
      <c r="C1" s="536"/>
      <c r="D1" s="536"/>
      <c r="E1" s="536"/>
    </row>
    <row r="2" spans="1:5">
      <c r="A2" s="42"/>
      <c r="B2" s="236"/>
      <c r="C2" s="236"/>
      <c r="D2" s="236"/>
      <c r="E2" s="236"/>
    </row>
    <row r="3" spans="1:5" ht="15.75">
      <c r="A3" s="77" t="s">
        <v>0</v>
      </c>
      <c r="B3" s="245" t="s">
        <v>1</v>
      </c>
      <c r="C3" s="245" t="s">
        <v>2</v>
      </c>
      <c r="D3" s="245" t="s">
        <v>3</v>
      </c>
      <c r="E3" s="245" t="s">
        <v>442</v>
      </c>
    </row>
    <row r="4" spans="1:5">
      <c r="A4" s="10" t="s">
        <v>4</v>
      </c>
      <c r="B4" s="24">
        <f>B5+B6+B7+B8+B9</f>
        <v>2755798</v>
      </c>
      <c r="C4" s="25">
        <f>C5+C6+C7+C8+C9</f>
        <v>1903758998.5699999</v>
      </c>
      <c r="D4" s="25">
        <f>C4/B4</f>
        <v>690.81950076529552</v>
      </c>
      <c r="E4" s="25"/>
    </row>
    <row r="5" spans="1:5">
      <c r="A5" s="16" t="s">
        <v>5</v>
      </c>
      <c r="B5" s="114">
        <v>1872876</v>
      </c>
      <c r="C5" s="115">
        <v>1451172689.02</v>
      </c>
      <c r="D5" s="115">
        <v>774.84</v>
      </c>
      <c r="E5" s="115">
        <v>665.34</v>
      </c>
    </row>
    <row r="6" spans="1:5">
      <c r="A6" s="16" t="s">
        <v>6</v>
      </c>
      <c r="B6" s="114">
        <v>609589</v>
      </c>
      <c r="C6" s="115">
        <v>308800229.26999998</v>
      </c>
      <c r="D6" s="115">
        <v>506.57</v>
      </c>
      <c r="E6" s="115">
        <v>411.87</v>
      </c>
    </row>
    <row r="7" spans="1:5">
      <c r="A7" s="16" t="s">
        <v>7</v>
      </c>
      <c r="B7" s="114">
        <v>226351</v>
      </c>
      <c r="C7" s="115">
        <v>125395862.54000001</v>
      </c>
      <c r="D7" s="115">
        <v>553.99</v>
      </c>
      <c r="E7" s="115">
        <v>465.98</v>
      </c>
    </row>
    <row r="8" spans="1:5">
      <c r="A8" s="16" t="s">
        <v>8</v>
      </c>
      <c r="B8" s="114">
        <v>11946</v>
      </c>
      <c r="C8" s="115">
        <v>8279625.4500000002</v>
      </c>
      <c r="D8" s="115">
        <v>693.09</v>
      </c>
      <c r="E8" s="115">
        <v>783.3</v>
      </c>
    </row>
    <row r="9" spans="1:5">
      <c r="A9" s="338" t="s">
        <v>616</v>
      </c>
      <c r="B9" s="114">
        <v>35036</v>
      </c>
      <c r="C9" s="115">
        <v>10110592.289999999</v>
      </c>
      <c r="D9" s="115">
        <v>288.58</v>
      </c>
      <c r="E9" s="115">
        <v>338.4</v>
      </c>
    </row>
    <row r="10" spans="1:5">
      <c r="A10" s="16"/>
      <c r="B10" s="18"/>
      <c r="C10" s="19"/>
      <c r="D10" s="19"/>
      <c r="E10" s="233"/>
    </row>
    <row r="11" spans="1:5">
      <c r="A11" s="10" t="s">
        <v>9</v>
      </c>
      <c r="B11" s="24">
        <f>B12+B13+B14+B15</f>
        <v>1231970</v>
      </c>
      <c r="C11" s="25">
        <f>C12+C13+C14+C15</f>
        <v>217058018.00999999</v>
      </c>
      <c r="D11" s="25">
        <f>C11/B11</f>
        <v>176.18774646298203</v>
      </c>
      <c r="E11" s="233"/>
    </row>
    <row r="12" spans="1:5">
      <c r="A12" s="16" t="s">
        <v>5</v>
      </c>
      <c r="B12" s="114">
        <v>902593</v>
      </c>
      <c r="C12" s="115">
        <v>177210490.74000001</v>
      </c>
      <c r="D12" s="115">
        <v>196.33</v>
      </c>
      <c r="E12" s="115">
        <v>185.81</v>
      </c>
    </row>
    <row r="13" spans="1:5">
      <c r="A13" s="16" t="s">
        <v>6</v>
      </c>
      <c r="B13" s="114">
        <v>257946</v>
      </c>
      <c r="C13" s="115">
        <v>29987081.82</v>
      </c>
      <c r="D13" s="115">
        <v>116.25</v>
      </c>
      <c r="E13" s="115">
        <v>107.72</v>
      </c>
    </row>
    <row r="14" spans="1:5">
      <c r="A14" s="16" t="s">
        <v>7</v>
      </c>
      <c r="B14" s="114">
        <v>71431</v>
      </c>
      <c r="C14" s="115">
        <v>9860445.4499999993</v>
      </c>
      <c r="D14" s="115">
        <v>138.04</v>
      </c>
      <c r="E14" s="115">
        <v>131.6</v>
      </c>
    </row>
    <row r="15" spans="1:5">
      <c r="A15" s="16" t="s">
        <v>8</v>
      </c>
      <c r="B15" s="115">
        <v>0</v>
      </c>
      <c r="C15" s="115">
        <v>0</v>
      </c>
      <c r="D15" s="115">
        <v>0</v>
      </c>
      <c r="E15" s="115" t="s">
        <v>439</v>
      </c>
    </row>
    <row r="16" spans="1:5">
      <c r="A16" s="16"/>
      <c r="B16" s="114"/>
      <c r="C16" s="115"/>
      <c r="D16" s="115"/>
      <c r="E16" s="233"/>
    </row>
    <row r="17" spans="1:5">
      <c r="A17" s="10" t="s">
        <v>441</v>
      </c>
      <c r="B17" s="24">
        <f>B18+B19+B20</f>
        <v>407013</v>
      </c>
      <c r="C17" s="25">
        <f>C18+C19+C20</f>
        <v>41477868.609999999</v>
      </c>
      <c r="D17" s="25">
        <f>C17/B17</f>
        <v>101.90797004026898</v>
      </c>
      <c r="E17" s="233"/>
    </row>
    <row r="18" spans="1:5">
      <c r="A18" s="16" t="s">
        <v>5</v>
      </c>
      <c r="B18" s="114">
        <v>337291</v>
      </c>
      <c r="C18" s="115">
        <v>36570135.93</v>
      </c>
      <c r="D18" s="115">
        <v>108.42</v>
      </c>
      <c r="E18" s="115">
        <v>97.96</v>
      </c>
    </row>
    <row r="19" spans="1:5">
      <c r="A19" s="16" t="s">
        <v>6</v>
      </c>
      <c r="B19" s="114">
        <v>69703</v>
      </c>
      <c r="C19" s="115">
        <v>4901305.49</v>
      </c>
      <c r="D19" s="115">
        <v>70.319999999999993</v>
      </c>
      <c r="E19" s="115">
        <v>49.73</v>
      </c>
    </row>
    <row r="20" spans="1:5">
      <c r="A20" s="16" t="s">
        <v>7</v>
      </c>
      <c r="B20" s="114">
        <v>19</v>
      </c>
      <c r="C20" s="115">
        <v>6427.19</v>
      </c>
      <c r="D20" s="115">
        <v>338.27</v>
      </c>
      <c r="E20" s="115">
        <v>352.8</v>
      </c>
    </row>
    <row r="21" spans="1:5">
      <c r="A21" s="16" t="s">
        <v>8</v>
      </c>
      <c r="B21" s="114">
        <v>0</v>
      </c>
      <c r="C21" s="115">
        <v>0</v>
      </c>
      <c r="D21" s="115">
        <v>0</v>
      </c>
      <c r="E21" s="115" t="s">
        <v>439</v>
      </c>
    </row>
    <row r="22" spans="1:5">
      <c r="A22" s="16"/>
      <c r="B22" s="112"/>
      <c r="C22" s="113"/>
      <c r="D22" s="113"/>
      <c r="E22" s="89"/>
    </row>
    <row r="23" spans="1:5">
      <c r="A23" s="10" t="s">
        <v>10</v>
      </c>
      <c r="B23" s="24">
        <v>0</v>
      </c>
      <c r="C23" s="25">
        <v>0</v>
      </c>
      <c r="D23" s="25">
        <v>0</v>
      </c>
      <c r="E23" s="114" t="s">
        <v>439</v>
      </c>
    </row>
    <row r="24" spans="1:5">
      <c r="A24" s="16" t="s">
        <v>5</v>
      </c>
      <c r="B24" s="114">
        <v>0</v>
      </c>
      <c r="C24" s="115">
        <v>0</v>
      </c>
      <c r="D24" s="115">
        <v>0</v>
      </c>
      <c r="E24" s="115" t="s">
        <v>439</v>
      </c>
    </row>
    <row r="25" spans="1:5">
      <c r="A25" s="16" t="s">
        <v>6</v>
      </c>
      <c r="B25" s="114">
        <v>0</v>
      </c>
      <c r="C25" s="115">
        <v>0</v>
      </c>
      <c r="D25" s="115">
        <v>0</v>
      </c>
      <c r="E25" s="115" t="s">
        <v>439</v>
      </c>
    </row>
    <row r="26" spans="1:5">
      <c r="A26" s="16" t="s">
        <v>7</v>
      </c>
      <c r="B26" s="114">
        <v>0</v>
      </c>
      <c r="C26" s="115">
        <v>0</v>
      </c>
      <c r="D26" s="115">
        <v>0</v>
      </c>
      <c r="E26" s="115" t="s">
        <v>439</v>
      </c>
    </row>
    <row r="27" spans="1:5">
      <c r="A27" s="16" t="s">
        <v>8</v>
      </c>
      <c r="B27" s="114">
        <v>0</v>
      </c>
      <c r="C27" s="115">
        <v>0</v>
      </c>
      <c r="D27" s="115">
        <v>0</v>
      </c>
      <c r="E27" s="115" t="s">
        <v>439</v>
      </c>
    </row>
    <row r="28" spans="1:5" ht="15.75">
      <c r="A28" s="78" t="s">
        <v>11</v>
      </c>
      <c r="B28" s="79">
        <f>B4+B11+B17+B23</f>
        <v>4394781</v>
      </c>
      <c r="C28" s="80">
        <f>C4+C11+C17+C23</f>
        <v>2162294885.1900001</v>
      </c>
      <c r="D28" s="127"/>
      <c r="E28" s="12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29"/>
  <sheetViews>
    <sheetView topLeftCell="A13" workbookViewId="0">
      <selection activeCell="A21" sqref="A21:F21"/>
    </sheetView>
  </sheetViews>
  <sheetFormatPr defaultRowHeight="15"/>
  <cols>
    <col min="1" max="1" width="32.28515625" style="340" customWidth="1"/>
    <col min="2" max="2" width="15.42578125" style="340" customWidth="1"/>
    <col min="3" max="3" width="22" style="340" customWidth="1"/>
    <col min="4" max="4" width="17.42578125" style="340" customWidth="1"/>
    <col min="5" max="5" width="20.140625" style="340" customWidth="1"/>
    <col min="6" max="6" width="18.140625" style="340" bestFit="1" customWidth="1"/>
    <col min="7" max="7" width="25" style="340" customWidth="1"/>
    <col min="8" max="16384" width="9.140625" style="340"/>
  </cols>
  <sheetData>
    <row r="1" spans="1:7" s="45" customFormat="1" ht="15.75">
      <c r="A1" s="536" t="s">
        <v>799</v>
      </c>
      <c r="B1" s="536"/>
      <c r="C1" s="536"/>
      <c r="D1" s="536"/>
      <c r="E1" s="536"/>
      <c r="F1" s="536"/>
      <c r="G1" s="76"/>
    </row>
    <row r="2" spans="1:7">
      <c r="A2" s="343"/>
    </row>
    <row r="3" spans="1:7" s="49" customFormat="1" ht="47.25">
      <c r="A3" s="117" t="s">
        <v>12</v>
      </c>
      <c r="B3" s="117" t="s">
        <v>618</v>
      </c>
      <c r="C3" s="117" t="s">
        <v>619</v>
      </c>
      <c r="D3" s="352" t="s">
        <v>620</v>
      </c>
      <c r="E3" s="352" t="s">
        <v>621</v>
      </c>
      <c r="F3" s="352" t="s">
        <v>622</v>
      </c>
    </row>
    <row r="4" spans="1:7">
      <c r="A4" s="341" t="s">
        <v>5</v>
      </c>
      <c r="B4" s="17">
        <v>1851247</v>
      </c>
      <c r="C4" s="342">
        <v>1892381627.6700001</v>
      </c>
      <c r="D4" s="342" t="s">
        <v>676</v>
      </c>
      <c r="E4" s="342">
        <v>101676394.02</v>
      </c>
      <c r="F4" s="342" t="s">
        <v>677</v>
      </c>
    </row>
    <row r="5" spans="1:7">
      <c r="A5" s="341" t="s">
        <v>616</v>
      </c>
      <c r="B5" s="17">
        <v>19936</v>
      </c>
      <c r="C5" s="342">
        <v>7196268.2599999998</v>
      </c>
      <c r="D5" s="342" t="s">
        <v>656</v>
      </c>
      <c r="E5" s="342">
        <v>430748.78</v>
      </c>
      <c r="F5" s="342" t="s">
        <v>657</v>
      </c>
    </row>
    <row r="6" spans="1:7" ht="15" customHeight="1">
      <c r="A6" s="341" t="s">
        <v>6</v>
      </c>
      <c r="B6" s="17">
        <v>384637</v>
      </c>
      <c r="C6" s="342">
        <v>254685665.78999999</v>
      </c>
      <c r="D6" s="342" t="s">
        <v>678</v>
      </c>
      <c r="E6" s="342">
        <v>13683037.67</v>
      </c>
      <c r="F6" s="342" t="s">
        <v>679</v>
      </c>
    </row>
    <row r="7" spans="1:7">
      <c r="A7" s="341" t="s">
        <v>46</v>
      </c>
      <c r="B7" s="17">
        <v>194061</v>
      </c>
      <c r="C7" s="342">
        <v>124996633.81999999</v>
      </c>
      <c r="D7" s="342" t="s">
        <v>680</v>
      </c>
      <c r="E7" s="342">
        <v>6664461.2699999996</v>
      </c>
      <c r="F7" s="342" t="s">
        <v>681</v>
      </c>
    </row>
    <row r="8" spans="1:7" ht="15" customHeight="1">
      <c r="A8" s="341" t="s">
        <v>8</v>
      </c>
      <c r="B8" s="26">
        <v>18105</v>
      </c>
      <c r="C8" s="27">
        <v>5617188.8200000003</v>
      </c>
      <c r="D8" s="27" t="s">
        <v>682</v>
      </c>
      <c r="E8" s="342">
        <v>127857.43</v>
      </c>
      <c r="F8" s="27" t="s">
        <v>683</v>
      </c>
    </row>
    <row r="9" spans="1:7" ht="15.75">
      <c r="A9" s="346" t="s">
        <v>11</v>
      </c>
      <c r="B9" s="344">
        <f>SUM(B4:B8)</f>
        <v>2467986</v>
      </c>
      <c r="C9" s="345">
        <f>SUM(C4:C8)</f>
        <v>2284877384.3600006</v>
      </c>
      <c r="D9" s="345"/>
      <c r="E9" s="345">
        <f>SUM(E4:E8)</f>
        <v>122582499.17</v>
      </c>
      <c r="F9" s="345"/>
    </row>
    <row r="10" spans="1:7" ht="15" customHeight="1"/>
    <row r="11" spans="1:7" ht="15.75">
      <c r="A11" s="536" t="s">
        <v>800</v>
      </c>
      <c r="B11" s="536"/>
      <c r="C11" s="536"/>
      <c r="D11" s="536"/>
      <c r="E11" s="536"/>
      <c r="F11" s="536"/>
    </row>
    <row r="12" spans="1:7">
      <c r="A12" s="343"/>
    </row>
    <row r="13" spans="1:7" ht="47.25">
      <c r="A13" s="117" t="s">
        <v>12</v>
      </c>
      <c r="B13" s="117" t="s">
        <v>618</v>
      </c>
      <c r="C13" s="117" t="s">
        <v>619</v>
      </c>
      <c r="D13" s="352" t="s">
        <v>620</v>
      </c>
      <c r="E13" s="352" t="s">
        <v>621</v>
      </c>
      <c r="F13" s="352" t="s">
        <v>622</v>
      </c>
    </row>
    <row r="14" spans="1:7">
      <c r="A14" s="341" t="s">
        <v>5</v>
      </c>
      <c r="B14" s="17">
        <v>1851483</v>
      </c>
      <c r="C14" s="342">
        <v>1888948908.9000001</v>
      </c>
      <c r="D14" s="342" t="s">
        <v>664</v>
      </c>
      <c r="E14" s="342">
        <v>101432929.58</v>
      </c>
      <c r="F14" s="342" t="s">
        <v>665</v>
      </c>
    </row>
    <row r="15" spans="1:7">
      <c r="A15" s="341" t="s">
        <v>616</v>
      </c>
      <c r="B15" s="17">
        <v>20091</v>
      </c>
      <c r="C15" s="342">
        <v>7253230.2999999998</v>
      </c>
      <c r="D15" s="342" t="s">
        <v>666</v>
      </c>
      <c r="E15" s="342">
        <v>434134.03</v>
      </c>
      <c r="F15" s="342" t="s">
        <v>667</v>
      </c>
    </row>
    <row r="16" spans="1:7">
      <c r="A16" s="341" t="s">
        <v>6</v>
      </c>
      <c r="B16" s="17">
        <v>384027</v>
      </c>
      <c r="C16" s="342">
        <v>252935833.28999999</v>
      </c>
      <c r="D16" s="342" t="s">
        <v>668</v>
      </c>
      <c r="E16" s="342">
        <v>13575988.75</v>
      </c>
      <c r="F16" s="342" t="s">
        <v>669</v>
      </c>
    </row>
    <row r="17" spans="1:6">
      <c r="A17" s="341" t="s">
        <v>46</v>
      </c>
      <c r="B17" s="17">
        <v>195248</v>
      </c>
      <c r="C17" s="342">
        <v>125680588.17</v>
      </c>
      <c r="D17" s="342" t="s">
        <v>670</v>
      </c>
      <c r="E17" s="342">
        <v>6703731.2300000004</v>
      </c>
      <c r="F17" s="342" t="s">
        <v>671</v>
      </c>
    </row>
    <row r="18" spans="1:6">
      <c r="A18" s="341" t="s">
        <v>8</v>
      </c>
      <c r="B18" s="26">
        <v>17962</v>
      </c>
      <c r="C18" s="27">
        <v>5563912.8899999997</v>
      </c>
      <c r="D18" s="27" t="s">
        <v>672</v>
      </c>
      <c r="E18" s="342">
        <v>127155.61</v>
      </c>
      <c r="F18" s="27" t="s">
        <v>673</v>
      </c>
    </row>
    <row r="19" spans="1:6" ht="15.75">
      <c r="A19" s="346" t="s">
        <v>11</v>
      </c>
      <c r="B19" s="344">
        <f>SUM(B14:B18)</f>
        <v>2468811</v>
      </c>
      <c r="C19" s="345">
        <f>SUM(C14:C18)</f>
        <v>2280382473.5500002</v>
      </c>
      <c r="D19" s="345"/>
      <c r="E19" s="345">
        <f>SUM(E14:E18)</f>
        <v>122273939.2</v>
      </c>
      <c r="F19" s="345"/>
    </row>
    <row r="21" spans="1:6" ht="15.75">
      <c r="A21" s="536" t="s">
        <v>801</v>
      </c>
      <c r="B21" s="536"/>
      <c r="C21" s="536"/>
      <c r="D21" s="536"/>
      <c r="E21" s="536"/>
      <c r="F21" s="536"/>
    </row>
    <row r="22" spans="1:6">
      <c r="A22" s="343"/>
    </row>
    <row r="23" spans="1:6" ht="47.25">
      <c r="A23" s="117" t="s">
        <v>12</v>
      </c>
      <c r="B23" s="117" t="s">
        <v>618</v>
      </c>
      <c r="C23" s="117" t="s">
        <v>619</v>
      </c>
      <c r="D23" s="352" t="s">
        <v>620</v>
      </c>
      <c r="E23" s="352" t="s">
        <v>621</v>
      </c>
      <c r="F23" s="352" t="s">
        <v>622</v>
      </c>
    </row>
    <row r="24" spans="1:6">
      <c r="A24" s="341" t="s">
        <v>5</v>
      </c>
      <c r="B24" s="17">
        <v>1849043</v>
      </c>
      <c r="C24" s="342">
        <v>1887228409.97</v>
      </c>
      <c r="D24" s="342" t="s">
        <v>654</v>
      </c>
      <c r="E24" s="342">
        <v>101383515.13</v>
      </c>
      <c r="F24" s="342" t="s">
        <v>655</v>
      </c>
    </row>
    <row r="25" spans="1:6">
      <c r="A25" s="341" t="s">
        <v>616</v>
      </c>
      <c r="B25" s="17">
        <v>20249</v>
      </c>
      <c r="C25" s="342">
        <v>7309190.6600000001</v>
      </c>
      <c r="D25" s="342" t="s">
        <v>656</v>
      </c>
      <c r="E25" s="342">
        <v>437572.64</v>
      </c>
      <c r="F25" s="342" t="s">
        <v>657</v>
      </c>
    </row>
    <row r="26" spans="1:6">
      <c r="A26" s="341" t="s">
        <v>6</v>
      </c>
      <c r="B26" s="17">
        <v>383465</v>
      </c>
      <c r="C26" s="342">
        <v>253561764.90000001</v>
      </c>
      <c r="D26" s="342" t="s">
        <v>658</v>
      </c>
      <c r="E26" s="342">
        <v>13612910.689999999</v>
      </c>
      <c r="F26" s="342" t="s">
        <v>659</v>
      </c>
    </row>
    <row r="27" spans="1:6">
      <c r="A27" s="341" t="s">
        <v>46</v>
      </c>
      <c r="B27" s="17">
        <v>195830</v>
      </c>
      <c r="C27" s="342">
        <v>125950602.04000001</v>
      </c>
      <c r="D27" s="342" t="s">
        <v>660</v>
      </c>
      <c r="E27" s="342">
        <v>6722242.1299999999</v>
      </c>
      <c r="F27" s="342" t="s">
        <v>661</v>
      </c>
    </row>
    <row r="28" spans="1:6">
      <c r="A28" s="341" t="s">
        <v>8</v>
      </c>
      <c r="B28" s="26">
        <v>17750</v>
      </c>
      <c r="C28" s="27">
        <v>5480987.8799999999</v>
      </c>
      <c r="D28" s="27" t="s">
        <v>662</v>
      </c>
      <c r="E28" s="342">
        <v>125205.11</v>
      </c>
      <c r="F28" s="27" t="s">
        <v>663</v>
      </c>
    </row>
    <row r="29" spans="1:6" ht="15.75">
      <c r="A29" s="346" t="s">
        <v>11</v>
      </c>
      <c r="B29" s="344">
        <f>SUM(B24:B28)</f>
        <v>2466337</v>
      </c>
      <c r="C29" s="345">
        <f>SUM(C24:C28)</f>
        <v>2279530955.4500003</v>
      </c>
      <c r="D29" s="345"/>
      <c r="E29" s="345">
        <f>SUM(E24:E28)</f>
        <v>122281445.69999999</v>
      </c>
      <c r="F29" s="345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N53"/>
  <sheetViews>
    <sheetView workbookViewId="0">
      <selection sqref="A1:M1"/>
    </sheetView>
  </sheetViews>
  <sheetFormatPr defaultRowHeight="15"/>
  <cols>
    <col min="1" max="1" width="23.7109375" style="340" bestFit="1" customWidth="1"/>
    <col min="2" max="2" width="11.85546875" style="340" customWidth="1"/>
    <col min="3" max="3" width="11.5703125" style="340" customWidth="1"/>
    <col min="4" max="4" width="11.140625" style="340" customWidth="1"/>
    <col min="5" max="5" width="11.28515625" style="340" customWidth="1"/>
    <col min="6" max="6" width="11" style="340" customWidth="1"/>
    <col min="7" max="7" width="12.140625" style="340" customWidth="1"/>
    <col min="8" max="8" width="11" style="340" customWidth="1"/>
    <col min="9" max="9" width="11.85546875" style="340" customWidth="1"/>
    <col min="10" max="10" width="12.5703125" style="340" customWidth="1"/>
    <col min="11" max="12" width="11.85546875" style="340" customWidth="1"/>
    <col min="13" max="13" width="12.7109375" style="340" customWidth="1"/>
    <col min="14" max="16384" width="9.140625" style="340"/>
  </cols>
  <sheetData>
    <row r="1" spans="1:13" ht="15.75">
      <c r="A1" s="536" t="s">
        <v>685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13">
      <c r="A2" s="343"/>
      <c r="B2" s="325"/>
      <c r="C2" s="325"/>
      <c r="D2" s="327"/>
      <c r="E2" s="325"/>
      <c r="F2" s="327"/>
      <c r="G2" s="327"/>
      <c r="H2" s="325"/>
      <c r="I2" s="325"/>
      <c r="J2" s="327"/>
    </row>
    <row r="3" spans="1:13" ht="15.75">
      <c r="A3" s="540" t="s">
        <v>19</v>
      </c>
      <c r="B3" s="559" t="s">
        <v>5</v>
      </c>
      <c r="C3" s="559"/>
      <c r="D3" s="559"/>
      <c r="E3" s="559" t="s">
        <v>6</v>
      </c>
      <c r="F3" s="559"/>
      <c r="G3" s="366"/>
      <c r="H3" s="559" t="s">
        <v>20</v>
      </c>
      <c r="I3" s="559"/>
      <c r="J3" s="559"/>
      <c r="K3" s="559" t="s">
        <v>21</v>
      </c>
      <c r="L3" s="559"/>
      <c r="M3" s="559"/>
    </row>
    <row r="4" spans="1:13" ht="15.75">
      <c r="A4" s="558"/>
      <c r="B4" s="366" t="s">
        <v>1</v>
      </c>
      <c r="C4" s="81" t="s">
        <v>22</v>
      </c>
      <c r="D4" s="81" t="s">
        <v>442</v>
      </c>
      <c r="E4" s="366" t="s">
        <v>1</v>
      </c>
      <c r="F4" s="81" t="s">
        <v>22</v>
      </c>
      <c r="G4" s="81" t="s">
        <v>442</v>
      </c>
      <c r="H4" s="366" t="s">
        <v>1</v>
      </c>
      <c r="I4" s="81" t="s">
        <v>22</v>
      </c>
      <c r="J4" s="81" t="s">
        <v>442</v>
      </c>
      <c r="K4" s="366" t="s">
        <v>1</v>
      </c>
      <c r="L4" s="81" t="s">
        <v>22</v>
      </c>
      <c r="M4" s="81" t="s">
        <v>442</v>
      </c>
    </row>
    <row r="5" spans="1:13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28"/>
    </row>
    <row r="6" spans="1:13">
      <c r="A6" s="16" t="s">
        <v>446</v>
      </c>
      <c r="B6" s="29">
        <v>588642</v>
      </c>
      <c r="C6" s="64">
        <v>371.15</v>
      </c>
      <c r="D6" s="319">
        <v>414.82</v>
      </c>
      <c r="E6" s="239">
        <v>376189</v>
      </c>
      <c r="F6" s="319">
        <v>340.28</v>
      </c>
      <c r="G6" s="319">
        <v>360.96</v>
      </c>
      <c r="H6" s="239">
        <v>131360</v>
      </c>
      <c r="I6" s="319">
        <v>379.56</v>
      </c>
      <c r="J6" s="319">
        <v>377.78</v>
      </c>
      <c r="K6" s="239">
        <v>1649</v>
      </c>
      <c r="L6" s="319">
        <v>246.8</v>
      </c>
      <c r="M6" s="319">
        <v>200</v>
      </c>
    </row>
    <row r="7" spans="1:13">
      <c r="A7" s="16" t="s">
        <v>447</v>
      </c>
      <c r="B7" s="29">
        <v>699013</v>
      </c>
      <c r="C7" s="64">
        <v>699.46</v>
      </c>
      <c r="D7" s="319">
        <v>666.68</v>
      </c>
      <c r="E7" s="239">
        <v>200473</v>
      </c>
      <c r="F7" s="319">
        <v>709.36</v>
      </c>
      <c r="G7" s="319">
        <v>693.5</v>
      </c>
      <c r="H7" s="239">
        <v>77802</v>
      </c>
      <c r="I7" s="319">
        <v>694.85</v>
      </c>
      <c r="J7" s="319">
        <v>686.44</v>
      </c>
      <c r="K7" s="239">
        <v>10294</v>
      </c>
      <c r="L7" s="319">
        <v>764.41</v>
      </c>
      <c r="M7" s="319">
        <v>783.3</v>
      </c>
    </row>
    <row r="8" spans="1:13">
      <c r="A8" s="16" t="s">
        <v>448</v>
      </c>
      <c r="B8" s="29">
        <v>514529</v>
      </c>
      <c r="C8" s="64">
        <v>1205.1300000000001</v>
      </c>
      <c r="D8" s="319">
        <v>1191.6500000000001</v>
      </c>
      <c r="E8" s="239">
        <v>31551</v>
      </c>
      <c r="F8" s="319">
        <v>1140.6500000000001</v>
      </c>
      <c r="G8" s="319">
        <v>1119.26</v>
      </c>
      <c r="H8" s="239">
        <v>15239</v>
      </c>
      <c r="I8" s="319">
        <v>1181.8800000000001</v>
      </c>
      <c r="J8" s="319">
        <v>1150.76</v>
      </c>
      <c r="K8" s="239">
        <v>3</v>
      </c>
      <c r="L8" s="319">
        <v>1289.3</v>
      </c>
      <c r="M8" s="319">
        <v>1367.42</v>
      </c>
    </row>
    <row r="9" spans="1:13">
      <c r="A9" s="16" t="s">
        <v>449</v>
      </c>
      <c r="B9" s="29">
        <v>61966</v>
      </c>
      <c r="C9" s="64">
        <v>1655.15</v>
      </c>
      <c r="D9" s="319">
        <v>1635.18</v>
      </c>
      <c r="E9" s="239">
        <v>962</v>
      </c>
      <c r="F9" s="319">
        <v>1689.76</v>
      </c>
      <c r="G9" s="319">
        <v>1651.92</v>
      </c>
      <c r="H9" s="239">
        <v>1676</v>
      </c>
      <c r="I9" s="319">
        <v>1675.62</v>
      </c>
      <c r="J9" s="319">
        <v>1659.83</v>
      </c>
      <c r="K9" s="239">
        <v>0</v>
      </c>
      <c r="L9" s="319">
        <v>0</v>
      </c>
      <c r="M9" s="319" t="s">
        <v>439</v>
      </c>
    </row>
    <row r="10" spans="1:13">
      <c r="A10" s="16" t="s">
        <v>450</v>
      </c>
      <c r="B10" s="29">
        <v>6033</v>
      </c>
      <c r="C10" s="64">
        <v>2196.3200000000002</v>
      </c>
      <c r="D10" s="319">
        <v>2172.39</v>
      </c>
      <c r="E10" s="239">
        <v>342</v>
      </c>
      <c r="F10" s="319">
        <v>2222.6</v>
      </c>
      <c r="G10" s="319">
        <v>2222.2399999999998</v>
      </c>
      <c r="H10" s="239">
        <v>207</v>
      </c>
      <c r="I10" s="319">
        <v>2175.09</v>
      </c>
      <c r="J10" s="319">
        <v>2145.46</v>
      </c>
      <c r="K10" s="239">
        <v>0</v>
      </c>
      <c r="L10" s="319">
        <v>0</v>
      </c>
      <c r="M10" s="319" t="s">
        <v>439</v>
      </c>
    </row>
    <row r="11" spans="1:13">
      <c r="A11" s="16" t="s">
        <v>451</v>
      </c>
      <c r="B11" s="29">
        <v>2693</v>
      </c>
      <c r="C11" s="64">
        <v>2926.34</v>
      </c>
      <c r="D11" s="319">
        <v>2832.77</v>
      </c>
      <c r="E11" s="239">
        <v>72</v>
      </c>
      <c r="F11" s="319">
        <v>2917.44</v>
      </c>
      <c r="G11" s="319">
        <v>2648.08</v>
      </c>
      <c r="H11" s="239">
        <v>67</v>
      </c>
      <c r="I11" s="319">
        <v>3090.92</v>
      </c>
      <c r="J11" s="319">
        <v>2710.3</v>
      </c>
      <c r="K11" s="239">
        <v>0</v>
      </c>
      <c r="L11" s="319">
        <v>0</v>
      </c>
      <c r="M11" s="319" t="s">
        <v>439</v>
      </c>
    </row>
    <row r="12" spans="1:13" ht="15.75">
      <c r="A12" s="82" t="s">
        <v>27</v>
      </c>
      <c r="B12" s="63">
        <f>SUM(B6:B11)</f>
        <v>1872876</v>
      </c>
      <c r="C12" s="83"/>
      <c r="D12" s="83"/>
      <c r="E12" s="63">
        <f>SUM(E6:E11)</f>
        <v>609589</v>
      </c>
      <c r="F12" s="83"/>
      <c r="G12" s="83"/>
      <c r="H12" s="63">
        <f>SUM(H6:H11)</f>
        <v>226351</v>
      </c>
      <c r="I12" s="83"/>
      <c r="J12" s="83"/>
      <c r="K12" s="63">
        <f>SUM(K6:K11)</f>
        <v>11946</v>
      </c>
      <c r="L12" s="83"/>
      <c r="M12" s="83"/>
    </row>
    <row r="13" spans="1:13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</row>
    <row r="14" spans="1:13">
      <c r="A14" s="16" t="s">
        <v>452</v>
      </c>
      <c r="B14" s="29">
        <v>61114</v>
      </c>
      <c r="C14" s="64">
        <v>73.92</v>
      </c>
      <c r="D14" s="64">
        <v>78.760000000000005</v>
      </c>
      <c r="E14" s="29">
        <v>118194</v>
      </c>
      <c r="F14" s="64">
        <v>69.38</v>
      </c>
      <c r="G14" s="64">
        <v>76.7</v>
      </c>
      <c r="H14" s="29">
        <v>20296</v>
      </c>
      <c r="I14" s="64">
        <v>65.099999999999994</v>
      </c>
      <c r="J14" s="64">
        <v>68.78</v>
      </c>
      <c r="K14" s="29">
        <v>0</v>
      </c>
      <c r="L14" s="64">
        <v>0</v>
      </c>
      <c r="M14" s="64" t="s">
        <v>439</v>
      </c>
    </row>
    <row r="15" spans="1:13">
      <c r="A15" s="16" t="s">
        <v>453</v>
      </c>
      <c r="B15" s="29">
        <v>481599</v>
      </c>
      <c r="C15" s="64">
        <v>161.38999999999999</v>
      </c>
      <c r="D15" s="64">
        <v>169.31</v>
      </c>
      <c r="E15" s="29">
        <v>123698</v>
      </c>
      <c r="F15" s="64">
        <v>142.85</v>
      </c>
      <c r="G15" s="64">
        <v>140.27000000000001</v>
      </c>
      <c r="H15" s="29">
        <v>40875</v>
      </c>
      <c r="I15" s="64">
        <v>144.22999999999999</v>
      </c>
      <c r="J15" s="64">
        <v>143.04</v>
      </c>
      <c r="K15" s="29">
        <v>0</v>
      </c>
      <c r="L15" s="64">
        <v>0</v>
      </c>
      <c r="M15" s="64" t="s">
        <v>439</v>
      </c>
    </row>
    <row r="16" spans="1:13">
      <c r="A16" s="16" t="s">
        <v>454</v>
      </c>
      <c r="B16" s="29">
        <v>289231</v>
      </c>
      <c r="C16" s="64">
        <v>232.54</v>
      </c>
      <c r="D16" s="64">
        <v>224.74</v>
      </c>
      <c r="E16" s="29">
        <v>13265</v>
      </c>
      <c r="F16" s="64">
        <v>230.78</v>
      </c>
      <c r="G16" s="64">
        <v>220.72</v>
      </c>
      <c r="H16" s="29">
        <v>8567</v>
      </c>
      <c r="I16" s="64">
        <v>230.89</v>
      </c>
      <c r="J16" s="64">
        <v>226.72</v>
      </c>
      <c r="K16" s="29">
        <v>0</v>
      </c>
      <c r="L16" s="64">
        <v>0</v>
      </c>
      <c r="M16" s="64" t="s">
        <v>439</v>
      </c>
    </row>
    <row r="17" spans="1:13">
      <c r="A17" s="16" t="s">
        <v>455</v>
      </c>
      <c r="B17" s="29">
        <v>50075</v>
      </c>
      <c r="C17" s="64">
        <v>341.4</v>
      </c>
      <c r="D17" s="64">
        <v>339.89</v>
      </c>
      <c r="E17" s="29">
        <v>2058</v>
      </c>
      <c r="F17" s="64">
        <v>339.18</v>
      </c>
      <c r="G17" s="64">
        <v>332.81</v>
      </c>
      <c r="H17" s="29">
        <v>1159</v>
      </c>
      <c r="I17" s="64">
        <v>341.26</v>
      </c>
      <c r="J17" s="64">
        <v>338.62</v>
      </c>
      <c r="K17" s="29">
        <v>0</v>
      </c>
      <c r="L17" s="64">
        <v>0</v>
      </c>
      <c r="M17" s="64" t="s">
        <v>439</v>
      </c>
    </row>
    <row r="18" spans="1:13">
      <c r="A18" s="16" t="s">
        <v>456</v>
      </c>
      <c r="B18" s="29">
        <v>11635</v>
      </c>
      <c r="C18" s="64">
        <v>444.59</v>
      </c>
      <c r="D18" s="64">
        <v>441.17</v>
      </c>
      <c r="E18" s="29">
        <v>515</v>
      </c>
      <c r="F18" s="64">
        <v>440.39</v>
      </c>
      <c r="G18" s="64">
        <v>438.47</v>
      </c>
      <c r="H18" s="29">
        <v>352</v>
      </c>
      <c r="I18" s="64">
        <v>442.93</v>
      </c>
      <c r="J18" s="64">
        <v>438.97</v>
      </c>
      <c r="K18" s="29">
        <v>0</v>
      </c>
      <c r="L18" s="64">
        <v>0</v>
      </c>
      <c r="M18" s="64" t="s">
        <v>439</v>
      </c>
    </row>
    <row r="19" spans="1:13">
      <c r="A19" s="90" t="s">
        <v>457</v>
      </c>
      <c r="B19" s="29">
        <v>8715</v>
      </c>
      <c r="C19" s="64">
        <v>594.76</v>
      </c>
      <c r="D19" s="64">
        <v>560.63</v>
      </c>
      <c r="E19" s="29">
        <v>213</v>
      </c>
      <c r="F19" s="64">
        <v>591.41999999999996</v>
      </c>
      <c r="G19" s="64">
        <v>562.79999999999995</v>
      </c>
      <c r="H19" s="29">
        <v>179</v>
      </c>
      <c r="I19" s="64">
        <v>616.82000000000005</v>
      </c>
      <c r="J19" s="64">
        <v>583.55999999999995</v>
      </c>
      <c r="K19" s="29">
        <v>0</v>
      </c>
      <c r="L19" s="64">
        <v>0</v>
      </c>
      <c r="M19" s="64" t="s">
        <v>439</v>
      </c>
    </row>
    <row r="20" spans="1:13">
      <c r="A20" s="16" t="s">
        <v>458</v>
      </c>
      <c r="B20" s="29">
        <v>215</v>
      </c>
      <c r="C20" s="64">
        <v>1134.58</v>
      </c>
      <c r="D20" s="64">
        <v>1094.3699999999999</v>
      </c>
      <c r="E20" s="29">
        <v>2</v>
      </c>
      <c r="F20" s="64">
        <v>1214.6500000000001</v>
      </c>
      <c r="G20" s="64">
        <v>1214.6500000000001</v>
      </c>
      <c r="H20" s="29">
        <v>2</v>
      </c>
      <c r="I20" s="64">
        <v>1073.4100000000001</v>
      </c>
      <c r="J20" s="64">
        <v>1073.4100000000001</v>
      </c>
      <c r="K20" s="29">
        <v>0</v>
      </c>
      <c r="L20" s="64">
        <v>0</v>
      </c>
      <c r="M20" s="64" t="s">
        <v>439</v>
      </c>
    </row>
    <row r="21" spans="1:13">
      <c r="A21" s="16" t="s">
        <v>459</v>
      </c>
      <c r="B21" s="29">
        <v>7</v>
      </c>
      <c r="C21" s="64">
        <v>1648</v>
      </c>
      <c r="D21" s="64">
        <v>1567.54</v>
      </c>
      <c r="E21" s="29">
        <v>1</v>
      </c>
      <c r="F21" s="64">
        <v>1652.78</v>
      </c>
      <c r="G21" s="64">
        <v>1652.78</v>
      </c>
      <c r="H21" s="29">
        <v>1</v>
      </c>
      <c r="I21" s="64">
        <v>1805.39</v>
      </c>
      <c r="J21" s="64">
        <v>1805.39</v>
      </c>
      <c r="K21" s="29">
        <v>0</v>
      </c>
      <c r="L21" s="64">
        <v>0</v>
      </c>
      <c r="M21" s="64" t="s">
        <v>439</v>
      </c>
    </row>
    <row r="22" spans="1:13">
      <c r="A22" s="16" t="s">
        <v>460</v>
      </c>
      <c r="B22" s="29">
        <v>2</v>
      </c>
      <c r="C22" s="64">
        <v>2020.62</v>
      </c>
      <c r="D22" s="64">
        <v>2020.62</v>
      </c>
      <c r="E22" s="29">
        <v>0</v>
      </c>
      <c r="F22" s="64">
        <v>0</v>
      </c>
      <c r="G22" s="64" t="s">
        <v>439</v>
      </c>
      <c r="H22" s="29">
        <v>0</v>
      </c>
      <c r="I22" s="64">
        <v>0</v>
      </c>
      <c r="J22" s="64" t="s">
        <v>439</v>
      </c>
      <c r="K22" s="29">
        <v>0</v>
      </c>
      <c r="L22" s="64">
        <v>0</v>
      </c>
      <c r="M22" s="64" t="s">
        <v>439</v>
      </c>
    </row>
    <row r="23" spans="1:13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3" ht="15.75">
      <c r="A24" s="82" t="s">
        <v>29</v>
      </c>
      <c r="B24" s="63">
        <f>SUM(B14:B23)</f>
        <v>902593</v>
      </c>
      <c r="C24" s="83"/>
      <c r="D24" s="83"/>
      <c r="E24" s="63">
        <f>SUM(E14:E23)</f>
        <v>257946</v>
      </c>
      <c r="F24" s="83"/>
      <c r="G24" s="83"/>
      <c r="H24" s="63">
        <f>SUM(H14:H23)</f>
        <v>71431</v>
      </c>
      <c r="I24" s="83"/>
      <c r="J24" s="83"/>
      <c r="K24" s="63">
        <f>SUM(K14:K23)</f>
        <v>0</v>
      </c>
      <c r="L24" s="83"/>
      <c r="M24" s="83"/>
    </row>
    <row r="25" spans="1:13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3">
      <c r="A26" s="16" t="s">
        <v>452</v>
      </c>
      <c r="B26" s="29">
        <v>177237</v>
      </c>
      <c r="C26" s="319">
        <v>72.69</v>
      </c>
      <c r="D26" s="319">
        <v>74.63</v>
      </c>
      <c r="E26" s="29">
        <v>55233</v>
      </c>
      <c r="F26" s="64">
        <v>46.78</v>
      </c>
      <c r="G26" s="64">
        <v>44.47</v>
      </c>
      <c r="H26" s="29">
        <v>1</v>
      </c>
      <c r="I26" s="64">
        <v>70</v>
      </c>
      <c r="J26" s="64">
        <v>70</v>
      </c>
      <c r="K26" s="239">
        <v>0</v>
      </c>
      <c r="L26" s="319">
        <v>0</v>
      </c>
      <c r="M26" s="319" t="s">
        <v>439</v>
      </c>
    </row>
    <row r="27" spans="1:13">
      <c r="A27" s="16" t="s">
        <v>453</v>
      </c>
      <c r="B27" s="29">
        <v>139262</v>
      </c>
      <c r="C27" s="319">
        <v>125.13</v>
      </c>
      <c r="D27" s="319">
        <v>117.9</v>
      </c>
      <c r="E27" s="29">
        <v>12015</v>
      </c>
      <c r="F27" s="64">
        <v>131.66999999999999</v>
      </c>
      <c r="G27" s="64">
        <v>123.78</v>
      </c>
      <c r="H27" s="29">
        <v>1</v>
      </c>
      <c r="I27" s="64">
        <v>157.5</v>
      </c>
      <c r="J27" s="64">
        <v>157.5</v>
      </c>
      <c r="K27" s="239">
        <v>0</v>
      </c>
      <c r="L27" s="319">
        <v>0</v>
      </c>
      <c r="M27" s="319" t="s">
        <v>439</v>
      </c>
    </row>
    <row r="28" spans="1:13">
      <c r="A28" s="16" t="s">
        <v>454</v>
      </c>
      <c r="B28" s="29">
        <v>10985</v>
      </c>
      <c r="C28" s="319">
        <v>241.99</v>
      </c>
      <c r="D28" s="319">
        <v>239.61</v>
      </c>
      <c r="E28" s="29">
        <v>1308</v>
      </c>
      <c r="F28" s="64">
        <v>247.87</v>
      </c>
      <c r="G28" s="64">
        <v>247.49</v>
      </c>
      <c r="H28" s="29">
        <v>2</v>
      </c>
      <c r="I28" s="64">
        <v>252.51</v>
      </c>
      <c r="J28" s="64">
        <v>252.51</v>
      </c>
      <c r="K28" s="239">
        <v>0</v>
      </c>
      <c r="L28" s="319">
        <v>0</v>
      </c>
      <c r="M28" s="319" t="s">
        <v>439</v>
      </c>
    </row>
    <row r="29" spans="1:13">
      <c r="A29" s="16" t="s">
        <v>455</v>
      </c>
      <c r="B29" s="29">
        <v>7995</v>
      </c>
      <c r="C29" s="319">
        <v>352.47</v>
      </c>
      <c r="D29" s="319">
        <v>358.67</v>
      </c>
      <c r="E29" s="29">
        <v>973</v>
      </c>
      <c r="F29" s="64">
        <v>345.17</v>
      </c>
      <c r="G29" s="64">
        <v>348.18</v>
      </c>
      <c r="H29" s="29">
        <v>9</v>
      </c>
      <c r="I29" s="64">
        <v>344.26</v>
      </c>
      <c r="J29" s="64">
        <v>352.8</v>
      </c>
      <c r="K29" s="239">
        <v>0</v>
      </c>
      <c r="L29" s="319">
        <v>0</v>
      </c>
      <c r="M29" s="319" t="s">
        <v>439</v>
      </c>
    </row>
    <row r="30" spans="1:13">
      <c r="A30" s="16" t="s">
        <v>456</v>
      </c>
      <c r="B30" s="29">
        <v>1595</v>
      </c>
      <c r="C30" s="319">
        <v>422.84</v>
      </c>
      <c r="D30" s="319">
        <v>428.09</v>
      </c>
      <c r="E30" s="29">
        <v>171</v>
      </c>
      <c r="F30" s="64">
        <v>433.05</v>
      </c>
      <c r="G30" s="64">
        <v>434.19</v>
      </c>
      <c r="H30" s="29">
        <v>6</v>
      </c>
      <c r="I30" s="64">
        <v>432.72</v>
      </c>
      <c r="J30" s="64">
        <v>434</v>
      </c>
      <c r="K30" s="239">
        <v>0</v>
      </c>
      <c r="L30" s="319">
        <v>0</v>
      </c>
      <c r="M30" s="319" t="s">
        <v>439</v>
      </c>
    </row>
    <row r="31" spans="1:13">
      <c r="A31" s="90" t="s">
        <v>457</v>
      </c>
      <c r="B31" s="29">
        <v>217</v>
      </c>
      <c r="C31" s="319">
        <v>511.15</v>
      </c>
      <c r="D31" s="319">
        <v>505.79</v>
      </c>
      <c r="E31" s="29">
        <v>3</v>
      </c>
      <c r="F31" s="64">
        <v>521.11</v>
      </c>
      <c r="G31" s="64">
        <v>511.89</v>
      </c>
      <c r="H31" s="29">
        <v>0</v>
      </c>
      <c r="I31" s="64">
        <v>0</v>
      </c>
      <c r="J31" s="64" t="s">
        <v>439</v>
      </c>
      <c r="K31" s="239">
        <v>0</v>
      </c>
      <c r="L31" s="319">
        <v>0</v>
      </c>
      <c r="M31" s="319" t="s">
        <v>439</v>
      </c>
    </row>
    <row r="32" spans="1:13">
      <c r="A32" s="16" t="s">
        <v>458</v>
      </c>
      <c r="B32" s="29">
        <v>0</v>
      </c>
      <c r="C32" s="319">
        <v>0</v>
      </c>
      <c r="D32" s="319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4">
      <c r="A33" s="16" t="s">
        <v>459</v>
      </c>
      <c r="B33" s="29">
        <v>0</v>
      </c>
      <c r="C33" s="319">
        <v>0</v>
      </c>
      <c r="D33" s="319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4">
      <c r="A34" s="16" t="s">
        <v>460</v>
      </c>
      <c r="B34" s="29">
        <v>0</v>
      </c>
      <c r="C34" s="319">
        <v>0</v>
      </c>
      <c r="D34" s="319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4">
      <c r="A35" s="16" t="s">
        <v>451</v>
      </c>
      <c r="B35" s="29">
        <v>0</v>
      </c>
      <c r="C35" s="319">
        <v>0</v>
      </c>
      <c r="D35" s="319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4" ht="15.75">
      <c r="A36" s="82" t="s">
        <v>444</v>
      </c>
      <c r="B36" s="63">
        <f>SUM(B26:B35)</f>
        <v>337291</v>
      </c>
      <c r="C36" s="83"/>
      <c r="D36" s="83"/>
      <c r="E36" s="63">
        <f>SUM(E26:E35)</f>
        <v>69703</v>
      </c>
      <c r="F36" s="83"/>
      <c r="G36" s="83"/>
      <c r="H36" s="63">
        <f>SUM(H26:H35)</f>
        <v>19</v>
      </c>
      <c r="I36" s="83"/>
      <c r="J36" s="83"/>
      <c r="K36" s="63">
        <f>SUM(K26:K35)</f>
        <v>0</v>
      </c>
      <c r="L36" s="83"/>
      <c r="M36" s="83"/>
    </row>
    <row r="37" spans="1:14">
      <c r="A37" s="10" t="s">
        <v>605</v>
      </c>
      <c r="B37" s="32"/>
      <c r="C37" s="353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4">
      <c r="A38" s="16" t="s">
        <v>446</v>
      </c>
      <c r="B38" s="29">
        <v>19840</v>
      </c>
      <c r="C38" s="319">
        <v>338.46</v>
      </c>
      <c r="D38" s="319">
        <v>338.4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9">
        <v>15196</v>
      </c>
      <c r="L38" s="64">
        <v>223.45</v>
      </c>
      <c r="M38" s="64">
        <v>205.71</v>
      </c>
    </row>
    <row r="39" spans="1:14">
      <c r="A39" s="16" t="s">
        <v>447</v>
      </c>
      <c r="B39" s="239">
        <v>0</v>
      </c>
      <c r="C39" s="319">
        <v>0</v>
      </c>
      <c r="D39" s="319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4">
      <c r="A40" s="16" t="s">
        <v>448</v>
      </c>
      <c r="B40" s="239">
        <v>0</v>
      </c>
      <c r="C40" s="319">
        <v>0</v>
      </c>
      <c r="D40" s="319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4">
      <c r="A41" s="16" t="s">
        <v>449</v>
      </c>
      <c r="B41" s="239">
        <v>0</v>
      </c>
      <c r="C41" s="319">
        <v>0</v>
      </c>
      <c r="D41" s="319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4">
      <c r="A42" s="16" t="s">
        <v>450</v>
      </c>
      <c r="B42" s="239">
        <v>0</v>
      </c>
      <c r="C42" s="319">
        <v>0</v>
      </c>
      <c r="D42" s="319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4">
      <c r="A43" s="16" t="s">
        <v>451</v>
      </c>
      <c r="B43" s="239">
        <v>0</v>
      </c>
      <c r="C43" s="319">
        <v>0</v>
      </c>
      <c r="D43" s="319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4" ht="15.75">
      <c r="A44" s="82" t="s">
        <v>615</v>
      </c>
      <c r="B44" s="84">
        <f>SUM(B38:B43)</f>
        <v>19840</v>
      </c>
      <c r="C44" s="354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15196</v>
      </c>
      <c r="L44" s="83"/>
      <c r="M44" s="83"/>
    </row>
    <row r="45" spans="1:14">
      <c r="A45" s="10" t="s">
        <v>614</v>
      </c>
      <c r="B45" s="32"/>
      <c r="C45" s="353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4">
      <c r="A46" s="16" t="s">
        <v>446</v>
      </c>
      <c r="B46" s="29">
        <v>0</v>
      </c>
      <c r="C46" s="319">
        <v>0</v>
      </c>
      <c r="D46" s="319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  <c r="N46" s="340" t="s">
        <v>439</v>
      </c>
    </row>
    <row r="47" spans="1:14">
      <c r="A47" s="16" t="s">
        <v>447</v>
      </c>
      <c r="B47" s="239">
        <v>0</v>
      </c>
      <c r="C47" s="319">
        <v>0</v>
      </c>
      <c r="D47" s="319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  <c r="N47" s="340" t="s">
        <v>439</v>
      </c>
    </row>
    <row r="48" spans="1:14">
      <c r="A48" s="16" t="s">
        <v>448</v>
      </c>
      <c r="B48" s="239">
        <v>0</v>
      </c>
      <c r="C48" s="319">
        <v>0</v>
      </c>
      <c r="D48" s="319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  <c r="N48" s="340" t="s">
        <v>439</v>
      </c>
    </row>
    <row r="49" spans="1:14">
      <c r="A49" s="16" t="s">
        <v>449</v>
      </c>
      <c r="B49" s="239">
        <v>0</v>
      </c>
      <c r="C49" s="319">
        <v>0</v>
      </c>
      <c r="D49" s="319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  <c r="N49" s="340" t="s">
        <v>439</v>
      </c>
    </row>
    <row r="50" spans="1:14">
      <c r="A50" s="16" t="s">
        <v>450</v>
      </c>
      <c r="B50" s="239">
        <v>0</v>
      </c>
      <c r="C50" s="319">
        <v>0</v>
      </c>
      <c r="D50" s="319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  <c r="N50" s="340" t="s">
        <v>439</v>
      </c>
    </row>
    <row r="51" spans="1:14">
      <c r="A51" s="16" t="s">
        <v>451</v>
      </c>
      <c r="B51" s="239">
        <v>0</v>
      </c>
      <c r="C51" s="319">
        <v>0</v>
      </c>
      <c r="D51" s="319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  <c r="N51" s="340" t="s">
        <v>439</v>
      </c>
    </row>
    <row r="52" spans="1:14" ht="15.75">
      <c r="A52" s="82" t="s">
        <v>30</v>
      </c>
      <c r="B52" s="84">
        <f>SUM(B46:B51)</f>
        <v>0</v>
      </c>
      <c r="C52" s="354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  <row r="53" spans="1:14">
      <c r="H53" s="325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zoomScaleNormal="100" workbookViewId="0">
      <selection activeCell="B34" sqref="B34:C34"/>
    </sheetView>
  </sheetViews>
  <sheetFormatPr defaultRowHeight="1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style="52" customWidth="1"/>
    <col min="7" max="7" width="17.7109375" customWidth="1"/>
  </cols>
  <sheetData>
    <row r="1" spans="1:10" s="41" customFormat="1" ht="15.75">
      <c r="A1" s="536" t="s">
        <v>691</v>
      </c>
      <c r="B1" s="536"/>
      <c r="C1" s="536"/>
      <c r="D1" s="536"/>
      <c r="E1" s="536"/>
      <c r="F1" s="536"/>
      <c r="G1" s="536"/>
    </row>
    <row r="2" spans="1:10">
      <c r="A2" s="42"/>
    </row>
    <row r="3" spans="1:10" s="41" customFormat="1" ht="15.75">
      <c r="A3" s="71" t="s">
        <v>18</v>
      </c>
      <c r="B3" s="72" t="s">
        <v>36</v>
      </c>
      <c r="C3" s="245" t="s">
        <v>37</v>
      </c>
      <c r="D3" s="245" t="s">
        <v>38</v>
      </c>
      <c r="E3" s="245" t="s">
        <v>39</v>
      </c>
      <c r="F3" s="245" t="s">
        <v>445</v>
      </c>
      <c r="G3" s="245" t="s">
        <v>40</v>
      </c>
    </row>
    <row r="4" spans="1:10">
      <c r="A4" s="38">
        <v>1</v>
      </c>
      <c r="B4" s="7">
        <v>10</v>
      </c>
      <c r="C4" s="6">
        <v>3</v>
      </c>
      <c r="D4" s="6">
        <v>14</v>
      </c>
      <c r="E4" s="390">
        <v>10</v>
      </c>
      <c r="F4" s="6">
        <v>6</v>
      </c>
      <c r="G4" s="6">
        <v>0</v>
      </c>
    </row>
    <row r="5" spans="1:10">
      <c r="A5" s="38">
        <v>2</v>
      </c>
      <c r="B5" s="7">
        <v>9</v>
      </c>
      <c r="C5" s="6">
        <v>8</v>
      </c>
      <c r="D5" s="6">
        <v>31</v>
      </c>
      <c r="E5" s="390">
        <v>20</v>
      </c>
      <c r="F5" s="6">
        <v>21</v>
      </c>
      <c r="G5" s="6">
        <v>0</v>
      </c>
    </row>
    <row r="6" spans="1:10">
      <c r="A6" s="38">
        <v>3</v>
      </c>
      <c r="B6" s="7">
        <v>8</v>
      </c>
      <c r="C6" s="6">
        <v>83</v>
      </c>
      <c r="D6" s="6">
        <v>317</v>
      </c>
      <c r="E6" s="390">
        <v>184</v>
      </c>
      <c r="F6" s="6">
        <v>163</v>
      </c>
      <c r="G6" s="6">
        <v>0</v>
      </c>
    </row>
    <row r="7" spans="1:10">
      <c r="A7" s="38">
        <v>4</v>
      </c>
      <c r="B7" s="7">
        <v>7</v>
      </c>
      <c r="C7" s="6">
        <v>529</v>
      </c>
      <c r="D7" s="6">
        <v>1725</v>
      </c>
      <c r="E7" s="390">
        <v>987</v>
      </c>
      <c r="F7" s="6">
        <v>991</v>
      </c>
      <c r="G7" s="6">
        <v>0</v>
      </c>
    </row>
    <row r="8" spans="1:10">
      <c r="A8" s="38">
        <v>5</v>
      </c>
      <c r="B8" s="7">
        <v>6</v>
      </c>
      <c r="C8" s="6">
        <v>6971</v>
      </c>
      <c r="D8" s="6">
        <v>15820</v>
      </c>
      <c r="E8" s="390">
        <v>12989</v>
      </c>
      <c r="F8" s="6">
        <v>13017</v>
      </c>
      <c r="G8" s="6">
        <v>0</v>
      </c>
    </row>
    <row r="9" spans="1:10">
      <c r="A9" s="38">
        <v>6</v>
      </c>
      <c r="B9" s="7">
        <v>5</v>
      </c>
      <c r="C9" s="6">
        <v>17171</v>
      </c>
      <c r="D9" s="6">
        <v>37800</v>
      </c>
      <c r="E9" s="390">
        <v>28457</v>
      </c>
      <c r="F9" s="6">
        <v>19598</v>
      </c>
      <c r="G9" s="6">
        <v>0</v>
      </c>
    </row>
    <row r="10" spans="1:10">
      <c r="A10" s="38">
        <v>7</v>
      </c>
      <c r="B10" s="7">
        <v>4</v>
      </c>
      <c r="C10" s="6">
        <v>70218</v>
      </c>
      <c r="D10" s="6">
        <v>142822</v>
      </c>
      <c r="E10" s="390">
        <v>105101</v>
      </c>
      <c r="F10" s="6">
        <v>32949</v>
      </c>
      <c r="G10" s="6">
        <v>0</v>
      </c>
    </row>
    <row r="11" spans="1:10">
      <c r="A11" s="38">
        <v>8</v>
      </c>
      <c r="B11" s="7">
        <v>3</v>
      </c>
      <c r="C11" s="6">
        <v>354210</v>
      </c>
      <c r="D11" s="6">
        <v>462373</v>
      </c>
      <c r="E11" s="390">
        <v>311118</v>
      </c>
      <c r="F11" s="6">
        <v>289139</v>
      </c>
      <c r="G11" s="6">
        <v>0</v>
      </c>
    </row>
    <row r="12" spans="1:10">
      <c r="A12" s="38">
        <v>9</v>
      </c>
      <c r="B12" s="7">
        <v>2</v>
      </c>
      <c r="C12" s="6">
        <v>900336</v>
      </c>
      <c r="D12" s="6">
        <v>985204</v>
      </c>
      <c r="E12" s="390">
        <v>770972</v>
      </c>
      <c r="F12" s="6">
        <v>44496</v>
      </c>
      <c r="G12" s="6">
        <v>0</v>
      </c>
    </row>
    <row r="13" spans="1:10">
      <c r="A13" s="38">
        <v>10</v>
      </c>
      <c r="B13" s="7">
        <v>1</v>
      </c>
      <c r="C13" s="6">
        <v>1118457</v>
      </c>
      <c r="D13" s="6">
        <v>1109692</v>
      </c>
      <c r="E13" s="390">
        <v>2132</v>
      </c>
      <c r="F13" s="6">
        <v>6633</v>
      </c>
      <c r="G13" s="6">
        <v>0</v>
      </c>
    </row>
    <row r="14" spans="1:10" s="2" customFormat="1" ht="15.75">
      <c r="A14" s="43"/>
      <c r="B14" s="53" t="s">
        <v>440</v>
      </c>
      <c r="C14" s="55">
        <f t="shared" ref="C14:G14" si="0">SUM(C4:C13)</f>
        <v>2467986</v>
      </c>
      <c r="D14" s="55">
        <f t="shared" si="0"/>
        <v>2755798</v>
      </c>
      <c r="E14" s="394">
        <f t="shared" si="0"/>
        <v>1231970</v>
      </c>
      <c r="F14" s="55">
        <f t="shared" si="0"/>
        <v>407013</v>
      </c>
      <c r="G14" s="55">
        <f t="shared" si="0"/>
        <v>0</v>
      </c>
      <c r="J14" s="360"/>
    </row>
    <row r="15" spans="1:10">
      <c r="C15" s="173"/>
    </row>
    <row r="16" spans="1:10" s="49" customFormat="1" ht="15.75">
      <c r="A16" s="41" t="s">
        <v>43</v>
      </c>
      <c r="D16" s="187"/>
      <c r="E16" s="187"/>
      <c r="G16" s="235"/>
    </row>
    <row r="17" spans="1:9">
      <c r="E17" s="173"/>
    </row>
    <row r="18" spans="1:9" s="49" customFormat="1" ht="15.75">
      <c r="A18" s="180" t="s">
        <v>18</v>
      </c>
      <c r="B18" s="181" t="s">
        <v>41</v>
      </c>
      <c r="C18" s="245" t="s">
        <v>37</v>
      </c>
      <c r="E18" s="291"/>
      <c r="F18" s="291"/>
      <c r="G18"/>
      <c r="H18"/>
      <c r="I18"/>
    </row>
    <row r="19" spans="1:9">
      <c r="A19" s="368">
        <v>1</v>
      </c>
      <c r="B19" s="238">
        <v>6</v>
      </c>
      <c r="C19" s="239">
        <v>2</v>
      </c>
      <c r="D19" s="105"/>
      <c r="E19" s="302"/>
      <c r="F19" s="291"/>
      <c r="G19" s="302"/>
    </row>
    <row r="20" spans="1:9">
      <c r="A20" s="368">
        <v>2</v>
      </c>
      <c r="B20" s="238">
        <v>5</v>
      </c>
      <c r="C20" s="239">
        <v>11</v>
      </c>
      <c r="D20" s="105"/>
      <c r="E20" s="302"/>
      <c r="F20" s="291"/>
      <c r="G20" s="302"/>
    </row>
    <row r="21" spans="1:9">
      <c r="A21" s="368">
        <v>3</v>
      </c>
      <c r="B21" s="238">
        <v>4</v>
      </c>
      <c r="C21" s="239">
        <v>739</v>
      </c>
      <c r="D21" s="105"/>
      <c r="E21" s="302"/>
      <c r="F21" s="291"/>
      <c r="G21" s="302"/>
      <c r="H21" s="291"/>
      <c r="I21" s="290"/>
    </row>
    <row r="22" spans="1:9">
      <c r="A22" s="368">
        <v>4</v>
      </c>
      <c r="B22" s="238">
        <v>3</v>
      </c>
      <c r="C22" s="239">
        <v>11351</v>
      </c>
      <c r="D22" s="105"/>
      <c r="E22" s="302"/>
      <c r="F22" s="291"/>
      <c r="G22" s="302"/>
      <c r="H22" s="302"/>
      <c r="I22" s="290"/>
    </row>
    <row r="23" spans="1:9" s="46" customFormat="1">
      <c r="A23" s="368">
        <v>5</v>
      </c>
      <c r="B23" s="238">
        <v>2</v>
      </c>
      <c r="C23" s="239">
        <v>272126</v>
      </c>
      <c r="D23" s="173"/>
      <c r="E23" s="302"/>
      <c r="F23" s="291"/>
      <c r="G23" s="302"/>
      <c r="H23" s="302"/>
      <c r="I23" s="290"/>
    </row>
    <row r="24" spans="1:9">
      <c r="A24" s="368">
        <v>6</v>
      </c>
      <c r="B24" s="238">
        <v>1</v>
      </c>
      <c r="C24" s="239">
        <v>2174470</v>
      </c>
      <c r="D24" s="234"/>
      <c r="E24" s="302"/>
      <c r="F24" s="291"/>
      <c r="G24" s="302"/>
      <c r="H24" s="302"/>
      <c r="I24" s="290"/>
    </row>
    <row r="25" spans="1:9" s="340" customFormat="1" ht="15.75">
      <c r="A25" s="288"/>
      <c r="B25" s="179" t="s">
        <v>440</v>
      </c>
      <c r="C25" s="179">
        <f>SUM(C19:C24)</f>
        <v>2458699</v>
      </c>
      <c r="D25" s="234"/>
      <c r="E25" s="302"/>
      <c r="F25" s="303"/>
      <c r="G25" s="367"/>
    </row>
    <row r="26" spans="1:9" s="340" customFormat="1">
      <c r="D26" s="234"/>
    </row>
    <row r="27" spans="1:9" ht="15.75">
      <c r="A27" s="176" t="s">
        <v>627</v>
      </c>
      <c r="B27" s="340"/>
      <c r="C27" s="340"/>
      <c r="D27" s="234"/>
    </row>
    <row r="29" spans="1:9" ht="15.75">
      <c r="A29" s="71" t="s">
        <v>18</v>
      </c>
      <c r="B29" s="72" t="s">
        <v>42</v>
      </c>
      <c r="C29" s="245" t="s">
        <v>37</v>
      </c>
    </row>
    <row r="30" spans="1:9">
      <c r="A30" s="112">
        <v>1</v>
      </c>
      <c r="B30" s="142">
        <v>4</v>
      </c>
      <c r="C30" s="142">
        <v>8</v>
      </c>
      <c r="E30" s="325"/>
    </row>
    <row r="31" spans="1:9">
      <c r="A31" s="112">
        <v>2</v>
      </c>
      <c r="B31" s="142">
        <v>3</v>
      </c>
      <c r="C31" s="142">
        <v>350</v>
      </c>
    </row>
    <row r="32" spans="1:9">
      <c r="A32" s="287">
        <v>3</v>
      </c>
      <c r="B32" s="142">
        <v>2</v>
      </c>
      <c r="C32" s="142">
        <v>57196</v>
      </c>
    </row>
    <row r="33" spans="1:3">
      <c r="A33" s="112">
        <v>4</v>
      </c>
      <c r="B33" s="390">
        <v>1</v>
      </c>
      <c r="C33" s="390">
        <v>1116496</v>
      </c>
    </row>
    <row r="34" spans="1:3" ht="15.75">
      <c r="A34" s="288"/>
      <c r="B34" s="394" t="s">
        <v>440</v>
      </c>
      <c r="C34" s="394">
        <f>SUM(C30:C33)</f>
        <v>1174050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B56" sqref="B56:H56"/>
    </sheetView>
  </sheetViews>
  <sheetFormatPr defaultRowHeight="1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1" customFormat="1" ht="15.75">
      <c r="A1" s="536" t="s">
        <v>693</v>
      </c>
      <c r="B1" s="536"/>
      <c r="C1" s="536"/>
      <c r="D1" s="536"/>
      <c r="E1" s="536"/>
      <c r="F1" s="536"/>
      <c r="G1" s="536"/>
      <c r="H1" s="536"/>
    </row>
    <row r="2" spans="1:8">
      <c r="A2" s="42"/>
    </row>
    <row r="3" spans="1:8" s="76" customFormat="1" ht="31.5">
      <c r="A3" s="247" t="s">
        <v>53</v>
      </c>
      <c r="B3" s="247" t="s">
        <v>31</v>
      </c>
      <c r="C3" s="247" t="s">
        <v>55</v>
      </c>
      <c r="D3" s="247" t="s">
        <v>5</v>
      </c>
      <c r="E3" s="247" t="s">
        <v>6</v>
      </c>
      <c r="F3" s="247" t="s">
        <v>46</v>
      </c>
      <c r="G3" s="117" t="s">
        <v>54</v>
      </c>
      <c r="H3" s="117" t="s">
        <v>34</v>
      </c>
    </row>
    <row r="4" spans="1:8">
      <c r="A4" s="38">
        <v>1</v>
      </c>
      <c r="B4" s="7" t="s">
        <v>35</v>
      </c>
      <c r="C4" s="6">
        <v>76316</v>
      </c>
      <c r="D4" s="6">
        <v>53523</v>
      </c>
      <c r="E4" s="6">
        <v>14533</v>
      </c>
      <c r="F4" s="6">
        <v>7571</v>
      </c>
      <c r="G4" s="6">
        <v>689</v>
      </c>
      <c r="H4" s="6">
        <v>0</v>
      </c>
    </row>
    <row r="5" spans="1:8">
      <c r="A5" s="38">
        <v>2</v>
      </c>
      <c r="B5" s="7" t="s">
        <v>209</v>
      </c>
      <c r="C5" s="6">
        <v>35158</v>
      </c>
      <c r="D5" s="6">
        <v>25600</v>
      </c>
      <c r="E5" s="6">
        <v>6753</v>
      </c>
      <c r="F5" s="6">
        <v>2590</v>
      </c>
      <c r="G5" s="6">
        <v>215</v>
      </c>
      <c r="H5" s="6">
        <v>0</v>
      </c>
    </row>
    <row r="6" spans="1:8">
      <c r="A6" s="38">
        <v>3</v>
      </c>
      <c r="B6" s="7" t="s">
        <v>210</v>
      </c>
      <c r="C6" s="6">
        <v>33623</v>
      </c>
      <c r="D6" s="6">
        <v>25582</v>
      </c>
      <c r="E6" s="6">
        <v>5713</v>
      </c>
      <c r="F6" s="6">
        <v>2196</v>
      </c>
      <c r="G6" s="6">
        <v>132</v>
      </c>
      <c r="H6" s="6">
        <v>0</v>
      </c>
    </row>
    <row r="7" spans="1:8">
      <c r="A7" s="38">
        <v>4</v>
      </c>
      <c r="B7" s="7" t="s">
        <v>211</v>
      </c>
      <c r="C7" s="6">
        <v>32156</v>
      </c>
      <c r="D7" s="6">
        <v>23080</v>
      </c>
      <c r="E7" s="6">
        <v>5732</v>
      </c>
      <c r="F7" s="6">
        <v>3160</v>
      </c>
      <c r="G7" s="6">
        <v>184</v>
      </c>
      <c r="H7" s="6">
        <v>0</v>
      </c>
    </row>
    <row r="8" spans="1:8">
      <c r="A8" s="38">
        <v>5</v>
      </c>
      <c r="B8" s="7" t="s">
        <v>212</v>
      </c>
      <c r="C8" s="6">
        <v>1705473</v>
      </c>
      <c r="D8" s="6">
        <v>1204989</v>
      </c>
      <c r="E8" s="6">
        <v>404958</v>
      </c>
      <c r="F8" s="6">
        <v>85914</v>
      </c>
      <c r="G8" s="6">
        <v>9612</v>
      </c>
      <c r="H8" s="6">
        <v>0</v>
      </c>
    </row>
    <row r="9" spans="1:8">
      <c r="A9" s="38">
        <v>6</v>
      </c>
      <c r="B9" s="7" t="s">
        <v>213</v>
      </c>
      <c r="C9" s="6">
        <v>125422</v>
      </c>
      <c r="D9" s="6">
        <v>89214</v>
      </c>
      <c r="E9" s="6">
        <v>26344</v>
      </c>
      <c r="F9" s="6">
        <v>8859</v>
      </c>
      <c r="G9" s="6">
        <v>1005</v>
      </c>
      <c r="H9" s="6">
        <v>0</v>
      </c>
    </row>
    <row r="10" spans="1:8">
      <c r="A10" s="38">
        <v>7</v>
      </c>
      <c r="B10" s="7" t="s">
        <v>214</v>
      </c>
      <c r="C10" s="6">
        <v>42126</v>
      </c>
      <c r="D10" s="6">
        <v>29649</v>
      </c>
      <c r="E10" s="6">
        <v>9329</v>
      </c>
      <c r="F10" s="6">
        <v>2887</v>
      </c>
      <c r="G10" s="6">
        <v>261</v>
      </c>
      <c r="H10" s="6">
        <v>0</v>
      </c>
    </row>
    <row r="11" spans="1:8">
      <c r="A11" s="38">
        <v>8</v>
      </c>
      <c r="B11" s="7" t="s">
        <v>215</v>
      </c>
      <c r="C11" s="6">
        <v>12813</v>
      </c>
      <c r="D11" s="6">
        <v>9494</v>
      </c>
      <c r="E11" s="6">
        <v>1996</v>
      </c>
      <c r="F11" s="6">
        <v>1277</v>
      </c>
      <c r="G11" s="6">
        <v>46</v>
      </c>
      <c r="H11" s="6">
        <v>0</v>
      </c>
    </row>
    <row r="12" spans="1:8">
      <c r="A12" s="38">
        <v>9</v>
      </c>
      <c r="B12" s="7" t="s">
        <v>216</v>
      </c>
      <c r="C12" s="6">
        <v>41180</v>
      </c>
      <c r="D12" s="6">
        <v>29275</v>
      </c>
      <c r="E12" s="6">
        <v>8009</v>
      </c>
      <c r="F12" s="6">
        <v>3563</v>
      </c>
      <c r="G12" s="6">
        <v>333</v>
      </c>
      <c r="H12" s="6">
        <v>0</v>
      </c>
    </row>
    <row r="13" spans="1:8">
      <c r="A13" s="38">
        <v>10</v>
      </c>
      <c r="B13" s="7" t="s">
        <v>217</v>
      </c>
      <c r="C13" s="6">
        <v>63038</v>
      </c>
      <c r="D13" s="6">
        <v>45883</v>
      </c>
      <c r="E13" s="6">
        <v>12728</v>
      </c>
      <c r="F13" s="6">
        <v>4088</v>
      </c>
      <c r="G13" s="6">
        <v>339</v>
      </c>
      <c r="H13" s="6">
        <v>0</v>
      </c>
    </row>
    <row r="14" spans="1:8">
      <c r="A14" s="38">
        <v>11</v>
      </c>
      <c r="B14" s="7" t="s">
        <v>218</v>
      </c>
      <c r="C14" s="6">
        <v>57382</v>
      </c>
      <c r="D14" s="6">
        <v>42472</v>
      </c>
      <c r="E14" s="6">
        <v>9037</v>
      </c>
      <c r="F14" s="6">
        <v>5351</v>
      </c>
      <c r="G14" s="6">
        <v>522</v>
      </c>
      <c r="H14" s="6">
        <v>0</v>
      </c>
    </row>
    <row r="15" spans="1:8">
      <c r="A15" s="38">
        <v>12</v>
      </c>
      <c r="B15" s="7" t="s">
        <v>219</v>
      </c>
      <c r="C15" s="6">
        <v>84385</v>
      </c>
      <c r="D15" s="6">
        <v>58830</v>
      </c>
      <c r="E15" s="6">
        <v>19925</v>
      </c>
      <c r="F15" s="6">
        <v>5231</v>
      </c>
      <c r="G15" s="6">
        <v>399</v>
      </c>
      <c r="H15" s="6">
        <v>0</v>
      </c>
    </row>
    <row r="16" spans="1:8">
      <c r="A16" s="38">
        <v>13</v>
      </c>
      <c r="B16" s="7" t="s">
        <v>220</v>
      </c>
      <c r="C16" s="6">
        <v>6589</v>
      </c>
      <c r="D16" s="6">
        <v>4892</v>
      </c>
      <c r="E16" s="6">
        <v>1091</v>
      </c>
      <c r="F16" s="6">
        <v>580</v>
      </c>
      <c r="G16" s="6">
        <v>26</v>
      </c>
      <c r="H16" s="6">
        <v>0</v>
      </c>
    </row>
    <row r="17" spans="1:8">
      <c r="A17" s="38">
        <v>14</v>
      </c>
      <c r="B17" s="7" t="s">
        <v>221</v>
      </c>
      <c r="C17" s="6">
        <v>11883</v>
      </c>
      <c r="D17" s="6">
        <v>9025</v>
      </c>
      <c r="E17" s="6">
        <v>1866</v>
      </c>
      <c r="F17" s="6">
        <v>860</v>
      </c>
      <c r="G17" s="6">
        <v>132</v>
      </c>
      <c r="H17" s="6">
        <v>0</v>
      </c>
    </row>
    <row r="18" spans="1:8">
      <c r="A18" s="38">
        <v>15</v>
      </c>
      <c r="B18" s="7" t="s">
        <v>222</v>
      </c>
      <c r="C18" s="6">
        <v>52353</v>
      </c>
      <c r="D18" s="6">
        <v>38035</v>
      </c>
      <c r="E18" s="6">
        <v>9505</v>
      </c>
      <c r="F18" s="6">
        <v>4432</v>
      </c>
      <c r="G18" s="6">
        <v>381</v>
      </c>
      <c r="H18" s="6">
        <v>0</v>
      </c>
    </row>
    <row r="19" spans="1:8">
      <c r="A19" s="38">
        <v>16</v>
      </c>
      <c r="B19" s="7" t="s">
        <v>223</v>
      </c>
      <c r="C19" s="6">
        <v>55895</v>
      </c>
      <c r="D19" s="6">
        <v>40429</v>
      </c>
      <c r="E19" s="6">
        <v>10223</v>
      </c>
      <c r="F19" s="6">
        <v>4953</v>
      </c>
      <c r="G19" s="6">
        <v>290</v>
      </c>
      <c r="H19" s="6">
        <v>0</v>
      </c>
    </row>
    <row r="20" spans="1:8">
      <c r="A20" s="38">
        <v>17</v>
      </c>
      <c r="B20" s="7" t="s">
        <v>224</v>
      </c>
      <c r="C20" s="6">
        <v>106450</v>
      </c>
      <c r="D20" s="6">
        <v>76530</v>
      </c>
      <c r="E20" s="6">
        <v>19003</v>
      </c>
      <c r="F20" s="6">
        <v>10398</v>
      </c>
      <c r="G20" s="6">
        <v>519</v>
      </c>
      <c r="H20" s="6">
        <v>0</v>
      </c>
    </row>
    <row r="21" spans="1:8">
      <c r="A21" s="38">
        <v>18</v>
      </c>
      <c r="B21" s="7" t="s">
        <v>225</v>
      </c>
      <c r="C21" s="6">
        <v>16287</v>
      </c>
      <c r="D21" s="6">
        <v>12406</v>
      </c>
      <c r="E21" s="6">
        <v>2342</v>
      </c>
      <c r="F21" s="6">
        <v>1425</v>
      </c>
      <c r="G21" s="6">
        <v>114</v>
      </c>
      <c r="H21" s="6">
        <v>0</v>
      </c>
    </row>
    <row r="22" spans="1:8">
      <c r="A22" s="38">
        <v>19</v>
      </c>
      <c r="B22" s="7" t="s">
        <v>226</v>
      </c>
      <c r="C22" s="6">
        <v>444564</v>
      </c>
      <c r="D22" s="6">
        <v>315337</v>
      </c>
      <c r="E22" s="6">
        <v>99643</v>
      </c>
      <c r="F22" s="6">
        <v>26088</v>
      </c>
      <c r="G22" s="6">
        <v>3496</v>
      </c>
      <c r="H22" s="6">
        <v>0</v>
      </c>
    </row>
    <row r="23" spans="1:8">
      <c r="A23" s="38">
        <v>20</v>
      </c>
      <c r="B23" s="7" t="s">
        <v>227</v>
      </c>
      <c r="C23" s="6">
        <v>71948</v>
      </c>
      <c r="D23" s="6">
        <v>52464</v>
      </c>
      <c r="E23" s="6">
        <v>13560</v>
      </c>
      <c r="F23" s="6">
        <v>5438</v>
      </c>
      <c r="G23" s="6">
        <v>486</v>
      </c>
      <c r="H23" s="6">
        <v>0</v>
      </c>
    </row>
    <row r="24" spans="1:8">
      <c r="A24" s="38">
        <v>21</v>
      </c>
      <c r="B24" s="7" t="s">
        <v>228</v>
      </c>
      <c r="C24" s="6">
        <v>58970</v>
      </c>
      <c r="D24" s="6">
        <v>41381</v>
      </c>
      <c r="E24" s="6">
        <v>12150</v>
      </c>
      <c r="F24" s="6">
        <v>5035</v>
      </c>
      <c r="G24" s="6">
        <v>404</v>
      </c>
      <c r="H24" s="6">
        <v>0</v>
      </c>
    </row>
    <row r="25" spans="1:8">
      <c r="A25" s="38">
        <v>22</v>
      </c>
      <c r="B25" s="7" t="s">
        <v>229</v>
      </c>
      <c r="C25" s="6">
        <v>45868</v>
      </c>
      <c r="D25" s="6">
        <v>32551</v>
      </c>
      <c r="E25" s="6">
        <v>7770</v>
      </c>
      <c r="F25" s="6">
        <v>5347</v>
      </c>
      <c r="G25" s="6">
        <v>200</v>
      </c>
      <c r="H25" s="6">
        <v>0</v>
      </c>
    </row>
    <row r="26" spans="1:8">
      <c r="A26" s="38">
        <v>23</v>
      </c>
      <c r="B26" s="7" t="s">
        <v>230</v>
      </c>
      <c r="C26" s="6">
        <v>17030</v>
      </c>
      <c r="D26" s="6">
        <v>11971</v>
      </c>
      <c r="E26" s="6">
        <v>3373</v>
      </c>
      <c r="F26" s="6">
        <v>1539</v>
      </c>
      <c r="G26" s="6">
        <v>147</v>
      </c>
      <c r="H26" s="6">
        <v>0</v>
      </c>
    </row>
    <row r="27" spans="1:8">
      <c r="A27" s="38">
        <v>24</v>
      </c>
      <c r="B27" s="7" t="s">
        <v>231</v>
      </c>
      <c r="C27" s="6">
        <v>41758</v>
      </c>
      <c r="D27" s="6">
        <v>29808</v>
      </c>
      <c r="E27" s="6">
        <v>8247</v>
      </c>
      <c r="F27" s="6">
        <v>3444</v>
      </c>
      <c r="G27" s="6">
        <v>259</v>
      </c>
      <c r="H27" s="6">
        <v>0</v>
      </c>
    </row>
    <row r="28" spans="1:8">
      <c r="A28" s="38">
        <v>25</v>
      </c>
      <c r="B28" s="7" t="s">
        <v>232</v>
      </c>
      <c r="C28" s="6">
        <v>13994</v>
      </c>
      <c r="D28" s="6">
        <v>10276</v>
      </c>
      <c r="E28" s="6">
        <v>2783</v>
      </c>
      <c r="F28" s="6">
        <v>846</v>
      </c>
      <c r="G28" s="6">
        <v>89</v>
      </c>
      <c r="H28" s="6">
        <v>0</v>
      </c>
    </row>
    <row r="29" spans="1:8">
      <c r="A29" s="38">
        <v>26</v>
      </c>
      <c r="B29" s="7" t="s">
        <v>233</v>
      </c>
      <c r="C29" s="6">
        <v>28041</v>
      </c>
      <c r="D29" s="6">
        <v>20705</v>
      </c>
      <c r="E29" s="6">
        <v>4536</v>
      </c>
      <c r="F29" s="6">
        <v>2584</v>
      </c>
      <c r="G29" s="6">
        <v>216</v>
      </c>
      <c r="H29" s="6">
        <v>0</v>
      </c>
    </row>
    <row r="30" spans="1:8">
      <c r="A30" s="38">
        <v>27</v>
      </c>
      <c r="B30" s="7" t="s">
        <v>234</v>
      </c>
      <c r="C30" s="6">
        <v>60620</v>
      </c>
      <c r="D30" s="6">
        <v>43756</v>
      </c>
      <c r="E30" s="6">
        <v>12621</v>
      </c>
      <c r="F30" s="6">
        <v>4009</v>
      </c>
      <c r="G30" s="6">
        <v>234</v>
      </c>
      <c r="H30" s="6">
        <v>0</v>
      </c>
    </row>
    <row r="31" spans="1:8">
      <c r="A31" s="38">
        <v>28</v>
      </c>
      <c r="B31" s="7" t="s">
        <v>235</v>
      </c>
      <c r="C31" s="6">
        <v>53923</v>
      </c>
      <c r="D31" s="6">
        <v>38713</v>
      </c>
      <c r="E31" s="6">
        <v>10954</v>
      </c>
      <c r="F31" s="6">
        <v>3801</v>
      </c>
      <c r="G31" s="6">
        <v>455</v>
      </c>
      <c r="H31" s="6">
        <v>0</v>
      </c>
    </row>
    <row r="32" spans="1:8">
      <c r="A32" s="38">
        <v>29</v>
      </c>
      <c r="B32" s="7" t="s">
        <v>236</v>
      </c>
      <c r="C32" s="6">
        <v>37043</v>
      </c>
      <c r="D32" s="6">
        <v>26536</v>
      </c>
      <c r="E32" s="6">
        <v>7833</v>
      </c>
      <c r="F32" s="6">
        <v>2525</v>
      </c>
      <c r="G32" s="6">
        <v>149</v>
      </c>
      <c r="H32" s="6">
        <v>0</v>
      </c>
    </row>
    <row r="33" spans="1:8">
      <c r="A33" s="38">
        <v>30</v>
      </c>
      <c r="B33" s="7" t="s">
        <v>237</v>
      </c>
      <c r="C33" s="6">
        <v>30170</v>
      </c>
      <c r="D33" s="6">
        <v>22696</v>
      </c>
      <c r="E33" s="6">
        <v>4875</v>
      </c>
      <c r="F33" s="6">
        <v>2486</v>
      </c>
      <c r="G33" s="6">
        <v>113</v>
      </c>
      <c r="H33" s="6">
        <v>0</v>
      </c>
    </row>
    <row r="34" spans="1:8">
      <c r="A34" s="38">
        <v>31</v>
      </c>
      <c r="B34" s="7" t="s">
        <v>238</v>
      </c>
      <c r="C34" s="6">
        <v>111185</v>
      </c>
      <c r="D34" s="6">
        <v>81381</v>
      </c>
      <c r="E34" s="6">
        <v>20096</v>
      </c>
      <c r="F34" s="6">
        <v>9271</v>
      </c>
      <c r="G34" s="6">
        <v>437</v>
      </c>
      <c r="H34" s="6">
        <v>0</v>
      </c>
    </row>
    <row r="35" spans="1:8">
      <c r="A35" s="38">
        <v>32</v>
      </c>
      <c r="B35" s="7" t="s">
        <v>239</v>
      </c>
      <c r="C35" s="6">
        <v>30845</v>
      </c>
      <c r="D35" s="6">
        <v>23010</v>
      </c>
      <c r="E35" s="6">
        <v>5274</v>
      </c>
      <c r="F35" s="6">
        <v>2459</v>
      </c>
      <c r="G35" s="6">
        <v>102</v>
      </c>
      <c r="H35" s="6">
        <v>0</v>
      </c>
    </row>
    <row r="36" spans="1:8">
      <c r="A36" s="38">
        <v>33</v>
      </c>
      <c r="B36" s="7" t="s">
        <v>240</v>
      </c>
      <c r="C36" s="6">
        <v>38854</v>
      </c>
      <c r="D36" s="6">
        <v>27777</v>
      </c>
      <c r="E36" s="6">
        <v>7439</v>
      </c>
      <c r="F36" s="6">
        <v>3533</v>
      </c>
      <c r="G36" s="6">
        <v>105</v>
      </c>
      <c r="H36" s="6">
        <v>0</v>
      </c>
    </row>
    <row r="37" spans="1:8">
      <c r="A37" s="38">
        <v>34</v>
      </c>
      <c r="B37" s="7" t="s">
        <v>241</v>
      </c>
      <c r="C37" s="6">
        <v>8985</v>
      </c>
      <c r="D37" s="6">
        <v>6438</v>
      </c>
      <c r="E37" s="6">
        <v>1691</v>
      </c>
      <c r="F37" s="6">
        <v>799</v>
      </c>
      <c r="G37" s="6">
        <v>57</v>
      </c>
      <c r="H37" s="6">
        <v>0</v>
      </c>
    </row>
    <row r="38" spans="1:8">
      <c r="A38" s="38">
        <v>35</v>
      </c>
      <c r="B38" s="7" t="s">
        <v>242</v>
      </c>
      <c r="C38" s="6">
        <v>85584</v>
      </c>
      <c r="D38" s="6">
        <v>59320</v>
      </c>
      <c r="E38" s="6">
        <v>19618</v>
      </c>
      <c r="F38" s="6">
        <v>6279</v>
      </c>
      <c r="G38" s="6">
        <v>367</v>
      </c>
      <c r="H38" s="6">
        <v>0</v>
      </c>
    </row>
    <row r="39" spans="1:8">
      <c r="A39" s="38">
        <v>36</v>
      </c>
      <c r="B39" s="7" t="s">
        <v>243</v>
      </c>
      <c r="C39" s="6">
        <v>61898</v>
      </c>
      <c r="D39" s="6">
        <v>45236</v>
      </c>
      <c r="E39" s="6">
        <v>11207</v>
      </c>
      <c r="F39" s="6">
        <v>5064</v>
      </c>
      <c r="G39" s="6">
        <v>391</v>
      </c>
      <c r="H39" s="6">
        <v>0</v>
      </c>
    </row>
    <row r="40" spans="1:8">
      <c r="A40" s="38">
        <v>37</v>
      </c>
      <c r="B40" s="7" t="s">
        <v>244</v>
      </c>
      <c r="C40" s="6">
        <v>36618</v>
      </c>
      <c r="D40" s="6">
        <v>25936</v>
      </c>
      <c r="E40" s="6">
        <v>6378</v>
      </c>
      <c r="F40" s="6">
        <v>3743</v>
      </c>
      <c r="G40" s="6">
        <v>561</v>
      </c>
      <c r="H40" s="6">
        <v>0</v>
      </c>
    </row>
    <row r="41" spans="1:8">
      <c r="A41" s="38">
        <v>38</v>
      </c>
      <c r="B41" s="7" t="s">
        <v>245</v>
      </c>
      <c r="C41" s="6">
        <v>49918</v>
      </c>
      <c r="D41" s="6">
        <v>35422</v>
      </c>
      <c r="E41" s="6">
        <v>8366</v>
      </c>
      <c r="F41" s="6">
        <v>5783</v>
      </c>
      <c r="G41" s="6">
        <v>347</v>
      </c>
      <c r="H41" s="6">
        <v>0</v>
      </c>
    </row>
    <row r="42" spans="1:8">
      <c r="A42" s="38">
        <v>39</v>
      </c>
      <c r="B42" s="7" t="s">
        <v>246</v>
      </c>
      <c r="C42" s="6">
        <v>44167</v>
      </c>
      <c r="D42" s="6">
        <v>31554</v>
      </c>
      <c r="E42" s="6">
        <v>8042</v>
      </c>
      <c r="F42" s="6">
        <v>4263</v>
      </c>
      <c r="G42" s="6">
        <v>308</v>
      </c>
      <c r="H42" s="6">
        <v>0</v>
      </c>
    </row>
    <row r="43" spans="1:8">
      <c r="A43" s="38">
        <v>40</v>
      </c>
      <c r="B43" s="7" t="s">
        <v>247</v>
      </c>
      <c r="C43" s="6">
        <v>26952</v>
      </c>
      <c r="D43" s="6">
        <v>19917</v>
      </c>
      <c r="E43" s="6">
        <v>4278</v>
      </c>
      <c r="F43" s="6">
        <v>2603</v>
      </c>
      <c r="G43" s="6">
        <v>154</v>
      </c>
      <c r="H43" s="6">
        <v>0</v>
      </c>
    </row>
    <row r="44" spans="1:8">
      <c r="A44" s="38">
        <v>41</v>
      </c>
      <c r="B44" s="7" t="s">
        <v>248</v>
      </c>
      <c r="C44" s="6">
        <v>27826</v>
      </c>
      <c r="D44" s="6">
        <v>19567</v>
      </c>
      <c r="E44" s="6">
        <v>5548</v>
      </c>
      <c r="F44" s="6">
        <v>2578</v>
      </c>
      <c r="G44" s="6">
        <v>133</v>
      </c>
      <c r="H44" s="6">
        <v>0</v>
      </c>
    </row>
    <row r="45" spans="1:8">
      <c r="A45" s="38">
        <v>42</v>
      </c>
      <c r="B45" s="7" t="s">
        <v>249</v>
      </c>
      <c r="C45" s="6">
        <v>38163</v>
      </c>
      <c r="D45" s="6">
        <v>27731</v>
      </c>
      <c r="E45" s="6">
        <v>5723</v>
      </c>
      <c r="F45" s="6">
        <v>4181</v>
      </c>
      <c r="G45" s="6">
        <v>528</v>
      </c>
      <c r="H45" s="6">
        <v>0</v>
      </c>
    </row>
    <row r="46" spans="1:8">
      <c r="A46" s="38">
        <v>43</v>
      </c>
      <c r="B46" s="7" t="s">
        <v>250</v>
      </c>
      <c r="C46" s="6">
        <v>15808</v>
      </c>
      <c r="D46" s="6">
        <v>11912</v>
      </c>
      <c r="E46" s="6">
        <v>2919</v>
      </c>
      <c r="F46" s="6">
        <v>939</v>
      </c>
      <c r="G46" s="6">
        <v>38</v>
      </c>
      <c r="H46" s="6">
        <v>0</v>
      </c>
    </row>
    <row r="47" spans="1:8">
      <c r="A47" s="38">
        <v>44</v>
      </c>
      <c r="B47" s="7" t="s">
        <v>251</v>
      </c>
      <c r="C47" s="6">
        <v>70842</v>
      </c>
      <c r="D47" s="6">
        <v>52186</v>
      </c>
      <c r="E47" s="6">
        <v>12311</v>
      </c>
      <c r="F47" s="6">
        <v>5904</v>
      </c>
      <c r="G47" s="6">
        <v>441</v>
      </c>
      <c r="H47" s="6">
        <v>0</v>
      </c>
    </row>
    <row r="48" spans="1:8">
      <c r="A48" s="38">
        <v>45</v>
      </c>
      <c r="B48" s="7" t="s">
        <v>252</v>
      </c>
      <c r="C48" s="6">
        <v>57071</v>
      </c>
      <c r="D48" s="6">
        <v>41489</v>
      </c>
      <c r="E48" s="6">
        <v>10036</v>
      </c>
      <c r="F48" s="6">
        <v>5318</v>
      </c>
      <c r="G48" s="6">
        <v>228</v>
      </c>
      <c r="H48" s="6">
        <v>0</v>
      </c>
    </row>
    <row r="49" spans="1:9">
      <c r="A49" s="38">
        <v>46</v>
      </c>
      <c r="B49" s="7" t="s">
        <v>253</v>
      </c>
      <c r="C49" s="6">
        <v>64912</v>
      </c>
      <c r="D49" s="6">
        <v>45200</v>
      </c>
      <c r="E49" s="6">
        <v>13568</v>
      </c>
      <c r="F49" s="6">
        <v>5806</v>
      </c>
      <c r="G49" s="6">
        <v>338</v>
      </c>
      <c r="H49" s="6">
        <v>0</v>
      </c>
    </row>
    <row r="50" spans="1:9">
      <c r="A50" s="38">
        <v>47</v>
      </c>
      <c r="B50" s="7" t="s">
        <v>254</v>
      </c>
      <c r="C50" s="6">
        <v>17871</v>
      </c>
      <c r="D50" s="6">
        <v>13242</v>
      </c>
      <c r="E50" s="6">
        <v>3044</v>
      </c>
      <c r="F50" s="6">
        <v>1491</v>
      </c>
      <c r="G50" s="6">
        <v>94</v>
      </c>
      <c r="H50" s="6">
        <v>0</v>
      </c>
    </row>
    <row r="51" spans="1:9">
      <c r="A51" s="38">
        <v>48</v>
      </c>
      <c r="B51" s="7" t="s">
        <v>255</v>
      </c>
      <c r="C51" s="6">
        <v>14982</v>
      </c>
      <c r="D51" s="6">
        <v>10542</v>
      </c>
      <c r="E51" s="6">
        <v>3501</v>
      </c>
      <c r="F51" s="6">
        <v>882</v>
      </c>
      <c r="G51" s="6">
        <v>57</v>
      </c>
      <c r="H51" s="6">
        <v>0</v>
      </c>
    </row>
    <row r="52" spans="1:9">
      <c r="A52" s="38">
        <v>49</v>
      </c>
      <c r="B52" s="7" t="s">
        <v>256</v>
      </c>
      <c r="C52" s="6">
        <v>34076</v>
      </c>
      <c r="D52" s="6">
        <v>24616</v>
      </c>
      <c r="E52" s="6">
        <v>6865</v>
      </c>
      <c r="F52" s="6">
        <v>2303</v>
      </c>
      <c r="G52" s="6">
        <v>292</v>
      </c>
      <c r="H52" s="6">
        <v>0</v>
      </c>
    </row>
    <row r="53" spans="1:9">
      <c r="A53" s="38">
        <v>50</v>
      </c>
      <c r="B53" s="7" t="s">
        <v>257</v>
      </c>
      <c r="C53" s="6">
        <v>56186</v>
      </c>
      <c r="D53" s="6">
        <v>39141</v>
      </c>
      <c r="E53" s="6">
        <v>12391</v>
      </c>
      <c r="F53" s="6">
        <v>4348</v>
      </c>
      <c r="G53" s="6">
        <v>306</v>
      </c>
      <c r="H53" s="6">
        <v>0</v>
      </c>
    </row>
    <row r="54" spans="1:9">
      <c r="A54" s="38">
        <v>51</v>
      </c>
      <c r="B54" s="7" t="s">
        <v>258</v>
      </c>
      <c r="C54" s="6">
        <v>20494</v>
      </c>
      <c r="D54" s="6">
        <v>14496</v>
      </c>
      <c r="E54" s="6">
        <v>4802</v>
      </c>
      <c r="F54" s="6">
        <v>1132</v>
      </c>
      <c r="G54" s="6">
        <v>64</v>
      </c>
      <c r="H54" s="6">
        <v>0</v>
      </c>
    </row>
    <row r="55" spans="1:9">
      <c r="A55" s="38">
        <v>52</v>
      </c>
      <c r="B55" s="12" t="s">
        <v>439</v>
      </c>
      <c r="C55" s="6">
        <v>19086</v>
      </c>
      <c r="D55" s="6">
        <v>11385</v>
      </c>
      <c r="E55" s="6">
        <v>6709</v>
      </c>
      <c r="F55" s="6">
        <v>645</v>
      </c>
      <c r="G55" s="6">
        <v>347</v>
      </c>
      <c r="H55" s="6">
        <v>0</v>
      </c>
    </row>
    <row r="56" spans="1:9" s="2" customFormat="1" ht="15.75">
      <c r="A56" s="53"/>
      <c r="B56" s="189" t="s">
        <v>11</v>
      </c>
      <c r="C56" s="55">
        <f>SUM(C4:C55)</f>
        <v>4394781</v>
      </c>
      <c r="D56" s="55">
        <f>SUM(D4:D55)</f>
        <v>3132600</v>
      </c>
      <c r="E56" s="55">
        <f>SUM(E4:E55)</f>
        <v>937238</v>
      </c>
      <c r="F56" s="55">
        <f>SUM(F4:F55)</f>
        <v>297801</v>
      </c>
      <c r="G56" s="55">
        <f>SUM(G4:G55)</f>
        <v>27142</v>
      </c>
      <c r="H56" s="55">
        <f t="shared" ref="H56" si="0">SUM(H4:H55)</f>
        <v>0</v>
      </c>
      <c r="I56" s="39"/>
    </row>
    <row r="57" spans="1:9">
      <c r="C57" s="8"/>
      <c r="D57" s="8"/>
      <c r="E57" s="8"/>
      <c r="F57" s="8"/>
      <c r="G57" s="8"/>
      <c r="H57" s="8"/>
    </row>
    <row r="58" spans="1:9">
      <c r="B58" t="s">
        <v>49</v>
      </c>
    </row>
    <row r="60" spans="1:9">
      <c r="D60" s="173"/>
    </row>
    <row r="65" spans="4:4">
      <c r="D65" s="17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U81"/>
  <sheetViews>
    <sheetView workbookViewId="0">
      <selection activeCell="A76" sqref="A76:Q76"/>
    </sheetView>
  </sheetViews>
  <sheetFormatPr defaultRowHeight="15"/>
  <cols>
    <col min="1" max="1" width="13.42578125" customWidth="1"/>
    <col min="2" max="2" width="12" customWidth="1"/>
    <col min="3" max="3" width="17.28515625" bestFit="1" customWidth="1"/>
    <col min="4" max="4" width="13.5703125" customWidth="1"/>
    <col min="5" max="5" width="14.5703125" customWidth="1"/>
    <col min="6" max="6" width="12.85546875" customWidth="1"/>
    <col min="7" max="7" width="19" customWidth="1"/>
    <col min="8" max="8" width="12.85546875" customWidth="1"/>
    <col min="9" max="9" width="14.140625" customWidth="1"/>
    <col min="10" max="10" width="12.85546875" customWidth="1"/>
    <col min="11" max="11" width="15.42578125" bestFit="1" customWidth="1"/>
    <col min="12" max="12" width="13.28515625" customWidth="1"/>
    <col min="13" max="13" width="14.140625" customWidth="1"/>
    <col min="14" max="14" width="12.42578125" customWidth="1"/>
    <col min="15" max="15" width="13.140625" bestFit="1" customWidth="1"/>
    <col min="16" max="16" width="11" customWidth="1"/>
    <col min="17" max="17" width="13.28515625" customWidth="1"/>
    <col min="20" max="21" width="15.42578125" bestFit="1" customWidth="1"/>
  </cols>
  <sheetData>
    <row r="1" spans="1:20" ht="15.75">
      <c r="A1" s="521" t="s">
        <v>703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</row>
    <row r="2" spans="1:20" ht="15.75" thickBot="1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3" spans="1:20">
      <c r="A3" s="522" t="s">
        <v>19</v>
      </c>
      <c r="B3" s="524" t="s">
        <v>5</v>
      </c>
      <c r="C3" s="525"/>
      <c r="D3" s="525"/>
      <c r="E3" s="526"/>
      <c r="F3" s="524" t="s">
        <v>6</v>
      </c>
      <c r="G3" s="525"/>
      <c r="H3" s="525"/>
      <c r="I3" s="526"/>
      <c r="J3" s="524" t="s">
        <v>20</v>
      </c>
      <c r="K3" s="525"/>
      <c r="L3" s="525"/>
      <c r="M3" s="526"/>
      <c r="N3" s="524" t="s">
        <v>21</v>
      </c>
      <c r="O3" s="525"/>
      <c r="P3" s="525"/>
      <c r="Q3" s="527"/>
    </row>
    <row r="4" spans="1:20" ht="15.75" thickBot="1">
      <c r="A4" s="523"/>
      <c r="B4" s="361" t="s">
        <v>1</v>
      </c>
      <c r="C4" s="362" t="s">
        <v>51</v>
      </c>
      <c r="D4" s="362" t="s">
        <v>22</v>
      </c>
      <c r="E4" s="362" t="s">
        <v>442</v>
      </c>
      <c r="F4" s="361" t="s">
        <v>1</v>
      </c>
      <c r="G4" s="362" t="s">
        <v>51</v>
      </c>
      <c r="H4" s="362" t="s">
        <v>22</v>
      </c>
      <c r="I4" s="362" t="s">
        <v>442</v>
      </c>
      <c r="J4" s="361" t="s">
        <v>1</v>
      </c>
      <c r="K4" s="362" t="s">
        <v>51</v>
      </c>
      <c r="L4" s="362" t="s">
        <v>22</v>
      </c>
      <c r="M4" s="362" t="s">
        <v>442</v>
      </c>
      <c r="N4" s="361" t="s">
        <v>1</v>
      </c>
      <c r="O4" s="362" t="s">
        <v>51</v>
      </c>
      <c r="P4" s="362" t="s">
        <v>22</v>
      </c>
      <c r="Q4" s="363" t="s">
        <v>442</v>
      </c>
    </row>
    <row r="5" spans="1:20">
      <c r="A5" s="355" t="s">
        <v>624</v>
      </c>
      <c r="B5" s="423">
        <v>995929</v>
      </c>
      <c r="C5" s="424">
        <v>1079787393.3099999</v>
      </c>
      <c r="D5" s="424">
        <v>1084.2</v>
      </c>
      <c r="E5" s="407">
        <v>1091.68</v>
      </c>
      <c r="F5" s="423">
        <v>29925</v>
      </c>
      <c r="G5" s="424">
        <v>13508167.43</v>
      </c>
      <c r="H5" s="424">
        <v>451.4</v>
      </c>
      <c r="I5" s="424">
        <v>360.96</v>
      </c>
      <c r="J5" s="406">
        <v>118748</v>
      </c>
      <c r="K5" s="407">
        <v>77926274.519999996</v>
      </c>
      <c r="L5" s="407">
        <v>656.23</v>
      </c>
      <c r="M5" s="407">
        <v>570.16</v>
      </c>
      <c r="N5" s="406">
        <v>7447</v>
      </c>
      <c r="O5" s="407">
        <v>2406256.94</v>
      </c>
      <c r="P5" s="407">
        <v>323.12</v>
      </c>
      <c r="Q5" s="408">
        <v>360</v>
      </c>
    </row>
    <row r="6" spans="1:20" ht="15.75" thickBot="1">
      <c r="A6" s="358" t="s">
        <v>625</v>
      </c>
      <c r="B6" s="425">
        <v>875254</v>
      </c>
      <c r="C6" s="426">
        <v>717683359.82000005</v>
      </c>
      <c r="D6" s="426">
        <v>819.97</v>
      </c>
      <c r="E6" s="426">
        <v>672.42</v>
      </c>
      <c r="F6" s="425">
        <v>354712</v>
      </c>
      <c r="G6" s="426">
        <v>227494460.69</v>
      </c>
      <c r="H6" s="426">
        <v>641.35</v>
      </c>
      <c r="I6" s="426">
        <v>547.87</v>
      </c>
      <c r="J6" s="425">
        <v>75313</v>
      </c>
      <c r="K6" s="426">
        <v>40405898.030000001</v>
      </c>
      <c r="L6" s="426">
        <v>536.51</v>
      </c>
      <c r="M6" s="426">
        <v>455.85</v>
      </c>
      <c r="N6" s="425">
        <v>10658</v>
      </c>
      <c r="O6" s="427">
        <v>3083074.45</v>
      </c>
      <c r="P6" s="428">
        <v>289.27</v>
      </c>
      <c r="Q6" s="429">
        <v>246.86</v>
      </c>
    </row>
    <row r="7" spans="1:20" ht="16.5" thickBot="1">
      <c r="A7" s="419" t="s">
        <v>538</v>
      </c>
      <c r="B7" s="420">
        <f>SUM(B5:B6)</f>
        <v>1871183</v>
      </c>
      <c r="C7" s="422">
        <f>SUM(C5:C6)</f>
        <v>1797470753.1300001</v>
      </c>
      <c r="D7" s="421">
        <f>C7/B7</f>
        <v>960.60660722655143</v>
      </c>
      <c r="E7" s="349">
        <v>880.05</v>
      </c>
      <c r="F7" s="420">
        <f t="shared" ref="F7:G7" si="0">SUM(F5:F6)</f>
        <v>384637</v>
      </c>
      <c r="G7" s="422">
        <f t="shared" si="0"/>
        <v>241002628.12</v>
      </c>
      <c r="H7" s="421">
        <v>626.57000000000005</v>
      </c>
      <c r="I7" s="349">
        <v>535.54</v>
      </c>
      <c r="J7" s="420">
        <f t="shared" ref="J7:K7" si="1">SUM(J5:J6)</f>
        <v>194061</v>
      </c>
      <c r="K7" s="422">
        <f t="shared" si="1"/>
        <v>118332172.55</v>
      </c>
      <c r="L7" s="349">
        <v>609.77</v>
      </c>
      <c r="M7" s="421">
        <v>508.31</v>
      </c>
      <c r="N7" s="420">
        <f t="shared" ref="N7:O7" si="2">SUM(N5:N6)</f>
        <v>18105</v>
      </c>
      <c r="O7" s="422">
        <f t="shared" si="2"/>
        <v>5489331.3900000006</v>
      </c>
      <c r="P7" s="421">
        <v>303.19</v>
      </c>
      <c r="Q7" s="409">
        <v>290</v>
      </c>
      <c r="S7" s="325"/>
      <c r="T7" s="327"/>
    </row>
    <row r="8" spans="1:20" s="340" customFormat="1">
      <c r="H8" s="327"/>
      <c r="I8" s="327"/>
      <c r="M8" s="327"/>
      <c r="P8" s="327"/>
      <c r="Q8" s="327"/>
    </row>
    <row r="9" spans="1:20" ht="15.75">
      <c r="A9" s="521" t="s">
        <v>702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</row>
    <row r="10" spans="1:20" ht="16.5" thickBot="1">
      <c r="A10" s="318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128"/>
    </row>
    <row r="11" spans="1:20">
      <c r="A11" s="522" t="s">
        <v>19</v>
      </c>
      <c r="B11" s="524" t="s">
        <v>5</v>
      </c>
      <c r="C11" s="525"/>
      <c r="D11" s="525"/>
      <c r="E11" s="526"/>
      <c r="F11" s="524" t="s">
        <v>6</v>
      </c>
      <c r="G11" s="525"/>
      <c r="H11" s="525"/>
      <c r="I11" s="526"/>
      <c r="J11" s="524" t="s">
        <v>20</v>
      </c>
      <c r="K11" s="525"/>
      <c r="L11" s="525"/>
      <c r="M11" s="526"/>
      <c r="N11" s="524" t="s">
        <v>21</v>
      </c>
      <c r="O11" s="525"/>
      <c r="P11" s="525"/>
      <c r="Q11" s="527"/>
    </row>
    <row r="12" spans="1:20" ht="15.75" thickBot="1">
      <c r="A12" s="528"/>
      <c r="B12" s="209" t="s">
        <v>1</v>
      </c>
      <c r="C12" s="210" t="s">
        <v>51</v>
      </c>
      <c r="D12" s="210" t="s">
        <v>22</v>
      </c>
      <c r="E12" s="210" t="s">
        <v>442</v>
      </c>
      <c r="F12" s="209" t="s">
        <v>1</v>
      </c>
      <c r="G12" s="210" t="s">
        <v>51</v>
      </c>
      <c r="H12" s="210" t="s">
        <v>22</v>
      </c>
      <c r="I12" s="210" t="s">
        <v>442</v>
      </c>
      <c r="J12" s="209" t="s">
        <v>1</v>
      </c>
      <c r="K12" s="210" t="s">
        <v>51</v>
      </c>
      <c r="L12" s="210" t="s">
        <v>22</v>
      </c>
      <c r="M12" s="210" t="s">
        <v>442</v>
      </c>
      <c r="N12" s="209" t="s">
        <v>1</v>
      </c>
      <c r="O12" s="210" t="s">
        <v>51</v>
      </c>
      <c r="P12" s="210" t="s">
        <v>22</v>
      </c>
      <c r="Q12" s="211" t="s">
        <v>442</v>
      </c>
    </row>
    <row r="13" spans="1:20">
      <c r="A13" s="204" t="s">
        <v>461</v>
      </c>
      <c r="B13" s="205">
        <v>34510</v>
      </c>
      <c r="C13" s="206">
        <v>1922423.47</v>
      </c>
      <c r="D13" s="206">
        <v>55.71</v>
      </c>
      <c r="E13" s="206">
        <v>54.88</v>
      </c>
      <c r="F13" s="205">
        <v>9885</v>
      </c>
      <c r="G13" s="206">
        <v>602197.79</v>
      </c>
      <c r="H13" s="206">
        <v>60.92</v>
      </c>
      <c r="I13" s="206">
        <v>61.63</v>
      </c>
      <c r="J13" s="205">
        <v>1542</v>
      </c>
      <c r="K13" s="206">
        <v>85520.77</v>
      </c>
      <c r="L13" s="206">
        <v>55.46</v>
      </c>
      <c r="M13" s="206">
        <v>55.48</v>
      </c>
      <c r="N13" s="205">
        <v>3489</v>
      </c>
      <c r="O13" s="206">
        <v>241304.46</v>
      </c>
      <c r="P13" s="207">
        <v>69.16</v>
      </c>
      <c r="Q13" s="208">
        <v>69.27</v>
      </c>
    </row>
    <row r="14" spans="1:20">
      <c r="A14" s="197" t="s">
        <v>462</v>
      </c>
      <c r="B14" s="131">
        <v>22102</v>
      </c>
      <c r="C14" s="132">
        <v>3123904.22</v>
      </c>
      <c r="D14" s="132">
        <v>141.34</v>
      </c>
      <c r="E14" s="132">
        <v>135.80000000000001</v>
      </c>
      <c r="F14" s="131">
        <v>14483</v>
      </c>
      <c r="G14" s="132">
        <v>2226523.87</v>
      </c>
      <c r="H14" s="132">
        <v>153.72999999999999</v>
      </c>
      <c r="I14" s="132">
        <v>162.43</v>
      </c>
      <c r="J14" s="131">
        <v>1205</v>
      </c>
      <c r="K14" s="132">
        <v>178935.4</v>
      </c>
      <c r="L14" s="132">
        <v>148.49</v>
      </c>
      <c r="M14" s="132">
        <v>147.24</v>
      </c>
      <c r="N14" s="131">
        <v>4142</v>
      </c>
      <c r="O14" s="132">
        <v>608231.22</v>
      </c>
      <c r="P14" s="130">
        <v>146.84</v>
      </c>
      <c r="Q14" s="198">
        <v>149.68</v>
      </c>
    </row>
    <row r="15" spans="1:20">
      <c r="A15" s="197" t="s">
        <v>463</v>
      </c>
      <c r="B15" s="131">
        <v>12412</v>
      </c>
      <c r="C15" s="132">
        <v>3137965.15</v>
      </c>
      <c r="D15" s="132">
        <v>252.82</v>
      </c>
      <c r="E15" s="132">
        <v>254.17</v>
      </c>
      <c r="F15" s="131">
        <v>13300</v>
      </c>
      <c r="G15" s="132">
        <v>3407733.3</v>
      </c>
      <c r="H15" s="132">
        <v>256.22000000000003</v>
      </c>
      <c r="I15" s="132">
        <v>260.95</v>
      </c>
      <c r="J15" s="131">
        <v>4921</v>
      </c>
      <c r="K15" s="132">
        <v>1308339.97</v>
      </c>
      <c r="L15" s="132">
        <v>265.87</v>
      </c>
      <c r="M15" s="132">
        <v>270.88</v>
      </c>
      <c r="N15" s="131">
        <v>1560</v>
      </c>
      <c r="O15" s="132">
        <v>378458.79</v>
      </c>
      <c r="P15" s="130">
        <v>242.6</v>
      </c>
      <c r="Q15" s="198">
        <v>236.57</v>
      </c>
    </row>
    <row r="16" spans="1:20">
      <c r="A16" s="197" t="s">
        <v>464</v>
      </c>
      <c r="B16" s="131">
        <v>125805</v>
      </c>
      <c r="C16" s="132">
        <v>44516255.469999999</v>
      </c>
      <c r="D16" s="132">
        <v>353.85</v>
      </c>
      <c r="E16" s="132">
        <v>349.47</v>
      </c>
      <c r="F16" s="131">
        <v>58628</v>
      </c>
      <c r="G16" s="132">
        <v>20665177.699999999</v>
      </c>
      <c r="H16" s="132">
        <v>352.48</v>
      </c>
      <c r="I16" s="132">
        <v>351.21</v>
      </c>
      <c r="J16" s="131">
        <v>45303</v>
      </c>
      <c r="K16" s="132">
        <v>15819589.68</v>
      </c>
      <c r="L16" s="132">
        <v>349.2</v>
      </c>
      <c r="M16" s="132">
        <v>338.4</v>
      </c>
      <c r="N16" s="131">
        <v>6132</v>
      </c>
      <c r="O16" s="132">
        <v>2204856.7000000002</v>
      </c>
      <c r="P16" s="130">
        <v>359.57</v>
      </c>
      <c r="Q16" s="198">
        <v>360</v>
      </c>
    </row>
    <row r="17" spans="1:21">
      <c r="A17" s="197" t="s">
        <v>465</v>
      </c>
      <c r="B17" s="131">
        <v>206475</v>
      </c>
      <c r="C17" s="132">
        <v>93462190.989999995</v>
      </c>
      <c r="D17" s="132">
        <v>452.66</v>
      </c>
      <c r="E17" s="132">
        <v>455.95</v>
      </c>
      <c r="F17" s="131">
        <v>73111</v>
      </c>
      <c r="G17" s="132">
        <v>32828454.91</v>
      </c>
      <c r="H17" s="132">
        <v>449.02</v>
      </c>
      <c r="I17" s="132">
        <v>442.01</v>
      </c>
      <c r="J17" s="131">
        <v>41187</v>
      </c>
      <c r="K17" s="132">
        <v>18612780.219999999</v>
      </c>
      <c r="L17" s="132">
        <v>451.91</v>
      </c>
      <c r="M17" s="132">
        <v>456.13</v>
      </c>
      <c r="N17" s="131">
        <v>0</v>
      </c>
      <c r="O17" s="132">
        <v>0</v>
      </c>
      <c r="P17" s="130">
        <v>0</v>
      </c>
      <c r="Q17" s="198" t="s">
        <v>439</v>
      </c>
    </row>
    <row r="18" spans="1:21">
      <c r="A18" s="197" t="s">
        <v>466</v>
      </c>
      <c r="B18" s="131">
        <v>180539</v>
      </c>
      <c r="C18" s="132">
        <v>98415941.269999996</v>
      </c>
      <c r="D18" s="132">
        <v>545.12</v>
      </c>
      <c r="E18" s="132">
        <v>543.29999999999995</v>
      </c>
      <c r="F18" s="131">
        <v>55094</v>
      </c>
      <c r="G18" s="132">
        <v>30057469.300000001</v>
      </c>
      <c r="H18" s="132">
        <v>545.57000000000005</v>
      </c>
      <c r="I18" s="132">
        <v>543.78</v>
      </c>
      <c r="J18" s="131">
        <v>25577</v>
      </c>
      <c r="K18" s="132">
        <v>13987472.6</v>
      </c>
      <c r="L18" s="132">
        <v>546.88</v>
      </c>
      <c r="M18" s="132">
        <v>545.58000000000004</v>
      </c>
      <c r="N18" s="131">
        <v>8</v>
      </c>
      <c r="O18" s="132">
        <v>4480</v>
      </c>
      <c r="P18" s="130">
        <v>560</v>
      </c>
      <c r="Q18" s="198">
        <v>560</v>
      </c>
    </row>
    <row r="19" spans="1:21">
      <c r="A19" s="197" t="s">
        <v>467</v>
      </c>
      <c r="B19" s="131">
        <v>152637</v>
      </c>
      <c r="C19" s="132">
        <v>98935433.680000007</v>
      </c>
      <c r="D19" s="132">
        <v>648.16999999999996</v>
      </c>
      <c r="E19" s="132">
        <v>646.53</v>
      </c>
      <c r="F19" s="131">
        <v>32269</v>
      </c>
      <c r="G19" s="132">
        <v>20957125.23</v>
      </c>
      <c r="H19" s="132">
        <v>649.45000000000005</v>
      </c>
      <c r="I19" s="132">
        <v>649.48</v>
      </c>
      <c r="J19" s="131">
        <v>18623</v>
      </c>
      <c r="K19" s="132">
        <v>11991161.619999999</v>
      </c>
      <c r="L19" s="132">
        <v>643.89</v>
      </c>
      <c r="M19" s="132">
        <v>641.28</v>
      </c>
      <c r="N19" s="131">
        <v>2</v>
      </c>
      <c r="O19" s="132">
        <v>1262.24</v>
      </c>
      <c r="P19" s="130">
        <v>631.12</v>
      </c>
      <c r="Q19" s="198">
        <v>631.12</v>
      </c>
    </row>
    <row r="20" spans="1:21">
      <c r="A20" s="197" t="s">
        <v>468</v>
      </c>
      <c r="B20" s="131">
        <v>120358</v>
      </c>
      <c r="C20" s="132">
        <v>90095177.209999993</v>
      </c>
      <c r="D20" s="132">
        <v>748.56</v>
      </c>
      <c r="E20" s="132">
        <v>747.53</v>
      </c>
      <c r="F20" s="131">
        <v>27932</v>
      </c>
      <c r="G20" s="132">
        <v>20920754.02</v>
      </c>
      <c r="H20" s="132">
        <v>748.99</v>
      </c>
      <c r="I20" s="132">
        <v>747.57</v>
      </c>
      <c r="J20" s="131">
        <v>16631</v>
      </c>
      <c r="K20" s="132">
        <v>12365457.15</v>
      </c>
      <c r="L20" s="132">
        <v>743.52</v>
      </c>
      <c r="M20" s="132">
        <v>736.3</v>
      </c>
      <c r="N20" s="131">
        <v>2768</v>
      </c>
      <c r="O20" s="132">
        <v>2046065.58</v>
      </c>
      <c r="P20" s="130">
        <v>739.19</v>
      </c>
      <c r="Q20" s="198">
        <v>736.3</v>
      </c>
    </row>
    <row r="21" spans="1:21">
      <c r="A21" s="197" t="s">
        <v>469</v>
      </c>
      <c r="B21" s="131">
        <v>99548</v>
      </c>
      <c r="C21" s="132">
        <v>84461067.519999996</v>
      </c>
      <c r="D21" s="132">
        <v>848.45</v>
      </c>
      <c r="E21" s="132">
        <v>847.57</v>
      </c>
      <c r="F21" s="131">
        <v>23939</v>
      </c>
      <c r="G21" s="132">
        <v>20343978.079999998</v>
      </c>
      <c r="H21" s="132">
        <v>849.83</v>
      </c>
      <c r="I21" s="132">
        <v>850</v>
      </c>
      <c r="J21" s="131">
        <v>7007</v>
      </c>
      <c r="K21" s="132">
        <v>5933596.9800000004</v>
      </c>
      <c r="L21" s="132">
        <v>846.81</v>
      </c>
      <c r="M21" s="132">
        <v>844.93</v>
      </c>
      <c r="N21" s="131">
        <v>1</v>
      </c>
      <c r="O21" s="132">
        <v>804.5</v>
      </c>
      <c r="P21" s="130">
        <v>804.5</v>
      </c>
      <c r="Q21" s="198">
        <v>804.5</v>
      </c>
    </row>
    <row r="22" spans="1:21">
      <c r="A22" s="197" t="s">
        <v>470</v>
      </c>
      <c r="B22" s="131">
        <v>111737</v>
      </c>
      <c r="C22" s="132">
        <v>105891659.56</v>
      </c>
      <c r="D22" s="132">
        <v>947.69</v>
      </c>
      <c r="E22" s="132">
        <v>941.89</v>
      </c>
      <c r="F22" s="131">
        <v>22585</v>
      </c>
      <c r="G22" s="132">
        <v>21386680.859999999</v>
      </c>
      <c r="H22" s="132">
        <v>946.94</v>
      </c>
      <c r="I22" s="132">
        <v>941.93</v>
      </c>
      <c r="J22" s="131">
        <v>10105</v>
      </c>
      <c r="K22" s="132">
        <v>9540920.2899999991</v>
      </c>
      <c r="L22" s="132">
        <v>944.18</v>
      </c>
      <c r="M22" s="132">
        <v>940.01</v>
      </c>
      <c r="N22" s="131">
        <v>0</v>
      </c>
      <c r="O22" s="132">
        <v>0</v>
      </c>
      <c r="P22" s="130">
        <v>0</v>
      </c>
      <c r="Q22" s="198" t="s">
        <v>439</v>
      </c>
    </row>
    <row r="23" spans="1:21">
      <c r="A23" s="197" t="s">
        <v>448</v>
      </c>
      <c r="B23" s="131">
        <v>518234</v>
      </c>
      <c r="C23" s="132">
        <v>657213174.87</v>
      </c>
      <c r="D23" s="132">
        <v>1268.18</v>
      </c>
      <c r="E23" s="132">
        <v>1291.5999999999999</v>
      </c>
      <c r="F23" s="131">
        <v>46485</v>
      </c>
      <c r="G23" s="132">
        <v>55473571.100000001</v>
      </c>
      <c r="H23" s="132">
        <v>1193.3599999999999</v>
      </c>
      <c r="I23" s="132">
        <v>1173.52</v>
      </c>
      <c r="J23" s="131">
        <v>18711</v>
      </c>
      <c r="K23" s="132">
        <v>22627617.780000001</v>
      </c>
      <c r="L23" s="132">
        <v>1209.32</v>
      </c>
      <c r="M23" s="132">
        <v>1199.18</v>
      </c>
      <c r="N23" s="131">
        <v>3</v>
      </c>
      <c r="O23" s="132">
        <v>3867.9</v>
      </c>
      <c r="P23" s="130">
        <v>1289.3</v>
      </c>
      <c r="Q23" s="198">
        <v>1367.42</v>
      </c>
    </row>
    <row r="24" spans="1:21">
      <c r="A24" s="197" t="s">
        <v>449</v>
      </c>
      <c r="B24" s="131">
        <v>232125</v>
      </c>
      <c r="C24" s="132">
        <v>387268290.66000003</v>
      </c>
      <c r="D24" s="132">
        <v>1668.36</v>
      </c>
      <c r="E24" s="132">
        <v>1640.84</v>
      </c>
      <c r="F24" s="131">
        <v>5972</v>
      </c>
      <c r="G24" s="132">
        <v>9887309.5600000005</v>
      </c>
      <c r="H24" s="132">
        <v>1655.61</v>
      </c>
      <c r="I24" s="132">
        <v>1627.39</v>
      </c>
      <c r="J24" s="131">
        <v>2633</v>
      </c>
      <c r="K24" s="132">
        <v>4411478.8099999996</v>
      </c>
      <c r="L24" s="132">
        <v>1675.46</v>
      </c>
      <c r="M24" s="132">
        <v>1650.66</v>
      </c>
      <c r="N24" s="131">
        <v>0</v>
      </c>
      <c r="O24" s="132">
        <v>0</v>
      </c>
      <c r="P24" s="130">
        <v>0</v>
      </c>
      <c r="Q24" s="198" t="s">
        <v>439</v>
      </c>
    </row>
    <row r="25" spans="1:21">
      <c r="A25" s="197" t="s">
        <v>450</v>
      </c>
      <c r="B25" s="131">
        <v>41432</v>
      </c>
      <c r="C25" s="132">
        <v>90767756.879999995</v>
      </c>
      <c r="D25" s="132">
        <v>2190.7600000000002</v>
      </c>
      <c r="E25" s="132">
        <v>2162.48</v>
      </c>
      <c r="F25" s="131">
        <v>700</v>
      </c>
      <c r="G25" s="132">
        <v>1537357.64</v>
      </c>
      <c r="H25" s="132">
        <v>2196.23</v>
      </c>
      <c r="I25" s="132">
        <v>2165.42</v>
      </c>
      <c r="J25" s="131">
        <v>438</v>
      </c>
      <c r="K25" s="132">
        <v>956620.47</v>
      </c>
      <c r="L25" s="132">
        <v>2184.0700000000002</v>
      </c>
      <c r="M25" s="132">
        <v>2159.2399999999998</v>
      </c>
      <c r="N25" s="131">
        <v>0</v>
      </c>
      <c r="O25" s="132">
        <v>0</v>
      </c>
      <c r="P25" s="130">
        <v>0</v>
      </c>
      <c r="Q25" s="198" t="s">
        <v>439</v>
      </c>
    </row>
    <row r="26" spans="1:21">
      <c r="A26" s="197" t="s">
        <v>497</v>
      </c>
      <c r="B26" s="131">
        <v>9692</v>
      </c>
      <c r="C26" s="132">
        <v>26026456.530000001</v>
      </c>
      <c r="D26" s="132">
        <v>2685.35</v>
      </c>
      <c r="E26" s="132">
        <v>2656.04</v>
      </c>
      <c r="F26" s="131">
        <v>223</v>
      </c>
      <c r="G26" s="132">
        <v>596919.55000000005</v>
      </c>
      <c r="H26" s="132">
        <v>2676.77</v>
      </c>
      <c r="I26" s="132">
        <v>2647.88</v>
      </c>
      <c r="J26" s="131">
        <v>147</v>
      </c>
      <c r="K26" s="132">
        <v>398326.58</v>
      </c>
      <c r="L26" s="132">
        <v>2709.7</v>
      </c>
      <c r="M26" s="132">
        <v>2710.93</v>
      </c>
      <c r="N26" s="131">
        <v>0</v>
      </c>
      <c r="O26" s="132">
        <v>0</v>
      </c>
      <c r="P26" s="130">
        <v>0</v>
      </c>
      <c r="Q26" s="198" t="s">
        <v>439</v>
      </c>
    </row>
    <row r="27" spans="1:21">
      <c r="A27" s="197" t="s">
        <v>498</v>
      </c>
      <c r="B27" s="131">
        <v>2300</v>
      </c>
      <c r="C27" s="132">
        <v>7347089.25</v>
      </c>
      <c r="D27" s="132">
        <v>3194.39</v>
      </c>
      <c r="E27" s="132">
        <v>3171.76</v>
      </c>
      <c r="F27" s="131">
        <v>16</v>
      </c>
      <c r="G27" s="132">
        <v>51214.82</v>
      </c>
      <c r="H27" s="132">
        <v>3200.93</v>
      </c>
      <c r="I27" s="132">
        <v>3183.2</v>
      </c>
      <c r="J27" s="131">
        <v>19</v>
      </c>
      <c r="K27" s="132">
        <v>60557.93</v>
      </c>
      <c r="L27" s="132">
        <v>3187.26</v>
      </c>
      <c r="M27" s="132">
        <v>3143.05</v>
      </c>
      <c r="N27" s="131">
        <v>0</v>
      </c>
      <c r="O27" s="132">
        <v>0</v>
      </c>
      <c r="P27" s="130">
        <v>0</v>
      </c>
      <c r="Q27" s="198" t="s">
        <v>439</v>
      </c>
    </row>
    <row r="28" spans="1:21">
      <c r="A28" s="197" t="s">
        <v>499</v>
      </c>
      <c r="B28" s="131">
        <v>1040</v>
      </c>
      <c r="C28" s="132">
        <v>3843852.42</v>
      </c>
      <c r="D28" s="132">
        <v>3696.01</v>
      </c>
      <c r="E28" s="132">
        <v>3709.33</v>
      </c>
      <c r="F28" s="131">
        <v>9</v>
      </c>
      <c r="G28" s="132">
        <v>32933.949999999997</v>
      </c>
      <c r="H28" s="132">
        <v>3659.33</v>
      </c>
      <c r="I28" s="132">
        <v>3613.98</v>
      </c>
      <c r="J28" s="131">
        <v>8</v>
      </c>
      <c r="K28" s="132">
        <v>29382.22</v>
      </c>
      <c r="L28" s="132">
        <v>3672.78</v>
      </c>
      <c r="M28" s="132">
        <v>3703.38</v>
      </c>
      <c r="N28" s="131">
        <v>0</v>
      </c>
      <c r="O28" s="132">
        <v>0</v>
      </c>
      <c r="P28" s="130">
        <v>0</v>
      </c>
      <c r="Q28" s="198" t="s">
        <v>439</v>
      </c>
    </row>
    <row r="29" spans="1:21" ht="15.75" thickBot="1">
      <c r="A29" s="199" t="s">
        <v>500</v>
      </c>
      <c r="B29" s="200">
        <v>237</v>
      </c>
      <c r="C29" s="201">
        <v>1042113.98</v>
      </c>
      <c r="D29" s="201">
        <v>4397.1099999999997</v>
      </c>
      <c r="E29" s="201">
        <v>4258.8900000000003</v>
      </c>
      <c r="F29" s="200">
        <v>6</v>
      </c>
      <c r="G29" s="201">
        <v>27226.44</v>
      </c>
      <c r="H29" s="201">
        <v>4537.74</v>
      </c>
      <c r="I29" s="201">
        <v>4260.67</v>
      </c>
      <c r="J29" s="200">
        <v>4</v>
      </c>
      <c r="K29" s="201">
        <v>24414.080000000002</v>
      </c>
      <c r="L29" s="201">
        <v>6103.52</v>
      </c>
      <c r="M29" s="201">
        <v>4718.13</v>
      </c>
      <c r="N29" s="200">
        <v>0</v>
      </c>
      <c r="O29" s="201">
        <v>0</v>
      </c>
      <c r="P29" s="202">
        <v>0</v>
      </c>
      <c r="Q29" s="203" t="s">
        <v>439</v>
      </c>
    </row>
    <row r="30" spans="1:21" ht="16.5" thickBot="1">
      <c r="A30" s="193" t="s">
        <v>538</v>
      </c>
      <c r="B30" s="194">
        <v>1871183</v>
      </c>
      <c r="C30" s="195">
        <v>1797470753.1300001</v>
      </c>
      <c r="D30" s="349">
        <v>960.61</v>
      </c>
      <c r="E30" s="195">
        <v>880.05</v>
      </c>
      <c r="F30" s="194">
        <v>384637</v>
      </c>
      <c r="G30" s="195">
        <v>241002628.12</v>
      </c>
      <c r="H30" s="195">
        <v>626.57000000000005</v>
      </c>
      <c r="I30" s="195">
        <v>535.54</v>
      </c>
      <c r="J30" s="194">
        <v>194061</v>
      </c>
      <c r="K30" s="195">
        <v>118332172.55</v>
      </c>
      <c r="L30" s="195">
        <v>609.77</v>
      </c>
      <c r="M30" s="195">
        <v>508.31</v>
      </c>
      <c r="N30" s="194">
        <v>18105</v>
      </c>
      <c r="O30" s="195">
        <v>5489331.3899999997</v>
      </c>
      <c r="P30" s="196">
        <v>303.19</v>
      </c>
      <c r="Q30" s="409">
        <v>290</v>
      </c>
      <c r="S30" s="325"/>
      <c r="T30" s="327"/>
      <c r="U30" s="327"/>
    </row>
    <row r="31" spans="1:21">
      <c r="A31" s="236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</row>
    <row r="32" spans="1:21" ht="15.75">
      <c r="A32" s="521" t="s">
        <v>700</v>
      </c>
      <c r="B32" s="521"/>
      <c r="C32" s="521"/>
      <c r="D32" s="521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1"/>
      <c r="Q32" s="521"/>
    </row>
    <row r="33" spans="1:17" ht="16.5" thickBot="1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128"/>
    </row>
    <row r="34" spans="1:17">
      <c r="A34" s="522" t="s">
        <v>19</v>
      </c>
      <c r="B34" s="524" t="s">
        <v>5</v>
      </c>
      <c r="C34" s="525"/>
      <c r="D34" s="525"/>
      <c r="E34" s="526"/>
      <c r="F34" s="524" t="s">
        <v>6</v>
      </c>
      <c r="G34" s="525"/>
      <c r="H34" s="525"/>
      <c r="I34" s="526"/>
      <c r="J34" s="524" t="s">
        <v>20</v>
      </c>
      <c r="K34" s="525"/>
      <c r="L34" s="525"/>
      <c r="M34" s="526"/>
      <c r="N34" s="524" t="s">
        <v>21</v>
      </c>
      <c r="O34" s="525"/>
      <c r="P34" s="525"/>
      <c r="Q34" s="527"/>
    </row>
    <row r="35" spans="1:17" ht="15.75" thickBot="1">
      <c r="A35" s="528"/>
      <c r="B35" s="209" t="s">
        <v>1</v>
      </c>
      <c r="C35" s="210" t="s">
        <v>51</v>
      </c>
      <c r="D35" s="210" t="s">
        <v>22</v>
      </c>
      <c r="E35" s="210" t="s">
        <v>442</v>
      </c>
      <c r="F35" s="209" t="s">
        <v>1</v>
      </c>
      <c r="G35" s="210" t="s">
        <v>51</v>
      </c>
      <c r="H35" s="210" t="s">
        <v>22</v>
      </c>
      <c r="I35" s="210" t="s">
        <v>442</v>
      </c>
      <c r="J35" s="209" t="s">
        <v>1</v>
      </c>
      <c r="K35" s="210" t="s">
        <v>51</v>
      </c>
      <c r="L35" s="210" t="s">
        <v>22</v>
      </c>
      <c r="M35" s="210" t="s">
        <v>442</v>
      </c>
      <c r="N35" s="209" t="s">
        <v>1</v>
      </c>
      <c r="O35" s="210" t="s">
        <v>51</v>
      </c>
      <c r="P35" s="210" t="s">
        <v>22</v>
      </c>
      <c r="Q35" s="211" t="s">
        <v>442</v>
      </c>
    </row>
    <row r="36" spans="1:17">
      <c r="A36" s="204" t="s">
        <v>461</v>
      </c>
      <c r="B36" s="205">
        <v>18993</v>
      </c>
      <c r="C36" s="206">
        <v>1015241.16</v>
      </c>
      <c r="D36" s="206">
        <v>53.45</v>
      </c>
      <c r="E36" s="206">
        <v>52.06</v>
      </c>
      <c r="F36" s="205">
        <v>1643</v>
      </c>
      <c r="G36" s="206">
        <v>104165.41</v>
      </c>
      <c r="H36" s="206">
        <v>63.4</v>
      </c>
      <c r="I36" s="206">
        <v>66.66</v>
      </c>
      <c r="J36" s="205">
        <v>1023</v>
      </c>
      <c r="K36" s="206">
        <v>56336.77</v>
      </c>
      <c r="L36" s="206">
        <v>55.07</v>
      </c>
      <c r="M36" s="206">
        <v>54.88</v>
      </c>
      <c r="N36" s="205">
        <v>1530</v>
      </c>
      <c r="O36" s="206">
        <v>99607.82</v>
      </c>
      <c r="P36" s="207">
        <v>65.099999999999994</v>
      </c>
      <c r="Q36" s="208">
        <v>66.28</v>
      </c>
    </row>
    <row r="37" spans="1:17">
      <c r="A37" s="197" t="s">
        <v>462</v>
      </c>
      <c r="B37" s="131">
        <v>10210</v>
      </c>
      <c r="C37" s="132">
        <v>1434212.41</v>
      </c>
      <c r="D37" s="132">
        <v>140.47</v>
      </c>
      <c r="E37" s="132">
        <v>135.36000000000001</v>
      </c>
      <c r="F37" s="131">
        <v>4973</v>
      </c>
      <c r="G37" s="132">
        <v>783106.43</v>
      </c>
      <c r="H37" s="132">
        <v>157.47</v>
      </c>
      <c r="I37" s="132">
        <v>169.2</v>
      </c>
      <c r="J37" s="131">
        <v>759</v>
      </c>
      <c r="K37" s="132">
        <v>110761.43</v>
      </c>
      <c r="L37" s="132">
        <v>145.93</v>
      </c>
      <c r="M37" s="132">
        <v>144.44</v>
      </c>
      <c r="N37" s="131">
        <v>1360</v>
      </c>
      <c r="O37" s="132">
        <v>209417.66</v>
      </c>
      <c r="P37" s="130">
        <v>153.97999999999999</v>
      </c>
      <c r="Q37" s="198">
        <v>154.29</v>
      </c>
    </row>
    <row r="38" spans="1:17">
      <c r="A38" s="197" t="s">
        <v>463</v>
      </c>
      <c r="B38" s="131">
        <v>4874</v>
      </c>
      <c r="C38" s="132">
        <v>1218300.73</v>
      </c>
      <c r="D38" s="132">
        <v>249.96</v>
      </c>
      <c r="E38" s="132">
        <v>250.83</v>
      </c>
      <c r="F38" s="131">
        <v>3352</v>
      </c>
      <c r="G38" s="132">
        <v>850711.12</v>
      </c>
      <c r="H38" s="132">
        <v>253.79</v>
      </c>
      <c r="I38" s="132">
        <v>256.5</v>
      </c>
      <c r="J38" s="131">
        <v>2316</v>
      </c>
      <c r="K38" s="132">
        <v>613738.56000000006</v>
      </c>
      <c r="L38" s="132">
        <v>265</v>
      </c>
      <c r="M38" s="132">
        <v>270.72000000000003</v>
      </c>
      <c r="N38" s="131">
        <v>524</v>
      </c>
      <c r="O38" s="132">
        <v>127012.11</v>
      </c>
      <c r="P38" s="130">
        <v>242.39</v>
      </c>
      <c r="Q38" s="198">
        <v>238.58</v>
      </c>
    </row>
    <row r="39" spans="1:17">
      <c r="A39" s="197" t="s">
        <v>464</v>
      </c>
      <c r="B39" s="131">
        <v>36947</v>
      </c>
      <c r="C39" s="132">
        <v>13176894.720000001</v>
      </c>
      <c r="D39" s="132">
        <v>356.64</v>
      </c>
      <c r="E39" s="132">
        <v>357.29</v>
      </c>
      <c r="F39" s="131">
        <v>7504</v>
      </c>
      <c r="G39" s="132">
        <v>2641810.84</v>
      </c>
      <c r="H39" s="132">
        <v>352.05</v>
      </c>
      <c r="I39" s="132">
        <v>356.45</v>
      </c>
      <c r="J39" s="131">
        <v>21622</v>
      </c>
      <c r="K39" s="132">
        <v>7575387.6100000003</v>
      </c>
      <c r="L39" s="132">
        <v>350.36</v>
      </c>
      <c r="M39" s="132">
        <v>338.4</v>
      </c>
      <c r="N39" s="131">
        <v>2665</v>
      </c>
      <c r="O39" s="132">
        <v>958278.48</v>
      </c>
      <c r="P39" s="130">
        <v>359.58</v>
      </c>
      <c r="Q39" s="198">
        <v>360</v>
      </c>
    </row>
    <row r="40" spans="1:17">
      <c r="A40" s="197" t="s">
        <v>465</v>
      </c>
      <c r="B40" s="131">
        <v>65431</v>
      </c>
      <c r="C40" s="132">
        <v>29616435.649999999</v>
      </c>
      <c r="D40" s="132">
        <v>452.64</v>
      </c>
      <c r="E40" s="132">
        <v>454</v>
      </c>
      <c r="F40" s="131">
        <v>4149</v>
      </c>
      <c r="G40" s="132">
        <v>1845331.49</v>
      </c>
      <c r="H40" s="132">
        <v>444.77</v>
      </c>
      <c r="I40" s="132">
        <v>436.14</v>
      </c>
      <c r="J40" s="131">
        <v>21572</v>
      </c>
      <c r="K40" s="132">
        <v>9791978.1199999992</v>
      </c>
      <c r="L40" s="132">
        <v>453.92</v>
      </c>
      <c r="M40" s="132">
        <v>457.63</v>
      </c>
      <c r="N40" s="131">
        <v>0</v>
      </c>
      <c r="O40" s="132">
        <v>0</v>
      </c>
      <c r="P40" s="130">
        <v>0</v>
      </c>
      <c r="Q40" s="198" t="s">
        <v>439</v>
      </c>
    </row>
    <row r="41" spans="1:17">
      <c r="A41" s="197" t="s">
        <v>466</v>
      </c>
      <c r="B41" s="131">
        <v>68477</v>
      </c>
      <c r="C41" s="132">
        <v>37464277.049999997</v>
      </c>
      <c r="D41" s="132">
        <v>547.11</v>
      </c>
      <c r="E41" s="132">
        <v>546.61</v>
      </c>
      <c r="F41" s="131">
        <v>1927</v>
      </c>
      <c r="G41" s="132">
        <v>1050243.6499999999</v>
      </c>
      <c r="H41" s="132">
        <v>545.01</v>
      </c>
      <c r="I41" s="132">
        <v>542.25</v>
      </c>
      <c r="J41" s="131">
        <v>16608</v>
      </c>
      <c r="K41" s="132">
        <v>9109138.9000000004</v>
      </c>
      <c r="L41" s="132">
        <v>548.48</v>
      </c>
      <c r="M41" s="132">
        <v>548.66</v>
      </c>
      <c r="N41" s="131">
        <v>8</v>
      </c>
      <c r="O41" s="132">
        <v>4480</v>
      </c>
      <c r="P41" s="130">
        <v>560</v>
      </c>
      <c r="Q41" s="198">
        <v>560</v>
      </c>
    </row>
    <row r="42" spans="1:17">
      <c r="A42" s="197" t="s">
        <v>467</v>
      </c>
      <c r="B42" s="131">
        <v>73842</v>
      </c>
      <c r="C42" s="132">
        <v>48035488.960000001</v>
      </c>
      <c r="D42" s="132">
        <v>650.52</v>
      </c>
      <c r="E42" s="132">
        <v>650.54</v>
      </c>
      <c r="F42" s="131">
        <v>1240</v>
      </c>
      <c r="G42" s="132">
        <v>803191.46</v>
      </c>
      <c r="H42" s="132">
        <v>647.74</v>
      </c>
      <c r="I42" s="132">
        <v>645.98</v>
      </c>
      <c r="J42" s="131">
        <v>14208</v>
      </c>
      <c r="K42" s="132">
        <v>9144323.8100000005</v>
      </c>
      <c r="L42" s="132">
        <v>643.6</v>
      </c>
      <c r="M42" s="132">
        <v>640.98</v>
      </c>
      <c r="N42" s="131">
        <v>2</v>
      </c>
      <c r="O42" s="132">
        <v>1262.24</v>
      </c>
      <c r="P42" s="130">
        <v>631.12</v>
      </c>
      <c r="Q42" s="198">
        <v>631.12</v>
      </c>
    </row>
    <row r="43" spans="1:17">
      <c r="A43" s="197" t="s">
        <v>468</v>
      </c>
      <c r="B43" s="131">
        <v>66627</v>
      </c>
      <c r="C43" s="132">
        <v>49857260.219999999</v>
      </c>
      <c r="D43" s="132">
        <v>748.3</v>
      </c>
      <c r="E43" s="132">
        <v>747.03</v>
      </c>
      <c r="F43" s="131">
        <v>1000</v>
      </c>
      <c r="G43" s="132">
        <v>748159.88</v>
      </c>
      <c r="H43" s="132">
        <v>748.16</v>
      </c>
      <c r="I43" s="132">
        <v>747.86</v>
      </c>
      <c r="J43" s="131">
        <v>11555</v>
      </c>
      <c r="K43" s="132">
        <v>8602595.1699999999</v>
      </c>
      <c r="L43" s="132">
        <v>744.49</v>
      </c>
      <c r="M43" s="132">
        <v>736.3</v>
      </c>
      <c r="N43" s="131">
        <v>1354</v>
      </c>
      <c r="O43" s="132">
        <v>1001526.23</v>
      </c>
      <c r="P43" s="130">
        <v>739.68</v>
      </c>
      <c r="Q43" s="198">
        <v>736.3</v>
      </c>
    </row>
    <row r="44" spans="1:17">
      <c r="A44" s="197" t="s">
        <v>469</v>
      </c>
      <c r="B44" s="131">
        <v>52179</v>
      </c>
      <c r="C44" s="132">
        <v>44233545.32</v>
      </c>
      <c r="D44" s="132">
        <v>847.73</v>
      </c>
      <c r="E44" s="132">
        <v>846.25</v>
      </c>
      <c r="F44" s="131">
        <v>856</v>
      </c>
      <c r="G44" s="132">
        <v>725004.81</v>
      </c>
      <c r="H44" s="132">
        <v>846.97</v>
      </c>
      <c r="I44" s="132">
        <v>844.75</v>
      </c>
      <c r="J44" s="131">
        <v>5765</v>
      </c>
      <c r="K44" s="132">
        <v>4882170.43</v>
      </c>
      <c r="L44" s="132">
        <v>846.86</v>
      </c>
      <c r="M44" s="132">
        <v>844.97</v>
      </c>
      <c r="N44" s="131">
        <v>1</v>
      </c>
      <c r="O44" s="132">
        <v>804.5</v>
      </c>
      <c r="P44" s="130">
        <v>804.5</v>
      </c>
      <c r="Q44" s="198">
        <v>804.5</v>
      </c>
    </row>
    <row r="45" spans="1:17">
      <c r="A45" s="197" t="s">
        <v>470</v>
      </c>
      <c r="B45" s="131">
        <v>59248</v>
      </c>
      <c r="C45" s="132">
        <v>56125982.82</v>
      </c>
      <c r="D45" s="132">
        <v>947.31</v>
      </c>
      <c r="E45" s="132">
        <v>940.01</v>
      </c>
      <c r="F45" s="131">
        <v>836</v>
      </c>
      <c r="G45" s="132">
        <v>792555.45</v>
      </c>
      <c r="H45" s="132">
        <v>948.03</v>
      </c>
      <c r="I45" s="132">
        <v>944.07</v>
      </c>
      <c r="J45" s="131">
        <v>7093</v>
      </c>
      <c r="K45" s="132">
        <v>6698215.9100000001</v>
      </c>
      <c r="L45" s="132">
        <v>944.34</v>
      </c>
      <c r="M45" s="132">
        <v>940.01</v>
      </c>
      <c r="N45" s="131">
        <v>0</v>
      </c>
      <c r="O45" s="132">
        <v>0</v>
      </c>
      <c r="P45" s="130">
        <v>0</v>
      </c>
      <c r="Q45" s="198" t="s">
        <v>439</v>
      </c>
    </row>
    <row r="46" spans="1:17">
      <c r="A46" s="197" t="s">
        <v>448</v>
      </c>
      <c r="B46" s="131">
        <v>329480</v>
      </c>
      <c r="C46" s="132">
        <v>421652508.92000002</v>
      </c>
      <c r="D46" s="132">
        <v>1279.75</v>
      </c>
      <c r="E46" s="132">
        <v>1309</v>
      </c>
      <c r="F46" s="131">
        <v>2041</v>
      </c>
      <c r="G46" s="132">
        <v>2418661.34</v>
      </c>
      <c r="H46" s="132">
        <v>1185.04</v>
      </c>
      <c r="I46" s="132">
        <v>1154.28</v>
      </c>
      <c r="J46" s="131">
        <v>13435</v>
      </c>
      <c r="K46" s="132">
        <v>16281134.08</v>
      </c>
      <c r="L46" s="132">
        <v>1211.8399999999999</v>
      </c>
      <c r="M46" s="132">
        <v>1201.33</v>
      </c>
      <c r="N46" s="131">
        <v>3</v>
      </c>
      <c r="O46" s="132">
        <v>3867.9</v>
      </c>
      <c r="P46" s="130">
        <v>1289.3</v>
      </c>
      <c r="Q46" s="198">
        <v>1367.42</v>
      </c>
    </row>
    <row r="47" spans="1:17">
      <c r="A47" s="197" t="s">
        <v>449</v>
      </c>
      <c r="B47" s="131">
        <v>172001</v>
      </c>
      <c r="C47" s="132">
        <v>287380087.23000002</v>
      </c>
      <c r="D47" s="132">
        <v>1670.8</v>
      </c>
      <c r="E47" s="132">
        <v>1644.83</v>
      </c>
      <c r="F47" s="131">
        <v>312</v>
      </c>
      <c r="G47" s="132">
        <v>523712.94</v>
      </c>
      <c r="H47" s="132">
        <v>1678.57</v>
      </c>
      <c r="I47" s="132">
        <v>1650.1</v>
      </c>
      <c r="J47" s="131">
        <v>2257</v>
      </c>
      <c r="K47" s="132">
        <v>3781254.34</v>
      </c>
      <c r="L47" s="132">
        <v>1675.35</v>
      </c>
      <c r="M47" s="132">
        <v>1651.89</v>
      </c>
      <c r="N47" s="131">
        <v>0</v>
      </c>
      <c r="O47" s="132">
        <v>0</v>
      </c>
      <c r="P47" s="130">
        <v>0</v>
      </c>
      <c r="Q47" s="198" t="s">
        <v>439</v>
      </c>
    </row>
    <row r="48" spans="1:17">
      <c r="A48" s="197" t="s">
        <v>450</v>
      </c>
      <c r="B48" s="131">
        <v>28383</v>
      </c>
      <c r="C48" s="132">
        <v>61937884.649999999</v>
      </c>
      <c r="D48" s="132">
        <v>2182.2199999999998</v>
      </c>
      <c r="E48" s="132">
        <v>2149.02</v>
      </c>
      <c r="F48" s="131">
        <v>66</v>
      </c>
      <c r="G48" s="132">
        <v>144405.6</v>
      </c>
      <c r="H48" s="132">
        <v>2187.96</v>
      </c>
      <c r="I48" s="132">
        <v>2145.5</v>
      </c>
      <c r="J48" s="131">
        <v>384</v>
      </c>
      <c r="K48" s="132">
        <v>840708.29</v>
      </c>
      <c r="L48" s="132">
        <v>2189.34</v>
      </c>
      <c r="M48" s="132">
        <v>2163.38</v>
      </c>
      <c r="N48" s="131">
        <v>0</v>
      </c>
      <c r="O48" s="132">
        <v>0</v>
      </c>
      <c r="P48" s="130">
        <v>0</v>
      </c>
      <c r="Q48" s="198" t="s">
        <v>439</v>
      </c>
    </row>
    <row r="49" spans="1:17">
      <c r="A49" s="197" t="s">
        <v>497</v>
      </c>
      <c r="B49" s="131">
        <v>6707</v>
      </c>
      <c r="C49" s="132">
        <v>18013669.629999999</v>
      </c>
      <c r="D49" s="132">
        <v>2685.8</v>
      </c>
      <c r="E49" s="132">
        <v>2654.95</v>
      </c>
      <c r="F49" s="131">
        <v>19</v>
      </c>
      <c r="G49" s="132">
        <v>51360.34</v>
      </c>
      <c r="H49" s="132">
        <v>2703.18</v>
      </c>
      <c r="I49" s="132">
        <v>2697.54</v>
      </c>
      <c r="J49" s="131">
        <v>122</v>
      </c>
      <c r="K49" s="132">
        <v>330659.42</v>
      </c>
      <c r="L49" s="132">
        <v>2710.32</v>
      </c>
      <c r="M49" s="132">
        <v>2721.29</v>
      </c>
      <c r="N49" s="131">
        <v>0</v>
      </c>
      <c r="O49" s="132">
        <v>0</v>
      </c>
      <c r="P49" s="130">
        <v>0</v>
      </c>
      <c r="Q49" s="198" t="s">
        <v>439</v>
      </c>
    </row>
    <row r="50" spans="1:17">
      <c r="A50" s="197" t="s">
        <v>498</v>
      </c>
      <c r="B50" s="131">
        <v>1618</v>
      </c>
      <c r="C50" s="132">
        <v>5164695.99</v>
      </c>
      <c r="D50" s="132">
        <v>3192.02</v>
      </c>
      <c r="E50" s="132">
        <v>3165.53</v>
      </c>
      <c r="F50" s="131">
        <v>3</v>
      </c>
      <c r="G50" s="132">
        <v>9565.06</v>
      </c>
      <c r="H50" s="132">
        <v>3188.35</v>
      </c>
      <c r="I50" s="132">
        <v>3272.27</v>
      </c>
      <c r="J50" s="131">
        <v>17</v>
      </c>
      <c r="K50" s="132">
        <v>54075.38</v>
      </c>
      <c r="L50" s="132">
        <v>3180.9</v>
      </c>
      <c r="M50" s="132">
        <v>3143.05</v>
      </c>
      <c r="N50" s="131">
        <v>0</v>
      </c>
      <c r="O50" s="132">
        <v>0</v>
      </c>
      <c r="P50" s="130">
        <v>0</v>
      </c>
      <c r="Q50" s="198" t="s">
        <v>439</v>
      </c>
    </row>
    <row r="51" spans="1:17">
      <c r="A51" s="197" t="s">
        <v>499</v>
      </c>
      <c r="B51" s="131">
        <v>770</v>
      </c>
      <c r="C51" s="132">
        <v>2837977.18</v>
      </c>
      <c r="D51" s="132">
        <v>3685.68</v>
      </c>
      <c r="E51" s="132">
        <v>3698.68</v>
      </c>
      <c r="F51" s="131">
        <v>2</v>
      </c>
      <c r="G51" s="132">
        <v>7149.39</v>
      </c>
      <c r="H51" s="132">
        <v>3574.7</v>
      </c>
      <c r="I51" s="132">
        <v>3574.7</v>
      </c>
      <c r="J51" s="131">
        <v>8</v>
      </c>
      <c r="K51" s="132">
        <v>29382.22</v>
      </c>
      <c r="L51" s="132">
        <v>3672.78</v>
      </c>
      <c r="M51" s="132">
        <v>3703.38</v>
      </c>
      <c r="N51" s="131">
        <v>0</v>
      </c>
      <c r="O51" s="132">
        <v>0</v>
      </c>
      <c r="P51" s="130">
        <v>0</v>
      </c>
      <c r="Q51" s="198" t="s">
        <v>439</v>
      </c>
    </row>
    <row r="52" spans="1:17" ht="15.75" thickBot="1">
      <c r="A52" s="199" t="s">
        <v>500</v>
      </c>
      <c r="B52" s="200">
        <v>142</v>
      </c>
      <c r="C52" s="201">
        <v>622930.67000000004</v>
      </c>
      <c r="D52" s="201">
        <v>4386.84</v>
      </c>
      <c r="E52" s="201">
        <v>4264.74</v>
      </c>
      <c r="F52" s="200">
        <v>2</v>
      </c>
      <c r="G52" s="201">
        <v>9032.2199999999993</v>
      </c>
      <c r="H52" s="201">
        <v>4516.1099999999997</v>
      </c>
      <c r="I52" s="201">
        <v>4516.1099999999997</v>
      </c>
      <c r="J52" s="200">
        <v>4</v>
      </c>
      <c r="K52" s="201">
        <v>24414.080000000002</v>
      </c>
      <c r="L52" s="201">
        <v>6103.52</v>
      </c>
      <c r="M52" s="201">
        <v>4718.13</v>
      </c>
      <c r="N52" s="200">
        <v>0</v>
      </c>
      <c r="O52" s="201">
        <v>0</v>
      </c>
      <c r="P52" s="202">
        <v>0</v>
      </c>
      <c r="Q52" s="203" t="s">
        <v>439</v>
      </c>
    </row>
    <row r="53" spans="1:17" ht="16.5" thickBot="1">
      <c r="A53" s="193" t="s">
        <v>538</v>
      </c>
      <c r="B53" s="194">
        <v>995929</v>
      </c>
      <c r="C53" s="195">
        <v>1079787393.3099999</v>
      </c>
      <c r="D53" s="195">
        <v>1084.2</v>
      </c>
      <c r="E53" s="195">
        <v>1091.68</v>
      </c>
      <c r="F53" s="194">
        <v>29925</v>
      </c>
      <c r="G53" s="195">
        <v>13508167.43</v>
      </c>
      <c r="H53" s="195">
        <v>451.4</v>
      </c>
      <c r="I53" s="195">
        <v>360.96</v>
      </c>
      <c r="J53" s="194">
        <v>118748</v>
      </c>
      <c r="K53" s="195">
        <v>77926274.519999996</v>
      </c>
      <c r="L53" s="195">
        <v>656.23</v>
      </c>
      <c r="M53" s="195">
        <v>570.16</v>
      </c>
      <c r="N53" s="194">
        <v>7447</v>
      </c>
      <c r="O53" s="195">
        <v>2406256.94</v>
      </c>
      <c r="P53" s="196">
        <v>323.12</v>
      </c>
      <c r="Q53" s="418">
        <v>360</v>
      </c>
    </row>
    <row r="54" spans="1:17">
      <c r="A54" s="236"/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</row>
    <row r="55" spans="1:17" ht="15.75">
      <c r="A55" s="529" t="s">
        <v>701</v>
      </c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</row>
    <row r="56" spans="1:17" ht="15.75" thickBot="1">
      <c r="A56" s="236"/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</row>
    <row r="57" spans="1:17">
      <c r="A57" s="530" t="s">
        <v>19</v>
      </c>
      <c r="B57" s="532" t="s">
        <v>5</v>
      </c>
      <c r="C57" s="533"/>
      <c r="D57" s="533"/>
      <c r="E57" s="534"/>
      <c r="F57" s="532" t="s">
        <v>6</v>
      </c>
      <c r="G57" s="533"/>
      <c r="H57" s="533"/>
      <c r="I57" s="534"/>
      <c r="J57" s="532" t="s">
        <v>20</v>
      </c>
      <c r="K57" s="533"/>
      <c r="L57" s="533"/>
      <c r="M57" s="534"/>
      <c r="N57" s="532" t="s">
        <v>21</v>
      </c>
      <c r="O57" s="533"/>
      <c r="P57" s="533"/>
      <c r="Q57" s="535"/>
    </row>
    <row r="58" spans="1:17" ht="15.75" thickBot="1">
      <c r="A58" s="531"/>
      <c r="B58" s="212" t="s">
        <v>1</v>
      </c>
      <c r="C58" s="213" t="s">
        <v>51</v>
      </c>
      <c r="D58" s="213" t="s">
        <v>22</v>
      </c>
      <c r="E58" s="213" t="s">
        <v>442</v>
      </c>
      <c r="F58" s="212" t="s">
        <v>1</v>
      </c>
      <c r="G58" s="213" t="s">
        <v>51</v>
      </c>
      <c r="H58" s="213" t="s">
        <v>22</v>
      </c>
      <c r="I58" s="213" t="s">
        <v>442</v>
      </c>
      <c r="J58" s="212" t="s">
        <v>1</v>
      </c>
      <c r="K58" s="213" t="s">
        <v>51</v>
      </c>
      <c r="L58" s="213" t="s">
        <v>22</v>
      </c>
      <c r="M58" s="213" t="s">
        <v>442</v>
      </c>
      <c r="N58" s="212" t="s">
        <v>1</v>
      </c>
      <c r="O58" s="213" t="s">
        <v>51</v>
      </c>
      <c r="P58" s="213" t="s">
        <v>22</v>
      </c>
      <c r="Q58" s="214" t="s">
        <v>442</v>
      </c>
    </row>
    <row r="59" spans="1:17">
      <c r="A59" s="215" t="s">
        <v>461</v>
      </c>
      <c r="B59" s="216">
        <v>15517</v>
      </c>
      <c r="C59" s="217">
        <v>907182.31</v>
      </c>
      <c r="D59" s="217">
        <v>58.46</v>
      </c>
      <c r="E59" s="217">
        <v>59.22</v>
      </c>
      <c r="F59" s="216">
        <v>8242</v>
      </c>
      <c r="G59" s="217">
        <v>498032.38</v>
      </c>
      <c r="H59" s="217">
        <v>60.43</v>
      </c>
      <c r="I59" s="217">
        <v>61.63</v>
      </c>
      <c r="J59" s="216">
        <v>519</v>
      </c>
      <c r="K59" s="217">
        <v>29184</v>
      </c>
      <c r="L59" s="217">
        <v>56.23</v>
      </c>
      <c r="M59" s="217">
        <v>57.19</v>
      </c>
      <c r="N59" s="216">
        <v>1959</v>
      </c>
      <c r="O59" s="217">
        <v>141696.64000000001</v>
      </c>
      <c r="P59" s="218">
        <v>72.33</v>
      </c>
      <c r="Q59" s="219">
        <v>75.81</v>
      </c>
    </row>
    <row r="60" spans="1:17">
      <c r="A60" s="220" t="s">
        <v>462</v>
      </c>
      <c r="B60" s="134">
        <v>11892</v>
      </c>
      <c r="C60" s="135">
        <v>1689691.81</v>
      </c>
      <c r="D60" s="135">
        <v>142.09</v>
      </c>
      <c r="E60" s="135">
        <v>137.19</v>
      </c>
      <c r="F60" s="134">
        <v>9510</v>
      </c>
      <c r="G60" s="135">
        <v>1443417.44</v>
      </c>
      <c r="H60" s="135">
        <v>151.78</v>
      </c>
      <c r="I60" s="135">
        <v>157.93</v>
      </c>
      <c r="J60" s="134">
        <v>446</v>
      </c>
      <c r="K60" s="135">
        <v>68173.97</v>
      </c>
      <c r="L60" s="135">
        <v>152.86000000000001</v>
      </c>
      <c r="M60" s="135">
        <v>155.79</v>
      </c>
      <c r="N60" s="134">
        <v>2782</v>
      </c>
      <c r="O60" s="135">
        <v>398813.56</v>
      </c>
      <c r="P60" s="133">
        <v>143.35</v>
      </c>
      <c r="Q60" s="221">
        <v>139.63999999999999</v>
      </c>
    </row>
    <row r="61" spans="1:17">
      <c r="A61" s="220" t="s">
        <v>463</v>
      </c>
      <c r="B61" s="134">
        <v>7538</v>
      </c>
      <c r="C61" s="135">
        <v>1919664.42</v>
      </c>
      <c r="D61" s="135">
        <v>254.66</v>
      </c>
      <c r="E61" s="135">
        <v>256.69</v>
      </c>
      <c r="F61" s="134">
        <v>9948</v>
      </c>
      <c r="G61" s="135">
        <v>2557022.1800000002</v>
      </c>
      <c r="H61" s="135">
        <v>257.04000000000002</v>
      </c>
      <c r="I61" s="135">
        <v>262.51</v>
      </c>
      <c r="J61" s="134">
        <v>2605</v>
      </c>
      <c r="K61" s="135">
        <v>694601.41</v>
      </c>
      <c r="L61" s="135">
        <v>266.64</v>
      </c>
      <c r="M61" s="135">
        <v>273.47000000000003</v>
      </c>
      <c r="N61" s="134">
        <v>1036</v>
      </c>
      <c r="O61" s="135">
        <v>251446.68</v>
      </c>
      <c r="P61" s="133">
        <v>242.71</v>
      </c>
      <c r="Q61" s="221">
        <v>236.57</v>
      </c>
    </row>
    <row r="62" spans="1:17">
      <c r="A62" s="220" t="s">
        <v>464</v>
      </c>
      <c r="B62" s="134">
        <v>88858</v>
      </c>
      <c r="C62" s="135">
        <v>31339360.75</v>
      </c>
      <c r="D62" s="135">
        <v>352.69</v>
      </c>
      <c r="E62" s="135">
        <v>343.76</v>
      </c>
      <c r="F62" s="134">
        <v>51124</v>
      </c>
      <c r="G62" s="135">
        <v>18023366.859999999</v>
      </c>
      <c r="H62" s="135">
        <v>352.54</v>
      </c>
      <c r="I62" s="135">
        <v>349.63</v>
      </c>
      <c r="J62" s="134">
        <v>23681</v>
      </c>
      <c r="K62" s="135">
        <v>8244202.0700000003</v>
      </c>
      <c r="L62" s="135">
        <v>348.14</v>
      </c>
      <c r="M62" s="135">
        <v>338.4</v>
      </c>
      <c r="N62" s="134">
        <v>3467</v>
      </c>
      <c r="O62" s="135">
        <v>1246578.22</v>
      </c>
      <c r="P62" s="133">
        <v>359.56</v>
      </c>
      <c r="Q62" s="221">
        <v>360</v>
      </c>
    </row>
    <row r="63" spans="1:17">
      <c r="A63" s="220" t="s">
        <v>465</v>
      </c>
      <c r="B63" s="134">
        <v>141044</v>
      </c>
      <c r="C63" s="135">
        <v>63845755.340000004</v>
      </c>
      <c r="D63" s="135">
        <v>452.67</v>
      </c>
      <c r="E63" s="135">
        <v>456.46</v>
      </c>
      <c r="F63" s="134">
        <v>68962</v>
      </c>
      <c r="G63" s="135">
        <v>30983123.420000002</v>
      </c>
      <c r="H63" s="135">
        <v>449.28</v>
      </c>
      <c r="I63" s="135">
        <v>442.44</v>
      </c>
      <c r="J63" s="134">
        <v>19615</v>
      </c>
      <c r="K63" s="135">
        <v>8820802.0999999996</v>
      </c>
      <c r="L63" s="135">
        <v>449.7</v>
      </c>
      <c r="M63" s="135">
        <v>455.57</v>
      </c>
      <c r="N63" s="134">
        <v>0</v>
      </c>
      <c r="O63" s="135">
        <v>0</v>
      </c>
      <c r="P63" s="133">
        <v>0</v>
      </c>
      <c r="Q63" s="221" t="s">
        <v>439</v>
      </c>
    </row>
    <row r="64" spans="1:17">
      <c r="A64" s="220" t="s">
        <v>466</v>
      </c>
      <c r="B64" s="134">
        <v>112062</v>
      </c>
      <c r="C64" s="135">
        <v>60951664.219999999</v>
      </c>
      <c r="D64" s="135">
        <v>543.91</v>
      </c>
      <c r="E64" s="135">
        <v>540.30999999999995</v>
      </c>
      <c r="F64" s="134">
        <v>53167</v>
      </c>
      <c r="G64" s="135">
        <v>29007225.649999999</v>
      </c>
      <c r="H64" s="135">
        <v>545.59</v>
      </c>
      <c r="I64" s="135">
        <v>543.85</v>
      </c>
      <c r="J64" s="134">
        <v>8969</v>
      </c>
      <c r="K64" s="135">
        <v>4878333.7</v>
      </c>
      <c r="L64" s="135">
        <v>543.91</v>
      </c>
      <c r="M64" s="135">
        <v>539.62</v>
      </c>
      <c r="N64" s="134">
        <v>0</v>
      </c>
      <c r="O64" s="135">
        <v>0</v>
      </c>
      <c r="P64" s="133">
        <v>0</v>
      </c>
      <c r="Q64" s="221" t="s">
        <v>439</v>
      </c>
    </row>
    <row r="65" spans="1:17">
      <c r="A65" s="220" t="s">
        <v>467</v>
      </c>
      <c r="B65" s="134">
        <v>78795</v>
      </c>
      <c r="C65" s="135">
        <v>50899944.719999999</v>
      </c>
      <c r="D65" s="135">
        <v>645.98</v>
      </c>
      <c r="E65" s="135">
        <v>642.82000000000005</v>
      </c>
      <c r="F65" s="134">
        <v>31029</v>
      </c>
      <c r="G65" s="135">
        <v>20153933.77</v>
      </c>
      <c r="H65" s="135">
        <v>649.52</v>
      </c>
      <c r="I65" s="135">
        <v>649.70000000000005</v>
      </c>
      <c r="J65" s="134">
        <v>4415</v>
      </c>
      <c r="K65" s="135">
        <v>2846837.81</v>
      </c>
      <c r="L65" s="135">
        <v>644.80999999999995</v>
      </c>
      <c r="M65" s="135">
        <v>642.21</v>
      </c>
      <c r="N65" s="134">
        <v>0</v>
      </c>
      <c r="O65" s="135">
        <v>0</v>
      </c>
      <c r="P65" s="133">
        <v>0</v>
      </c>
      <c r="Q65" s="221" t="s">
        <v>439</v>
      </c>
    </row>
    <row r="66" spans="1:17">
      <c r="A66" s="220" t="s">
        <v>468</v>
      </c>
      <c r="B66" s="134">
        <v>53731</v>
      </c>
      <c r="C66" s="135">
        <v>40237916.990000002</v>
      </c>
      <c r="D66" s="135">
        <v>748.88</v>
      </c>
      <c r="E66" s="135">
        <v>748.17</v>
      </c>
      <c r="F66" s="134">
        <v>26932</v>
      </c>
      <c r="G66" s="135">
        <v>20172594.140000001</v>
      </c>
      <c r="H66" s="135">
        <v>749.02</v>
      </c>
      <c r="I66" s="135">
        <v>747.56</v>
      </c>
      <c r="J66" s="134">
        <v>5076</v>
      </c>
      <c r="K66" s="135">
        <v>3762861.98</v>
      </c>
      <c r="L66" s="135">
        <v>741.3</v>
      </c>
      <c r="M66" s="135">
        <v>736.3</v>
      </c>
      <c r="N66" s="134">
        <v>1414</v>
      </c>
      <c r="O66" s="135">
        <v>1044539.35</v>
      </c>
      <c r="P66" s="133">
        <v>738.71</v>
      </c>
      <c r="Q66" s="221">
        <v>736.3</v>
      </c>
    </row>
    <row r="67" spans="1:17">
      <c r="A67" s="220" t="s">
        <v>469</v>
      </c>
      <c r="B67" s="134">
        <v>47369</v>
      </c>
      <c r="C67" s="135">
        <v>40227522.200000003</v>
      </c>
      <c r="D67" s="135">
        <v>849.24</v>
      </c>
      <c r="E67" s="135">
        <v>848.93</v>
      </c>
      <c r="F67" s="134">
        <v>23083</v>
      </c>
      <c r="G67" s="135">
        <v>19618973.27</v>
      </c>
      <c r="H67" s="135">
        <v>849.93</v>
      </c>
      <c r="I67" s="135">
        <v>850.24</v>
      </c>
      <c r="J67" s="134">
        <v>1242</v>
      </c>
      <c r="K67" s="135">
        <v>1051426.55</v>
      </c>
      <c r="L67" s="135">
        <v>846.56</v>
      </c>
      <c r="M67" s="135">
        <v>844.29</v>
      </c>
      <c r="N67" s="134">
        <v>0</v>
      </c>
      <c r="O67" s="135">
        <v>0</v>
      </c>
      <c r="P67" s="133">
        <v>0</v>
      </c>
      <c r="Q67" s="221" t="s">
        <v>439</v>
      </c>
    </row>
    <row r="68" spans="1:17">
      <c r="A68" s="220" t="s">
        <v>470</v>
      </c>
      <c r="B68" s="134">
        <v>52489</v>
      </c>
      <c r="C68" s="135">
        <v>49765676.740000002</v>
      </c>
      <c r="D68" s="135">
        <v>948.12</v>
      </c>
      <c r="E68" s="135">
        <v>944.08</v>
      </c>
      <c r="F68" s="134">
        <v>21749</v>
      </c>
      <c r="G68" s="135">
        <v>20594125.41</v>
      </c>
      <c r="H68" s="135">
        <v>946.9</v>
      </c>
      <c r="I68" s="135">
        <v>941.88</v>
      </c>
      <c r="J68" s="134">
        <v>3012</v>
      </c>
      <c r="K68" s="135">
        <v>2842704.38</v>
      </c>
      <c r="L68" s="135">
        <v>943.79</v>
      </c>
      <c r="M68" s="135">
        <v>940.01</v>
      </c>
      <c r="N68" s="134">
        <v>0</v>
      </c>
      <c r="O68" s="135">
        <v>0</v>
      </c>
      <c r="P68" s="133">
        <v>0</v>
      </c>
      <c r="Q68" s="221" t="s">
        <v>439</v>
      </c>
    </row>
    <row r="69" spans="1:17">
      <c r="A69" s="220" t="s">
        <v>448</v>
      </c>
      <c r="B69" s="134">
        <v>188754</v>
      </c>
      <c r="C69" s="135">
        <v>235560665.94999999</v>
      </c>
      <c r="D69" s="135">
        <v>1247.98</v>
      </c>
      <c r="E69" s="135">
        <v>1256</v>
      </c>
      <c r="F69" s="134">
        <v>44444</v>
      </c>
      <c r="G69" s="135">
        <v>53054909.759999998</v>
      </c>
      <c r="H69" s="135">
        <v>1193.75</v>
      </c>
      <c r="I69" s="135">
        <v>1174.27</v>
      </c>
      <c r="J69" s="134">
        <v>5276</v>
      </c>
      <c r="K69" s="135">
        <v>6346483.7000000002</v>
      </c>
      <c r="L69" s="135">
        <v>1202.9000000000001</v>
      </c>
      <c r="M69" s="135">
        <v>1193.93</v>
      </c>
      <c r="N69" s="134">
        <v>0</v>
      </c>
      <c r="O69" s="135">
        <v>0</v>
      </c>
      <c r="P69" s="133">
        <v>0</v>
      </c>
      <c r="Q69" s="221" t="s">
        <v>439</v>
      </c>
    </row>
    <row r="70" spans="1:17">
      <c r="A70" s="220" t="s">
        <v>449</v>
      </c>
      <c r="B70" s="134">
        <v>60124</v>
      </c>
      <c r="C70" s="135">
        <v>99888203.430000007</v>
      </c>
      <c r="D70" s="135">
        <v>1661.37</v>
      </c>
      <c r="E70" s="135">
        <v>1629.57</v>
      </c>
      <c r="F70" s="134">
        <v>5660</v>
      </c>
      <c r="G70" s="135">
        <v>9363596.6199999992</v>
      </c>
      <c r="H70" s="135">
        <v>1654.35</v>
      </c>
      <c r="I70" s="135">
        <v>1626.47</v>
      </c>
      <c r="J70" s="134">
        <v>376</v>
      </c>
      <c r="K70" s="135">
        <v>630224.47</v>
      </c>
      <c r="L70" s="135">
        <v>1676.13</v>
      </c>
      <c r="M70" s="135">
        <v>1640.64</v>
      </c>
      <c r="N70" s="134">
        <v>0</v>
      </c>
      <c r="O70" s="135">
        <v>0</v>
      </c>
      <c r="P70" s="133">
        <v>0</v>
      </c>
      <c r="Q70" s="221" t="s">
        <v>439</v>
      </c>
    </row>
    <row r="71" spans="1:17">
      <c r="A71" s="220" t="s">
        <v>450</v>
      </c>
      <c r="B71" s="134">
        <v>13049</v>
      </c>
      <c r="C71" s="135">
        <v>28829872.23</v>
      </c>
      <c r="D71" s="135">
        <v>2209.35</v>
      </c>
      <c r="E71" s="135">
        <v>2189.04</v>
      </c>
      <c r="F71" s="134">
        <v>634</v>
      </c>
      <c r="G71" s="135">
        <v>1392952.04</v>
      </c>
      <c r="H71" s="135">
        <v>2197.09</v>
      </c>
      <c r="I71" s="135">
        <v>2169.66</v>
      </c>
      <c r="J71" s="134">
        <v>54</v>
      </c>
      <c r="K71" s="135">
        <v>115912.18</v>
      </c>
      <c r="L71" s="135">
        <v>2146.52</v>
      </c>
      <c r="M71" s="135">
        <v>2112.7399999999998</v>
      </c>
      <c r="N71" s="134">
        <v>0</v>
      </c>
      <c r="O71" s="135">
        <v>0</v>
      </c>
      <c r="P71" s="133">
        <v>0</v>
      </c>
      <c r="Q71" s="221" t="s">
        <v>439</v>
      </c>
    </row>
    <row r="72" spans="1:17">
      <c r="A72" s="220" t="s">
        <v>497</v>
      </c>
      <c r="B72" s="134">
        <v>2985</v>
      </c>
      <c r="C72" s="135">
        <v>8012786.9000000004</v>
      </c>
      <c r="D72" s="135">
        <v>2684.35</v>
      </c>
      <c r="E72" s="135">
        <v>2657.02</v>
      </c>
      <c r="F72" s="134">
        <v>204</v>
      </c>
      <c r="G72" s="135">
        <v>545559.21</v>
      </c>
      <c r="H72" s="135">
        <v>2674.31</v>
      </c>
      <c r="I72" s="135">
        <v>2645.86</v>
      </c>
      <c r="J72" s="134">
        <v>25</v>
      </c>
      <c r="K72" s="135">
        <v>67667.16</v>
      </c>
      <c r="L72" s="135">
        <v>2706.69</v>
      </c>
      <c r="M72" s="135">
        <v>2686.3</v>
      </c>
      <c r="N72" s="134">
        <v>0</v>
      </c>
      <c r="O72" s="135">
        <v>0</v>
      </c>
      <c r="P72" s="133">
        <v>0</v>
      </c>
      <c r="Q72" s="221" t="s">
        <v>439</v>
      </c>
    </row>
    <row r="73" spans="1:17">
      <c r="A73" s="220" t="s">
        <v>498</v>
      </c>
      <c r="B73" s="134">
        <v>682</v>
      </c>
      <c r="C73" s="135">
        <v>2182393.2599999998</v>
      </c>
      <c r="D73" s="135">
        <v>3199.99</v>
      </c>
      <c r="E73" s="135">
        <v>3183.54</v>
      </c>
      <c r="F73" s="134">
        <v>13</v>
      </c>
      <c r="G73" s="135">
        <v>41649.760000000002</v>
      </c>
      <c r="H73" s="135">
        <v>3203.83</v>
      </c>
      <c r="I73" s="135">
        <v>3175.65</v>
      </c>
      <c r="J73" s="134">
        <v>2</v>
      </c>
      <c r="K73" s="135">
        <v>6482.55</v>
      </c>
      <c r="L73" s="135">
        <v>3241.28</v>
      </c>
      <c r="M73" s="135">
        <v>3241.28</v>
      </c>
      <c r="N73" s="134">
        <v>0</v>
      </c>
      <c r="O73" s="135">
        <v>0</v>
      </c>
      <c r="P73" s="133">
        <v>0</v>
      </c>
      <c r="Q73" s="221" t="s">
        <v>439</v>
      </c>
    </row>
    <row r="74" spans="1:17">
      <c r="A74" s="220" t="s">
        <v>499</v>
      </c>
      <c r="B74" s="134">
        <v>270</v>
      </c>
      <c r="C74" s="135">
        <v>1005875.24</v>
      </c>
      <c r="D74" s="135">
        <v>3725.46</v>
      </c>
      <c r="E74" s="135">
        <v>3725.11</v>
      </c>
      <c r="F74" s="134">
        <v>7</v>
      </c>
      <c r="G74" s="135">
        <v>25784.560000000001</v>
      </c>
      <c r="H74" s="135">
        <v>3683.51</v>
      </c>
      <c r="I74" s="135">
        <v>3637.83</v>
      </c>
      <c r="J74" s="134">
        <v>0</v>
      </c>
      <c r="K74" s="135">
        <v>0</v>
      </c>
      <c r="L74" s="135">
        <v>0</v>
      </c>
      <c r="M74" s="135" t="s">
        <v>439</v>
      </c>
      <c r="N74" s="134">
        <v>0</v>
      </c>
      <c r="O74" s="135">
        <v>0</v>
      </c>
      <c r="P74" s="133">
        <v>0</v>
      </c>
      <c r="Q74" s="221" t="s">
        <v>439</v>
      </c>
    </row>
    <row r="75" spans="1:17" ht="15.75" thickBot="1">
      <c r="A75" s="222" t="s">
        <v>500</v>
      </c>
      <c r="B75" s="223">
        <v>95</v>
      </c>
      <c r="C75" s="224">
        <v>419183.31</v>
      </c>
      <c r="D75" s="224">
        <v>4412.46</v>
      </c>
      <c r="E75" s="224">
        <v>4252.1899999999996</v>
      </c>
      <c r="F75" s="223">
        <v>4</v>
      </c>
      <c r="G75" s="224">
        <v>18194.22</v>
      </c>
      <c r="H75" s="224">
        <v>4548.5600000000004</v>
      </c>
      <c r="I75" s="224">
        <v>4260.67</v>
      </c>
      <c r="J75" s="223">
        <v>0</v>
      </c>
      <c r="K75" s="224">
        <v>0</v>
      </c>
      <c r="L75" s="224">
        <v>0</v>
      </c>
      <c r="M75" s="224" t="s">
        <v>439</v>
      </c>
      <c r="N75" s="223">
        <v>0</v>
      </c>
      <c r="O75" s="224">
        <v>0</v>
      </c>
      <c r="P75" s="225">
        <v>0</v>
      </c>
      <c r="Q75" s="226" t="s">
        <v>439</v>
      </c>
    </row>
    <row r="76" spans="1:17" ht="16.5" thickBot="1">
      <c r="A76" s="136" t="s">
        <v>538</v>
      </c>
      <c r="B76" s="137">
        <v>875254</v>
      </c>
      <c r="C76" s="138">
        <v>717683359.82000005</v>
      </c>
      <c r="D76" s="138">
        <v>819.97</v>
      </c>
      <c r="E76" s="138">
        <v>672.42</v>
      </c>
      <c r="F76" s="137">
        <v>354712</v>
      </c>
      <c r="G76" s="138">
        <v>227494460.69</v>
      </c>
      <c r="H76" s="138">
        <v>641.35</v>
      </c>
      <c r="I76" s="138">
        <v>547.87</v>
      </c>
      <c r="J76" s="137">
        <v>75313</v>
      </c>
      <c r="K76" s="138">
        <v>40405898.030000001</v>
      </c>
      <c r="L76" s="138">
        <v>536.51</v>
      </c>
      <c r="M76" s="138">
        <v>455.85</v>
      </c>
      <c r="N76" s="137">
        <v>10658</v>
      </c>
      <c r="O76" s="138">
        <v>3083074.45</v>
      </c>
      <c r="P76" s="139">
        <v>289.27</v>
      </c>
      <c r="Q76" s="140">
        <v>246.86</v>
      </c>
    </row>
    <row r="81" spans="1:1">
      <c r="A81" s="325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activeCell="C59" sqref="C59:G59"/>
    </sheetView>
  </sheetViews>
  <sheetFormatPr defaultRowHeight="1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>
      <c r="A1" s="536" t="s">
        <v>694</v>
      </c>
      <c r="B1" s="536"/>
      <c r="C1" s="536"/>
      <c r="D1" s="536"/>
      <c r="E1" s="536"/>
      <c r="F1" s="536"/>
      <c r="G1" s="536"/>
    </row>
    <row r="2" spans="1:7" ht="15.75" thickBot="1">
      <c r="A2" s="42"/>
    </row>
    <row r="3" spans="1:7" s="49" customFormat="1" ht="16.5" thickBot="1">
      <c r="A3" s="169" t="s">
        <v>18</v>
      </c>
      <c r="B3" s="155" t="s">
        <v>44</v>
      </c>
      <c r="C3" s="155" t="s">
        <v>45</v>
      </c>
      <c r="D3" s="155" t="s">
        <v>75</v>
      </c>
      <c r="E3" s="155" t="s">
        <v>71</v>
      </c>
      <c r="F3" s="155" t="s">
        <v>72</v>
      </c>
      <c r="G3" s="374" t="s">
        <v>73</v>
      </c>
    </row>
    <row r="4" spans="1:7">
      <c r="A4" s="369">
        <v>1</v>
      </c>
      <c r="B4" s="370" t="s">
        <v>259</v>
      </c>
      <c r="C4" s="371" t="s">
        <v>425</v>
      </c>
      <c r="D4" s="372" t="s">
        <v>439</v>
      </c>
      <c r="E4" s="372" t="s">
        <v>439</v>
      </c>
      <c r="F4" s="372">
        <v>1</v>
      </c>
      <c r="G4" s="373">
        <v>18</v>
      </c>
    </row>
    <row r="5" spans="1:7">
      <c r="A5" s="62">
        <v>2</v>
      </c>
      <c r="B5" s="396" t="s">
        <v>650</v>
      </c>
      <c r="C5" s="334" t="s">
        <v>649</v>
      </c>
      <c r="D5" s="18" t="s">
        <v>439</v>
      </c>
      <c r="E5" s="18" t="s">
        <v>439</v>
      </c>
      <c r="F5" s="18" t="s">
        <v>439</v>
      </c>
      <c r="G5" s="170">
        <v>1</v>
      </c>
    </row>
    <row r="6" spans="1:7">
      <c r="A6" s="62">
        <v>3</v>
      </c>
      <c r="B6" s="396" t="s">
        <v>511</v>
      </c>
      <c r="C6" s="396" t="s">
        <v>569</v>
      </c>
      <c r="D6" s="18">
        <v>6</v>
      </c>
      <c r="E6" s="18">
        <v>15</v>
      </c>
      <c r="F6" s="18">
        <v>156</v>
      </c>
      <c r="G6" s="170">
        <v>905</v>
      </c>
    </row>
    <row r="7" spans="1:7">
      <c r="A7" s="62">
        <v>4</v>
      </c>
      <c r="B7" s="396" t="s">
        <v>260</v>
      </c>
      <c r="C7" s="396" t="s">
        <v>56</v>
      </c>
      <c r="D7" s="18" t="s">
        <v>439</v>
      </c>
      <c r="E7" s="18">
        <v>4</v>
      </c>
      <c r="F7" s="18">
        <v>11</v>
      </c>
      <c r="G7" s="170">
        <v>148</v>
      </c>
    </row>
    <row r="8" spans="1:7">
      <c r="A8" s="62">
        <v>5</v>
      </c>
      <c r="B8" s="396" t="s">
        <v>262</v>
      </c>
      <c r="C8" s="396" t="s">
        <v>57</v>
      </c>
      <c r="D8" s="18">
        <v>1</v>
      </c>
      <c r="E8" s="18" t="s">
        <v>439</v>
      </c>
      <c r="F8" s="18" t="s">
        <v>439</v>
      </c>
      <c r="G8" s="170">
        <v>2</v>
      </c>
    </row>
    <row r="9" spans="1:7">
      <c r="A9" s="62">
        <v>6</v>
      </c>
      <c r="B9" s="396" t="s">
        <v>352</v>
      </c>
      <c r="C9" s="396" t="s">
        <v>513</v>
      </c>
      <c r="D9" s="18" t="s">
        <v>439</v>
      </c>
      <c r="E9" s="18" t="s">
        <v>439</v>
      </c>
      <c r="F9" s="18">
        <v>1</v>
      </c>
      <c r="G9" s="170" t="s">
        <v>439</v>
      </c>
    </row>
    <row r="10" spans="1:7">
      <c r="A10" s="62">
        <v>7</v>
      </c>
      <c r="B10" s="396" t="s">
        <v>263</v>
      </c>
      <c r="C10" s="396" t="s">
        <v>58</v>
      </c>
      <c r="D10" s="18" t="s">
        <v>439</v>
      </c>
      <c r="E10" s="18" t="s">
        <v>439</v>
      </c>
      <c r="F10" s="18" t="s">
        <v>439</v>
      </c>
      <c r="G10" s="170">
        <v>3</v>
      </c>
    </row>
    <row r="11" spans="1:7">
      <c r="A11" s="62">
        <v>8</v>
      </c>
      <c r="B11" s="396" t="s">
        <v>264</v>
      </c>
      <c r="C11" s="396" t="s">
        <v>59</v>
      </c>
      <c r="D11" s="18" t="s">
        <v>439</v>
      </c>
      <c r="E11" s="18" t="s">
        <v>439</v>
      </c>
      <c r="F11" s="18" t="s">
        <v>439</v>
      </c>
      <c r="G11" s="170">
        <v>2</v>
      </c>
    </row>
    <row r="12" spans="1:7">
      <c r="A12" s="62">
        <v>9</v>
      </c>
      <c r="B12" s="396" t="s">
        <v>265</v>
      </c>
      <c r="C12" s="396" t="s">
        <v>60</v>
      </c>
      <c r="D12" s="18" t="s">
        <v>439</v>
      </c>
      <c r="E12" s="18" t="s">
        <v>439</v>
      </c>
      <c r="F12" s="18">
        <v>1</v>
      </c>
      <c r="G12" s="170">
        <v>1</v>
      </c>
    </row>
    <row r="13" spans="1:7">
      <c r="A13" s="62">
        <v>10</v>
      </c>
      <c r="B13" s="396" t="s">
        <v>266</v>
      </c>
      <c r="C13" s="396" t="s">
        <v>61</v>
      </c>
      <c r="D13" s="18" t="s">
        <v>439</v>
      </c>
      <c r="E13" s="18">
        <v>1</v>
      </c>
      <c r="F13" s="18" t="s">
        <v>439</v>
      </c>
      <c r="G13" s="170">
        <v>5</v>
      </c>
    </row>
    <row r="14" spans="1:7">
      <c r="A14" s="62">
        <v>11</v>
      </c>
      <c r="B14" s="396" t="s">
        <v>267</v>
      </c>
      <c r="C14" s="396" t="s">
        <v>62</v>
      </c>
      <c r="D14" s="18" t="s">
        <v>439</v>
      </c>
      <c r="E14" s="18" t="s">
        <v>439</v>
      </c>
      <c r="F14" s="18">
        <v>3</v>
      </c>
      <c r="G14" s="170">
        <v>34</v>
      </c>
    </row>
    <row r="15" spans="1:7">
      <c r="A15" s="62">
        <v>12</v>
      </c>
      <c r="B15" s="396" t="s">
        <v>416</v>
      </c>
      <c r="C15" s="396" t="s">
        <v>392</v>
      </c>
      <c r="D15" s="18" t="s">
        <v>439</v>
      </c>
      <c r="E15" s="18" t="s">
        <v>439</v>
      </c>
      <c r="F15" s="18" t="s">
        <v>439</v>
      </c>
      <c r="G15" s="170">
        <v>1</v>
      </c>
    </row>
    <row r="16" spans="1:7">
      <c r="A16" s="62">
        <v>13</v>
      </c>
      <c r="B16" s="396" t="s">
        <v>268</v>
      </c>
      <c r="C16" s="396" t="s">
        <v>355</v>
      </c>
      <c r="D16" s="18">
        <v>3</v>
      </c>
      <c r="E16" s="18">
        <v>6</v>
      </c>
      <c r="F16" s="18">
        <v>23</v>
      </c>
      <c r="G16" s="170">
        <v>66</v>
      </c>
    </row>
    <row r="17" spans="1:7">
      <c r="A17" s="62">
        <v>14</v>
      </c>
      <c r="B17" s="396" t="s">
        <v>269</v>
      </c>
      <c r="C17" s="396" t="s">
        <v>63</v>
      </c>
      <c r="D17" s="18" t="s">
        <v>439</v>
      </c>
      <c r="E17" s="18">
        <v>2</v>
      </c>
      <c r="F17" s="18">
        <v>70</v>
      </c>
      <c r="G17" s="170">
        <v>269</v>
      </c>
    </row>
    <row r="18" spans="1:7">
      <c r="A18" s="62">
        <v>15</v>
      </c>
      <c r="B18" s="396" t="s">
        <v>270</v>
      </c>
      <c r="C18" s="396" t="s">
        <v>64</v>
      </c>
      <c r="D18" s="18">
        <v>2</v>
      </c>
      <c r="E18" s="18">
        <v>2</v>
      </c>
      <c r="F18" s="18">
        <v>31</v>
      </c>
      <c r="G18" s="170">
        <v>148</v>
      </c>
    </row>
    <row r="19" spans="1:7">
      <c r="A19" s="62">
        <v>16</v>
      </c>
      <c r="B19" s="396" t="s">
        <v>271</v>
      </c>
      <c r="C19" s="396" t="s">
        <v>356</v>
      </c>
      <c r="D19" s="18" t="s">
        <v>439</v>
      </c>
      <c r="E19" s="18" t="s">
        <v>439</v>
      </c>
      <c r="F19" s="18">
        <v>1</v>
      </c>
      <c r="G19" s="170" t="s">
        <v>439</v>
      </c>
    </row>
    <row r="20" spans="1:7">
      <c r="A20" s="62">
        <v>17</v>
      </c>
      <c r="B20" s="396" t="s">
        <v>272</v>
      </c>
      <c r="C20" s="396" t="s">
        <v>357</v>
      </c>
      <c r="D20" s="18" t="s">
        <v>439</v>
      </c>
      <c r="E20" s="18" t="s">
        <v>439</v>
      </c>
      <c r="F20" s="18" t="s">
        <v>439</v>
      </c>
      <c r="G20" s="170">
        <v>1</v>
      </c>
    </row>
    <row r="21" spans="1:7">
      <c r="A21" s="62">
        <v>18</v>
      </c>
      <c r="B21" s="396" t="s">
        <v>273</v>
      </c>
      <c r="C21" s="396" t="s">
        <v>358</v>
      </c>
      <c r="D21" s="18">
        <v>2</v>
      </c>
      <c r="E21" s="18">
        <v>1</v>
      </c>
      <c r="F21" s="18">
        <v>2</v>
      </c>
      <c r="G21" s="170">
        <v>15</v>
      </c>
    </row>
    <row r="22" spans="1:7">
      <c r="A22" s="62">
        <v>19</v>
      </c>
      <c r="B22" s="396" t="s">
        <v>396</v>
      </c>
      <c r="C22" s="396" t="s">
        <v>386</v>
      </c>
      <c r="D22" s="18" t="s">
        <v>439</v>
      </c>
      <c r="E22" s="18" t="s">
        <v>439</v>
      </c>
      <c r="F22" s="18">
        <v>3</v>
      </c>
      <c r="G22" s="170">
        <v>18</v>
      </c>
    </row>
    <row r="23" spans="1:7">
      <c r="A23" s="62">
        <v>20</v>
      </c>
      <c r="B23" s="396" t="s">
        <v>579</v>
      </c>
      <c r="C23" s="396" t="s">
        <v>580</v>
      </c>
      <c r="D23" s="18" t="s">
        <v>439</v>
      </c>
      <c r="E23" s="18" t="s">
        <v>439</v>
      </c>
      <c r="F23" s="18">
        <v>13</v>
      </c>
      <c r="G23" s="170">
        <v>83</v>
      </c>
    </row>
    <row r="24" spans="1:7">
      <c r="A24" s="62">
        <v>21</v>
      </c>
      <c r="B24" s="396" t="s">
        <v>274</v>
      </c>
      <c r="C24" s="396" t="s">
        <v>514</v>
      </c>
      <c r="D24" s="18" t="s">
        <v>439</v>
      </c>
      <c r="E24" s="18" t="s">
        <v>439</v>
      </c>
      <c r="F24" s="18" t="s">
        <v>439</v>
      </c>
      <c r="G24" s="170">
        <v>7</v>
      </c>
    </row>
    <row r="25" spans="1:7">
      <c r="A25" s="62">
        <v>22</v>
      </c>
      <c r="B25" s="396" t="s">
        <v>275</v>
      </c>
      <c r="C25" s="396" t="s">
        <v>515</v>
      </c>
      <c r="D25" s="18" t="s">
        <v>439</v>
      </c>
      <c r="E25" s="18" t="s">
        <v>439</v>
      </c>
      <c r="F25" s="18" t="s">
        <v>439</v>
      </c>
      <c r="G25" s="170">
        <v>4</v>
      </c>
    </row>
    <row r="26" spans="1:7">
      <c r="A26" s="62">
        <v>23</v>
      </c>
      <c r="B26" s="396" t="s">
        <v>276</v>
      </c>
      <c r="C26" s="396" t="s">
        <v>517</v>
      </c>
      <c r="D26" s="18" t="s">
        <v>439</v>
      </c>
      <c r="E26" s="18" t="s">
        <v>439</v>
      </c>
      <c r="F26" s="18">
        <v>9</v>
      </c>
      <c r="G26" s="170">
        <v>26</v>
      </c>
    </row>
    <row r="27" spans="1:7">
      <c r="A27" s="62">
        <v>24</v>
      </c>
      <c r="B27" s="396" t="s">
        <v>277</v>
      </c>
      <c r="C27" s="396" t="s">
        <v>518</v>
      </c>
      <c r="D27" s="18" t="s">
        <v>439</v>
      </c>
      <c r="E27" s="18">
        <v>2</v>
      </c>
      <c r="F27" s="18">
        <v>8</v>
      </c>
      <c r="G27" s="170">
        <v>68</v>
      </c>
    </row>
    <row r="28" spans="1:7">
      <c r="A28" s="62">
        <v>25</v>
      </c>
      <c r="B28" s="396" t="s">
        <v>278</v>
      </c>
      <c r="C28" s="396" t="s">
        <v>519</v>
      </c>
      <c r="D28" s="18" t="s">
        <v>439</v>
      </c>
      <c r="E28" s="18" t="s">
        <v>439</v>
      </c>
      <c r="F28" s="18">
        <v>3</v>
      </c>
      <c r="G28" s="170">
        <v>31</v>
      </c>
    </row>
    <row r="29" spans="1:7">
      <c r="A29" s="62">
        <v>26</v>
      </c>
      <c r="B29" s="396" t="s">
        <v>279</v>
      </c>
      <c r="C29" s="396" t="s">
        <v>520</v>
      </c>
      <c r="D29" s="18" t="s">
        <v>439</v>
      </c>
      <c r="E29" s="18" t="s">
        <v>439</v>
      </c>
      <c r="F29" s="18" t="s">
        <v>439</v>
      </c>
      <c r="G29" s="170">
        <v>2</v>
      </c>
    </row>
    <row r="30" spans="1:7">
      <c r="A30" s="62">
        <v>27</v>
      </c>
      <c r="B30" s="396" t="s">
        <v>280</v>
      </c>
      <c r="C30" s="396" t="s">
        <v>521</v>
      </c>
      <c r="D30" s="18">
        <v>1</v>
      </c>
      <c r="E30" s="18" t="s">
        <v>439</v>
      </c>
      <c r="F30" s="18">
        <v>2</v>
      </c>
      <c r="G30" s="170">
        <v>3</v>
      </c>
    </row>
    <row r="31" spans="1:7">
      <c r="A31" s="62">
        <v>28</v>
      </c>
      <c r="B31" s="396" t="s">
        <v>281</v>
      </c>
      <c r="C31" s="396" t="s">
        <v>645</v>
      </c>
      <c r="D31" s="18">
        <v>5</v>
      </c>
      <c r="E31" s="18">
        <v>9</v>
      </c>
      <c r="F31" s="18">
        <v>134</v>
      </c>
      <c r="G31" s="170">
        <v>658</v>
      </c>
    </row>
    <row r="32" spans="1:7">
      <c r="A32" s="62">
        <v>29</v>
      </c>
      <c r="B32" s="396" t="s">
        <v>282</v>
      </c>
      <c r="C32" s="396" t="s">
        <v>522</v>
      </c>
      <c r="D32" s="18" t="s">
        <v>439</v>
      </c>
      <c r="E32" s="18" t="s">
        <v>439</v>
      </c>
      <c r="F32" s="18">
        <v>1</v>
      </c>
      <c r="G32" s="170">
        <v>14</v>
      </c>
    </row>
    <row r="33" spans="1:7">
      <c r="A33" s="62">
        <v>30</v>
      </c>
      <c r="B33" s="396" t="s">
        <v>283</v>
      </c>
      <c r="C33" s="396" t="s">
        <v>523</v>
      </c>
      <c r="D33" s="18" t="s">
        <v>439</v>
      </c>
      <c r="E33" s="18" t="s">
        <v>439</v>
      </c>
      <c r="F33" s="18" t="s">
        <v>439</v>
      </c>
      <c r="G33" s="170">
        <v>1</v>
      </c>
    </row>
    <row r="34" spans="1:7">
      <c r="A34" s="62">
        <v>31</v>
      </c>
      <c r="B34" s="396" t="s">
        <v>284</v>
      </c>
      <c r="C34" s="396" t="s">
        <v>524</v>
      </c>
      <c r="D34" s="18" t="s">
        <v>439</v>
      </c>
      <c r="E34" s="18" t="s">
        <v>439</v>
      </c>
      <c r="F34" s="18" t="s">
        <v>439</v>
      </c>
      <c r="G34" s="170">
        <v>14</v>
      </c>
    </row>
    <row r="35" spans="1:7">
      <c r="A35" s="62">
        <v>32</v>
      </c>
      <c r="B35" s="396" t="s">
        <v>285</v>
      </c>
      <c r="C35" s="396" t="s">
        <v>525</v>
      </c>
      <c r="D35" s="18" t="s">
        <v>439</v>
      </c>
      <c r="E35" s="18" t="s">
        <v>439</v>
      </c>
      <c r="F35" s="18">
        <v>1</v>
      </c>
      <c r="G35" s="170">
        <v>2</v>
      </c>
    </row>
    <row r="36" spans="1:7">
      <c r="A36" s="62">
        <v>33</v>
      </c>
      <c r="B36" s="396" t="s">
        <v>406</v>
      </c>
      <c r="C36" s="396" t="s">
        <v>324</v>
      </c>
      <c r="D36" s="18" t="s">
        <v>439</v>
      </c>
      <c r="E36" s="18" t="s">
        <v>439</v>
      </c>
      <c r="F36" s="18">
        <v>2</v>
      </c>
      <c r="G36" s="170" t="s">
        <v>439</v>
      </c>
    </row>
    <row r="37" spans="1:7">
      <c r="A37" s="62">
        <v>34</v>
      </c>
      <c r="B37" s="396" t="s">
        <v>286</v>
      </c>
      <c r="C37" s="396" t="s">
        <v>526</v>
      </c>
      <c r="D37" s="18" t="s">
        <v>439</v>
      </c>
      <c r="E37" s="18" t="s">
        <v>439</v>
      </c>
      <c r="F37" s="18" t="s">
        <v>439</v>
      </c>
      <c r="G37" s="170">
        <v>2</v>
      </c>
    </row>
    <row r="38" spans="1:7">
      <c r="A38" s="62">
        <v>35</v>
      </c>
      <c r="B38" s="396" t="s">
        <v>287</v>
      </c>
      <c r="C38" s="396" t="s">
        <v>527</v>
      </c>
      <c r="D38" s="18">
        <v>2</v>
      </c>
      <c r="E38" s="18">
        <v>5</v>
      </c>
      <c r="F38" s="18">
        <v>18</v>
      </c>
      <c r="G38" s="170">
        <v>41</v>
      </c>
    </row>
    <row r="39" spans="1:7">
      <c r="A39" s="62">
        <v>36</v>
      </c>
      <c r="B39" s="396" t="s">
        <v>288</v>
      </c>
      <c r="C39" s="396" t="s">
        <v>528</v>
      </c>
      <c r="D39" s="18" t="s">
        <v>439</v>
      </c>
      <c r="E39" s="18" t="s">
        <v>439</v>
      </c>
      <c r="F39" s="18">
        <v>3</v>
      </c>
      <c r="G39" s="170">
        <v>68</v>
      </c>
    </row>
    <row r="40" spans="1:7">
      <c r="A40" s="62">
        <v>37</v>
      </c>
      <c r="B40" s="396" t="s">
        <v>289</v>
      </c>
      <c r="C40" s="396" t="s">
        <v>529</v>
      </c>
      <c r="D40" s="18" t="s">
        <v>439</v>
      </c>
      <c r="E40" s="18" t="s">
        <v>439</v>
      </c>
      <c r="F40" s="18" t="s">
        <v>439</v>
      </c>
      <c r="G40" s="170">
        <v>4</v>
      </c>
    </row>
    <row r="41" spans="1:7">
      <c r="A41" s="62">
        <v>38</v>
      </c>
      <c r="B41" s="396" t="s">
        <v>414</v>
      </c>
      <c r="C41" s="396" t="s">
        <v>530</v>
      </c>
      <c r="D41" s="18" t="s">
        <v>439</v>
      </c>
      <c r="E41" s="18" t="s">
        <v>439</v>
      </c>
      <c r="F41" s="18" t="s">
        <v>439</v>
      </c>
      <c r="G41" s="170">
        <v>2</v>
      </c>
    </row>
    <row r="42" spans="1:7">
      <c r="A42" s="62">
        <v>39</v>
      </c>
      <c r="B42" s="396" t="s">
        <v>290</v>
      </c>
      <c r="C42" s="396" t="s">
        <v>642</v>
      </c>
      <c r="D42" s="18" t="s">
        <v>439</v>
      </c>
      <c r="E42" s="18" t="s">
        <v>439</v>
      </c>
      <c r="F42" s="18">
        <v>1</v>
      </c>
      <c r="G42" s="170">
        <v>1</v>
      </c>
    </row>
    <row r="43" spans="1:7">
      <c r="A43" s="62">
        <v>40</v>
      </c>
      <c r="B43" s="396" t="s">
        <v>291</v>
      </c>
      <c r="C43" s="396" t="s">
        <v>531</v>
      </c>
      <c r="D43" s="18">
        <v>1</v>
      </c>
      <c r="E43" s="18" t="s">
        <v>439</v>
      </c>
      <c r="F43" s="18" t="s">
        <v>439</v>
      </c>
      <c r="G43" s="170">
        <v>3</v>
      </c>
    </row>
    <row r="44" spans="1:7">
      <c r="A44" s="62">
        <v>41</v>
      </c>
      <c r="B44" s="396" t="s">
        <v>292</v>
      </c>
      <c r="C44" s="396" t="s">
        <v>532</v>
      </c>
      <c r="D44" s="18" t="s">
        <v>439</v>
      </c>
      <c r="E44" s="18">
        <v>1</v>
      </c>
      <c r="F44" s="18" t="s">
        <v>439</v>
      </c>
      <c r="G44" s="170">
        <v>1</v>
      </c>
    </row>
    <row r="45" spans="1:7">
      <c r="A45" s="62">
        <v>42</v>
      </c>
      <c r="B45" s="396" t="s">
        <v>293</v>
      </c>
      <c r="C45" s="396" t="s">
        <v>533</v>
      </c>
      <c r="D45" s="18">
        <v>1</v>
      </c>
      <c r="E45" s="18">
        <v>1</v>
      </c>
      <c r="F45" s="18">
        <v>1</v>
      </c>
      <c r="G45" s="170">
        <v>16</v>
      </c>
    </row>
    <row r="46" spans="1:7">
      <c r="A46" s="62">
        <v>43</v>
      </c>
      <c r="B46" s="396" t="s">
        <v>294</v>
      </c>
      <c r="C46" s="396" t="s">
        <v>534</v>
      </c>
      <c r="D46" s="18" t="s">
        <v>439</v>
      </c>
      <c r="E46" s="18" t="s">
        <v>439</v>
      </c>
      <c r="F46" s="18" t="s">
        <v>439</v>
      </c>
      <c r="G46" s="170">
        <v>4</v>
      </c>
    </row>
    <row r="47" spans="1:7">
      <c r="A47" s="62">
        <v>44</v>
      </c>
      <c r="B47" s="396" t="s">
        <v>295</v>
      </c>
      <c r="C47" s="396" t="s">
        <v>643</v>
      </c>
      <c r="D47" s="18" t="s">
        <v>439</v>
      </c>
      <c r="E47" s="18">
        <v>1</v>
      </c>
      <c r="F47" s="18" t="s">
        <v>439</v>
      </c>
      <c r="G47" s="170">
        <v>2</v>
      </c>
    </row>
    <row r="48" spans="1:7">
      <c r="A48" s="62">
        <v>45</v>
      </c>
      <c r="B48" s="396" t="s">
        <v>354</v>
      </c>
      <c r="C48" s="396" t="s">
        <v>535</v>
      </c>
      <c r="D48" s="18" t="s">
        <v>439</v>
      </c>
      <c r="E48" s="18" t="s">
        <v>439</v>
      </c>
      <c r="F48" s="18" t="s">
        <v>439</v>
      </c>
      <c r="G48" s="170">
        <v>1</v>
      </c>
    </row>
    <row r="49" spans="1:7">
      <c r="A49" s="62">
        <v>46</v>
      </c>
      <c r="B49" s="396" t="s">
        <v>296</v>
      </c>
      <c r="C49" s="396" t="s">
        <v>536</v>
      </c>
      <c r="D49" s="18" t="s">
        <v>439</v>
      </c>
      <c r="E49" s="18">
        <v>1</v>
      </c>
      <c r="F49" s="18" t="s">
        <v>439</v>
      </c>
      <c r="G49" s="170" t="s">
        <v>439</v>
      </c>
    </row>
    <row r="50" spans="1:7">
      <c r="A50" s="62">
        <v>47</v>
      </c>
      <c r="B50" s="396" t="s">
        <v>408</v>
      </c>
      <c r="C50" s="396" t="s">
        <v>383</v>
      </c>
      <c r="D50" s="18" t="s">
        <v>439</v>
      </c>
      <c r="E50" s="18" t="s">
        <v>439</v>
      </c>
      <c r="F50" s="18">
        <v>2</v>
      </c>
      <c r="G50" s="170">
        <v>9</v>
      </c>
    </row>
    <row r="51" spans="1:7">
      <c r="A51" s="62">
        <v>48</v>
      </c>
      <c r="B51" s="396" t="s">
        <v>297</v>
      </c>
      <c r="C51" s="396" t="s">
        <v>537</v>
      </c>
      <c r="D51" s="18" t="s">
        <v>439</v>
      </c>
      <c r="E51" s="18" t="s">
        <v>439</v>
      </c>
      <c r="F51" s="18" t="s">
        <v>439</v>
      </c>
      <c r="G51" s="170">
        <v>3</v>
      </c>
    </row>
    <row r="52" spans="1:7">
      <c r="A52" s="62">
        <v>49</v>
      </c>
      <c r="B52" s="396" t="s">
        <v>298</v>
      </c>
      <c r="C52" s="396" t="s">
        <v>65</v>
      </c>
      <c r="D52" s="18" t="s">
        <v>439</v>
      </c>
      <c r="E52" s="18" t="s">
        <v>439</v>
      </c>
      <c r="F52" s="18" t="s">
        <v>439</v>
      </c>
      <c r="G52" s="170">
        <v>5</v>
      </c>
    </row>
    <row r="53" spans="1:7">
      <c r="A53" s="62">
        <v>50</v>
      </c>
      <c r="B53" s="396" t="s">
        <v>299</v>
      </c>
      <c r="C53" s="396" t="s">
        <v>66</v>
      </c>
      <c r="D53" s="18" t="s">
        <v>439</v>
      </c>
      <c r="E53" s="18">
        <v>4</v>
      </c>
      <c r="F53" s="18">
        <v>13</v>
      </c>
      <c r="G53" s="170">
        <v>86</v>
      </c>
    </row>
    <row r="54" spans="1:7">
      <c r="A54" s="62">
        <v>51</v>
      </c>
      <c r="B54" s="396" t="s">
        <v>300</v>
      </c>
      <c r="C54" s="396" t="s">
        <v>67</v>
      </c>
      <c r="D54" s="18" t="s">
        <v>439</v>
      </c>
      <c r="E54" s="18" t="s">
        <v>439</v>
      </c>
      <c r="F54" s="18" t="s">
        <v>439</v>
      </c>
      <c r="G54" s="170">
        <v>24</v>
      </c>
    </row>
    <row r="55" spans="1:7">
      <c r="A55" s="62">
        <v>52</v>
      </c>
      <c r="B55" s="396" t="s">
        <v>301</v>
      </c>
      <c r="C55" s="396" t="s">
        <v>68</v>
      </c>
      <c r="D55" s="18" t="s">
        <v>439</v>
      </c>
      <c r="E55" s="18" t="s">
        <v>439</v>
      </c>
      <c r="F55" s="18" t="s">
        <v>439</v>
      </c>
      <c r="G55" s="170">
        <v>8</v>
      </c>
    </row>
    <row r="56" spans="1:7">
      <c r="A56" s="62">
        <v>53</v>
      </c>
      <c r="B56" s="396" t="s">
        <v>302</v>
      </c>
      <c r="C56" s="396" t="s">
        <v>69</v>
      </c>
      <c r="D56" s="18">
        <v>6</v>
      </c>
      <c r="E56" s="18">
        <v>13</v>
      </c>
      <c r="F56" s="18">
        <v>137</v>
      </c>
      <c r="G56" s="170">
        <v>776</v>
      </c>
    </row>
    <row r="57" spans="1:7" s="389" customFormat="1">
      <c r="A57" s="62">
        <v>54</v>
      </c>
      <c r="B57" s="396" t="s">
        <v>303</v>
      </c>
      <c r="C57" s="396" t="s">
        <v>70</v>
      </c>
      <c r="D57" s="18" t="s">
        <v>439</v>
      </c>
      <c r="E57" s="18" t="s">
        <v>439</v>
      </c>
      <c r="F57" s="18" t="s">
        <v>439</v>
      </c>
      <c r="G57" s="170">
        <v>24</v>
      </c>
    </row>
    <row r="58" spans="1:7" s="389" customFormat="1" ht="15.75" thickBot="1">
      <c r="A58" s="491">
        <v>55</v>
      </c>
      <c r="B58" s="492" t="s">
        <v>304</v>
      </c>
      <c r="C58" s="492" t="s">
        <v>74</v>
      </c>
      <c r="D58" s="493" t="s">
        <v>439</v>
      </c>
      <c r="E58" s="493">
        <v>4</v>
      </c>
      <c r="F58" s="493">
        <v>13</v>
      </c>
      <c r="G58" s="494">
        <v>73</v>
      </c>
    </row>
    <row r="59" spans="1:7" ht="16.5" thickBot="1">
      <c r="A59" s="375"/>
      <c r="B59" s="376"/>
      <c r="C59" s="377" t="s">
        <v>540</v>
      </c>
      <c r="D59" s="378">
        <f>SUM(D4:D58)</f>
        <v>30</v>
      </c>
      <c r="E59" s="378">
        <f>SUM(E4:E58)</f>
        <v>72</v>
      </c>
      <c r="F59" s="378">
        <f>SUM(F4:F58)</f>
        <v>664</v>
      </c>
      <c r="G59" s="289">
        <f>SUM(G4:G58)</f>
        <v>3703</v>
      </c>
    </row>
    <row r="60" spans="1:7" s="52" customFormat="1">
      <c r="A60"/>
      <c r="B60"/>
      <c r="C60"/>
      <c r="D60"/>
      <c r="E60"/>
      <c r="F60"/>
      <c r="G60"/>
    </row>
    <row r="61" spans="1:7" s="52" customFormat="1">
      <c r="A61"/>
      <c r="B61"/>
      <c r="C61"/>
      <c r="D61"/>
      <c r="E61"/>
      <c r="F61"/>
      <c r="G61"/>
    </row>
    <row r="62" spans="1:7" s="52" customFormat="1">
      <c r="A62"/>
      <c r="B62"/>
      <c r="C62"/>
      <c r="D62"/>
      <c r="E62"/>
      <c r="F62"/>
      <c r="G62"/>
    </row>
    <row r="63" spans="1:7" s="52" customFormat="1">
      <c r="A63"/>
      <c r="B63"/>
      <c r="C63"/>
      <c r="D63"/>
      <c r="E63"/>
      <c r="F63"/>
      <c r="G63"/>
    </row>
    <row r="64" spans="1:7" s="52" customFormat="1">
      <c r="A64"/>
      <c r="B64"/>
      <c r="C64"/>
      <c r="D64"/>
      <c r="E64"/>
      <c r="F64"/>
      <c r="G64"/>
    </row>
    <row r="65" spans="1:7" s="52" customFormat="1">
      <c r="A65"/>
      <c r="B65"/>
      <c r="C65"/>
      <c r="D65"/>
      <c r="E65"/>
      <c r="F65"/>
      <c r="G65"/>
    </row>
    <row r="66" spans="1:7" s="52" customFormat="1">
      <c r="A66"/>
      <c r="B66"/>
      <c r="C66"/>
      <c r="D66"/>
      <c r="E66"/>
      <c r="F66"/>
      <c r="G66"/>
    </row>
    <row r="67" spans="1:7" s="52" customFormat="1">
      <c r="A67"/>
      <c r="B67"/>
      <c r="C67"/>
      <c r="D67"/>
      <c r="E67"/>
      <c r="F67"/>
      <c r="G67"/>
    </row>
    <row r="68" spans="1:7" s="52" customFormat="1">
      <c r="A68"/>
      <c r="B68"/>
      <c r="C68"/>
      <c r="D68"/>
      <c r="E68"/>
      <c r="F68"/>
      <c r="G68"/>
    </row>
    <row r="69" spans="1:7" s="5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I34"/>
  <sheetViews>
    <sheetView zoomScaleNormal="100" workbookViewId="0">
      <selection sqref="A1:E1"/>
    </sheetView>
  </sheetViews>
  <sheetFormatPr defaultRowHeight="1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9" width="15.42578125" bestFit="1" customWidth="1"/>
  </cols>
  <sheetData>
    <row r="1" spans="1:9" s="2" customFormat="1" ht="15.75">
      <c r="A1" s="564" t="s">
        <v>695</v>
      </c>
      <c r="B1" s="564"/>
      <c r="C1" s="564"/>
      <c r="D1" s="564"/>
      <c r="E1" s="564"/>
    </row>
    <row r="3" spans="1:9">
      <c r="A3" s="2" t="s">
        <v>305</v>
      </c>
    </row>
    <row r="4" spans="1:9" ht="30">
      <c r="A4" s="252" t="s">
        <v>12</v>
      </c>
      <c r="B4" s="252" t="s">
        <v>1</v>
      </c>
      <c r="C4" s="252" t="s">
        <v>2</v>
      </c>
      <c r="D4" s="253" t="s">
        <v>13</v>
      </c>
      <c r="E4" s="253" t="s">
        <v>442</v>
      </c>
    </row>
    <row r="5" spans="1:9" s="2" customFormat="1">
      <c r="A5" s="1" t="s">
        <v>14</v>
      </c>
      <c r="B5" s="3"/>
      <c r="C5" s="4"/>
      <c r="D5" s="4"/>
      <c r="E5" s="171"/>
    </row>
    <row r="6" spans="1:9">
      <c r="A6" s="5" t="s">
        <v>5</v>
      </c>
      <c r="B6" s="6">
        <v>990196</v>
      </c>
      <c r="C6" s="13">
        <v>1157110226.8199999</v>
      </c>
      <c r="D6" s="13">
        <v>1168.57</v>
      </c>
      <c r="E6" s="231">
        <v>1160.48</v>
      </c>
    </row>
    <row r="7" spans="1:9">
      <c r="A7" s="338" t="s">
        <v>616</v>
      </c>
      <c r="B7" s="6">
        <v>5733</v>
      </c>
      <c r="C7" s="13">
        <v>2071272.68</v>
      </c>
      <c r="D7" s="13">
        <v>361.29</v>
      </c>
      <c r="E7" s="231">
        <v>360</v>
      </c>
    </row>
    <row r="8" spans="1:9">
      <c r="A8" s="341" t="s">
        <v>6</v>
      </c>
      <c r="B8" s="6">
        <v>29925</v>
      </c>
      <c r="C8" s="13">
        <v>14299123.939999999</v>
      </c>
      <c r="D8" s="13">
        <v>477.83</v>
      </c>
      <c r="E8" s="231">
        <v>384</v>
      </c>
    </row>
    <row r="9" spans="1:9">
      <c r="A9" s="1" t="s">
        <v>46</v>
      </c>
      <c r="B9" s="6">
        <v>118748</v>
      </c>
      <c r="C9" s="13">
        <v>82486449.280000001</v>
      </c>
      <c r="D9" s="13">
        <v>694.63</v>
      </c>
      <c r="E9" s="231">
        <v>604.86</v>
      </c>
    </row>
    <row r="10" spans="1:9">
      <c r="A10" s="1" t="s">
        <v>8</v>
      </c>
      <c r="B10" s="6">
        <v>7447</v>
      </c>
      <c r="C10" s="13">
        <v>2468998.2200000002</v>
      </c>
      <c r="D10" s="13">
        <v>331.54</v>
      </c>
      <c r="E10" s="231">
        <v>360</v>
      </c>
    </row>
    <row r="11" spans="1:9" ht="15.75">
      <c r="A11" s="53" t="s">
        <v>11</v>
      </c>
      <c r="B11" s="55">
        <f>SUM(B6:B10)</f>
        <v>1152049</v>
      </c>
      <c r="C11" s="57">
        <f>SUM(C6:C10)</f>
        <v>1258436070.9400001</v>
      </c>
      <c r="D11" s="57"/>
      <c r="E11" s="116"/>
      <c r="G11" s="325"/>
      <c r="H11" s="325"/>
      <c r="I11" s="327"/>
    </row>
    <row r="13" spans="1:9">
      <c r="A13" s="2" t="s">
        <v>306</v>
      </c>
    </row>
    <row r="14" spans="1:9" ht="30">
      <c r="A14" s="252" t="s">
        <v>12</v>
      </c>
      <c r="B14" s="252" t="s">
        <v>1</v>
      </c>
      <c r="C14" s="252" t="s">
        <v>2</v>
      </c>
      <c r="D14" s="253" t="s">
        <v>13</v>
      </c>
      <c r="E14" s="253" t="s">
        <v>442</v>
      </c>
    </row>
    <row r="15" spans="1:9" s="2" customFormat="1">
      <c r="A15" s="1" t="s">
        <v>14</v>
      </c>
      <c r="B15" s="3"/>
      <c r="C15" s="4"/>
      <c r="D15" s="4"/>
      <c r="E15" s="171"/>
    </row>
    <row r="16" spans="1:9">
      <c r="A16" s="5" t="s">
        <v>5</v>
      </c>
      <c r="B16" s="6">
        <v>861051</v>
      </c>
      <c r="C16" s="13">
        <v>761342170.03999996</v>
      </c>
      <c r="D16" s="13">
        <v>884.2</v>
      </c>
      <c r="E16" s="233">
        <v>725.35</v>
      </c>
    </row>
    <row r="17" spans="1:5">
      <c r="A17" s="338" t="s">
        <v>616</v>
      </c>
      <c r="B17" s="6">
        <v>14203</v>
      </c>
      <c r="C17" s="13">
        <v>5124995.58</v>
      </c>
      <c r="D17" s="13">
        <v>360.84</v>
      </c>
      <c r="E17" s="233">
        <v>360</v>
      </c>
    </row>
    <row r="18" spans="1:5">
      <c r="A18" s="1" t="s">
        <v>6</v>
      </c>
      <c r="B18" s="6">
        <v>354712</v>
      </c>
      <c r="C18" s="13">
        <v>241039505.68000001</v>
      </c>
      <c r="D18" s="13">
        <v>679.54</v>
      </c>
      <c r="E18" s="233">
        <v>580.51</v>
      </c>
    </row>
    <row r="19" spans="1:5">
      <c r="A19" s="1" t="s">
        <v>46</v>
      </c>
      <c r="B19" s="6">
        <v>75313</v>
      </c>
      <c r="C19" s="13">
        <v>42719179.25</v>
      </c>
      <c r="D19" s="13">
        <v>567.22</v>
      </c>
      <c r="E19" s="233">
        <v>481.7</v>
      </c>
    </row>
    <row r="20" spans="1:5">
      <c r="A20" s="1" t="s">
        <v>8</v>
      </c>
      <c r="B20" s="6">
        <v>10658</v>
      </c>
      <c r="C20" s="13">
        <v>3148190.6</v>
      </c>
      <c r="D20" s="13">
        <v>295.38</v>
      </c>
      <c r="E20" s="233">
        <v>246.86</v>
      </c>
    </row>
    <row r="21" spans="1:5" ht="15.75">
      <c r="A21" s="53" t="s">
        <v>11</v>
      </c>
      <c r="B21" s="55">
        <f>SUM(B16:B20)</f>
        <v>1315937</v>
      </c>
      <c r="C21" s="57">
        <f>SUM(C16:C20)</f>
        <v>1053374041.15</v>
      </c>
      <c r="D21" s="57"/>
      <c r="E21" s="116"/>
    </row>
    <row r="22" spans="1:5">
      <c r="B22" s="173"/>
    </row>
    <row r="23" spans="1:5">
      <c r="A23" s="2" t="s">
        <v>307</v>
      </c>
    </row>
    <row r="24" spans="1:5" ht="30">
      <c r="A24" s="252" t="s">
        <v>12</v>
      </c>
      <c r="B24" s="252" t="s">
        <v>1</v>
      </c>
      <c r="C24" s="252" t="s">
        <v>2</v>
      </c>
      <c r="D24" s="253" t="s">
        <v>13</v>
      </c>
      <c r="E24" s="253" t="s">
        <v>442</v>
      </c>
    </row>
    <row r="25" spans="1:5" s="2" customFormat="1">
      <c r="A25" s="1" t="s">
        <v>14</v>
      </c>
      <c r="B25" s="3"/>
      <c r="C25" s="4"/>
      <c r="D25" s="4"/>
      <c r="E25" s="171"/>
    </row>
    <row r="26" spans="1:5">
      <c r="A26" s="5" t="s">
        <v>5</v>
      </c>
      <c r="B26" s="6">
        <v>0</v>
      </c>
      <c r="C26" s="13">
        <v>0</v>
      </c>
      <c r="D26" s="13">
        <v>0</v>
      </c>
      <c r="E26" s="233" t="s">
        <v>439</v>
      </c>
    </row>
    <row r="27" spans="1:5">
      <c r="A27" s="338" t="s">
        <v>616</v>
      </c>
      <c r="B27" s="6">
        <v>0</v>
      </c>
      <c r="C27" s="13">
        <v>0</v>
      </c>
      <c r="D27" s="13">
        <v>0</v>
      </c>
      <c r="E27" s="233" t="s">
        <v>439</v>
      </c>
    </row>
    <row r="28" spans="1:5">
      <c r="A28" s="1" t="s">
        <v>6</v>
      </c>
      <c r="B28" s="6">
        <v>0</v>
      </c>
      <c r="C28" s="13">
        <v>0</v>
      </c>
      <c r="D28" s="13">
        <v>0</v>
      </c>
      <c r="E28" s="233" t="s">
        <v>439</v>
      </c>
    </row>
    <row r="29" spans="1:5">
      <c r="A29" s="1" t="s">
        <v>46</v>
      </c>
      <c r="B29" s="6">
        <v>0</v>
      </c>
      <c r="C29" s="13">
        <v>0</v>
      </c>
      <c r="D29" s="13">
        <v>0</v>
      </c>
      <c r="E29" s="233" t="s">
        <v>439</v>
      </c>
    </row>
    <row r="30" spans="1:5">
      <c r="A30" s="1" t="s">
        <v>8</v>
      </c>
      <c r="B30" s="6">
        <v>0</v>
      </c>
      <c r="C30" s="13">
        <v>0</v>
      </c>
      <c r="D30" s="13">
        <v>0</v>
      </c>
      <c r="E30" s="233" t="s">
        <v>439</v>
      </c>
    </row>
    <row r="31" spans="1:5" ht="15.75">
      <c r="A31" s="53" t="s">
        <v>11</v>
      </c>
      <c r="B31" s="55">
        <f>SUM(B26:B30)</f>
        <v>0</v>
      </c>
      <c r="C31" s="57">
        <f>SUM(C26:C30)</f>
        <v>0</v>
      </c>
      <c r="D31" s="57"/>
      <c r="E31" s="116"/>
    </row>
    <row r="34" spans="2:3">
      <c r="B34" s="325"/>
      <c r="C34" s="327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Q69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9" customFormat="1" ht="15.75">
      <c r="A1" s="536" t="s">
        <v>696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13" s="49" customFormat="1" ht="15.7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>
      <c r="A3" s="567" t="s">
        <v>19</v>
      </c>
      <c r="B3" s="569" t="s">
        <v>5</v>
      </c>
      <c r="C3" s="570"/>
      <c r="D3" s="570"/>
      <c r="E3" s="569" t="s">
        <v>6</v>
      </c>
      <c r="F3" s="570"/>
      <c r="G3" s="570"/>
      <c r="H3" s="569" t="s">
        <v>20</v>
      </c>
      <c r="I3" s="570"/>
      <c r="J3" s="570"/>
      <c r="K3" s="569" t="s">
        <v>21</v>
      </c>
      <c r="L3" s="570"/>
      <c r="M3" s="570"/>
    </row>
    <row r="4" spans="1:13">
      <c r="A4" s="568"/>
      <c r="B4" s="88" t="s">
        <v>1</v>
      </c>
      <c r="C4" s="88"/>
      <c r="D4" s="35" t="s">
        <v>22</v>
      </c>
      <c r="E4" s="88" t="s">
        <v>1</v>
      </c>
      <c r="F4" s="88"/>
      <c r="G4" s="35" t="s">
        <v>22</v>
      </c>
      <c r="H4" s="88" t="s">
        <v>1</v>
      </c>
      <c r="I4" s="88"/>
      <c r="J4" s="35" t="s">
        <v>22</v>
      </c>
      <c r="K4" s="88" t="s">
        <v>1</v>
      </c>
      <c r="L4" s="88"/>
      <c r="M4" s="35" t="s">
        <v>22</v>
      </c>
    </row>
    <row r="5" spans="1:13">
      <c r="A5" s="61" t="s">
        <v>80</v>
      </c>
      <c r="B5" s="33">
        <v>338743</v>
      </c>
      <c r="C5" s="33"/>
      <c r="D5" s="34">
        <v>363.14</v>
      </c>
      <c r="E5" s="33">
        <v>144364</v>
      </c>
      <c r="F5" s="33"/>
      <c r="G5" s="34">
        <v>348.62</v>
      </c>
      <c r="H5" s="33">
        <v>84036</v>
      </c>
      <c r="I5" s="33"/>
      <c r="J5" s="34">
        <v>392.98</v>
      </c>
      <c r="K5" s="33">
        <v>15323</v>
      </c>
      <c r="L5" s="33"/>
      <c r="M5" s="34">
        <v>224.14</v>
      </c>
    </row>
    <row r="6" spans="1:13">
      <c r="A6" s="61" t="s">
        <v>81</v>
      </c>
      <c r="B6" s="33">
        <v>669586</v>
      </c>
      <c r="C6" s="6"/>
      <c r="D6" s="34">
        <v>717.47</v>
      </c>
      <c r="E6" s="33">
        <v>177023</v>
      </c>
      <c r="F6" s="6"/>
      <c r="G6" s="34">
        <v>695.8</v>
      </c>
      <c r="H6" s="33">
        <v>81418</v>
      </c>
      <c r="I6" s="6"/>
      <c r="J6" s="34">
        <v>682.71</v>
      </c>
      <c r="K6" s="33">
        <v>2779</v>
      </c>
      <c r="L6" s="6"/>
      <c r="M6" s="34">
        <v>783.95</v>
      </c>
    </row>
    <row r="7" spans="1:13">
      <c r="A7" s="61" t="s">
        <v>24</v>
      </c>
      <c r="B7" s="33">
        <v>490610</v>
      </c>
      <c r="C7" s="6"/>
      <c r="D7" s="34">
        <v>1268.5</v>
      </c>
      <c r="E7" s="33">
        <v>53131</v>
      </c>
      <c r="F7" s="6"/>
      <c r="G7" s="34">
        <v>1198.99</v>
      </c>
      <c r="H7" s="33">
        <v>24372</v>
      </c>
      <c r="I7" s="6"/>
      <c r="J7" s="34">
        <v>1183.74</v>
      </c>
      <c r="K7" s="33">
        <v>3</v>
      </c>
      <c r="L7" s="6"/>
      <c r="M7" s="34">
        <v>1371.59</v>
      </c>
    </row>
    <row r="8" spans="1:13">
      <c r="A8" s="61" t="s">
        <v>25</v>
      </c>
      <c r="B8" s="33">
        <v>280570</v>
      </c>
      <c r="C8" s="6"/>
      <c r="D8" s="34">
        <v>1685.99</v>
      </c>
      <c r="E8" s="33">
        <v>8373</v>
      </c>
      <c r="F8" s="6"/>
      <c r="G8" s="34">
        <v>1663.89</v>
      </c>
      <c r="H8" s="33">
        <v>3351</v>
      </c>
      <c r="I8" s="6"/>
      <c r="J8" s="34">
        <v>1681.1</v>
      </c>
      <c r="K8" s="33">
        <v>0</v>
      </c>
      <c r="L8" s="6"/>
      <c r="M8" s="34">
        <v>0</v>
      </c>
    </row>
    <row r="9" spans="1:13">
      <c r="A9" s="61" t="s">
        <v>26</v>
      </c>
      <c r="B9" s="33">
        <v>61163</v>
      </c>
      <c r="C9" s="6"/>
      <c r="D9" s="34">
        <v>2211.14</v>
      </c>
      <c r="E9" s="33">
        <v>1250</v>
      </c>
      <c r="F9" s="6"/>
      <c r="G9" s="34">
        <v>2190.36</v>
      </c>
      <c r="H9" s="33">
        <v>649</v>
      </c>
      <c r="I9" s="6"/>
      <c r="J9" s="34">
        <v>2191.29</v>
      </c>
      <c r="K9" s="33">
        <v>0</v>
      </c>
      <c r="L9" s="6"/>
      <c r="M9" s="34">
        <v>0</v>
      </c>
    </row>
    <row r="10" spans="1:13">
      <c r="A10" s="61" t="s">
        <v>83</v>
      </c>
      <c r="B10" s="33">
        <v>12107</v>
      </c>
      <c r="C10" s="6"/>
      <c r="D10" s="34">
        <v>2612.92</v>
      </c>
      <c r="E10" s="33">
        <v>205</v>
      </c>
      <c r="F10" s="6"/>
      <c r="G10" s="34">
        <v>2610.21</v>
      </c>
      <c r="H10" s="33">
        <v>82</v>
      </c>
      <c r="I10" s="6"/>
      <c r="J10" s="34">
        <v>2611.83</v>
      </c>
      <c r="K10" s="33">
        <v>0</v>
      </c>
      <c r="L10" s="6"/>
      <c r="M10" s="34">
        <v>0</v>
      </c>
    </row>
    <row r="11" spans="1:13">
      <c r="A11" s="61" t="s">
        <v>84</v>
      </c>
      <c r="B11" s="33">
        <v>7459</v>
      </c>
      <c r="C11" s="6"/>
      <c r="D11" s="34">
        <v>2864.32</v>
      </c>
      <c r="E11" s="33">
        <v>101</v>
      </c>
      <c r="F11" s="6"/>
      <c r="G11" s="34">
        <v>2856.15</v>
      </c>
      <c r="H11" s="33">
        <v>101</v>
      </c>
      <c r="I11" s="6"/>
      <c r="J11" s="34">
        <v>2848.59</v>
      </c>
      <c r="K11" s="33">
        <v>0</v>
      </c>
      <c r="L11" s="6"/>
      <c r="M11" s="34">
        <v>0</v>
      </c>
    </row>
    <row r="12" spans="1:13">
      <c r="A12" s="61" t="s">
        <v>85</v>
      </c>
      <c r="B12" s="33">
        <v>4333</v>
      </c>
      <c r="C12" s="6"/>
      <c r="D12" s="34">
        <v>3113.69</v>
      </c>
      <c r="E12" s="33">
        <v>93</v>
      </c>
      <c r="F12" s="6"/>
      <c r="G12" s="34">
        <v>3118.93</v>
      </c>
      <c r="H12" s="33">
        <v>26</v>
      </c>
      <c r="I12" s="6"/>
      <c r="J12" s="34">
        <v>3124.91</v>
      </c>
      <c r="K12" s="33">
        <v>0</v>
      </c>
      <c r="L12" s="6"/>
      <c r="M12" s="34">
        <v>0</v>
      </c>
    </row>
    <row r="13" spans="1:13">
      <c r="A13" s="61" t="s">
        <v>86</v>
      </c>
      <c r="B13" s="33">
        <v>2359</v>
      </c>
      <c r="C13" s="6"/>
      <c r="D13" s="34">
        <v>3363.52</v>
      </c>
      <c r="E13" s="33">
        <v>46</v>
      </c>
      <c r="F13" s="6"/>
      <c r="G13" s="34">
        <v>3337.93</v>
      </c>
      <c r="H13" s="33">
        <v>8</v>
      </c>
      <c r="I13" s="6"/>
      <c r="J13" s="34">
        <v>3316.44</v>
      </c>
      <c r="K13" s="33">
        <v>0</v>
      </c>
      <c r="L13" s="6"/>
      <c r="M13" s="34">
        <v>0</v>
      </c>
    </row>
    <row r="14" spans="1:13">
      <c r="A14" s="61" t="s">
        <v>87</v>
      </c>
      <c r="B14" s="33">
        <v>1455</v>
      </c>
      <c r="C14" s="6"/>
      <c r="D14" s="34">
        <v>3613.28</v>
      </c>
      <c r="E14" s="33">
        <v>33</v>
      </c>
      <c r="F14" s="6"/>
      <c r="G14" s="34">
        <v>3606.5</v>
      </c>
      <c r="H14" s="33">
        <v>6</v>
      </c>
      <c r="I14" s="6"/>
      <c r="J14" s="34">
        <v>3622.67</v>
      </c>
      <c r="K14" s="33">
        <v>0</v>
      </c>
      <c r="L14" s="6"/>
      <c r="M14" s="34">
        <v>0</v>
      </c>
    </row>
    <row r="15" spans="1:13">
      <c r="A15" s="61" t="s">
        <v>88</v>
      </c>
      <c r="B15" s="33">
        <v>1010</v>
      </c>
      <c r="C15" s="6"/>
      <c r="D15" s="34">
        <v>3862.46</v>
      </c>
      <c r="E15" s="33">
        <v>8</v>
      </c>
      <c r="F15" s="6"/>
      <c r="G15" s="34">
        <v>3860.07</v>
      </c>
      <c r="H15" s="33">
        <v>6</v>
      </c>
      <c r="I15" s="6"/>
      <c r="J15" s="34">
        <v>3898.86</v>
      </c>
      <c r="K15" s="33">
        <v>0</v>
      </c>
      <c r="L15" s="6"/>
      <c r="M15" s="34">
        <v>0</v>
      </c>
    </row>
    <row r="16" spans="1:13">
      <c r="A16" s="61" t="s">
        <v>89</v>
      </c>
      <c r="B16" s="33">
        <v>557</v>
      </c>
      <c r="C16" s="6"/>
      <c r="D16" s="34">
        <v>4115.03</v>
      </c>
      <c r="E16" s="33">
        <v>0</v>
      </c>
      <c r="F16" s="6"/>
      <c r="G16" s="34">
        <v>0</v>
      </c>
      <c r="H16" s="33">
        <v>1</v>
      </c>
      <c r="I16" s="6"/>
      <c r="J16" s="34">
        <v>4244.12</v>
      </c>
      <c r="K16" s="33">
        <v>0</v>
      </c>
      <c r="L16" s="6"/>
      <c r="M16" s="34">
        <v>0</v>
      </c>
    </row>
    <row r="17" spans="1:17">
      <c r="A17" s="61" t="s">
        <v>90</v>
      </c>
      <c r="B17" s="33">
        <v>450</v>
      </c>
      <c r="C17" s="6"/>
      <c r="D17" s="34">
        <v>4372.8999999999996</v>
      </c>
      <c r="E17" s="33">
        <v>5</v>
      </c>
      <c r="F17" s="6"/>
      <c r="G17" s="34">
        <v>4369.66</v>
      </c>
      <c r="H17" s="33">
        <v>0</v>
      </c>
      <c r="I17" s="6"/>
      <c r="J17" s="34">
        <v>0</v>
      </c>
      <c r="K17" s="33">
        <v>0</v>
      </c>
      <c r="L17" s="6"/>
      <c r="M17" s="34">
        <v>0</v>
      </c>
    </row>
    <row r="18" spans="1:17">
      <c r="A18" s="61" t="s">
        <v>91</v>
      </c>
      <c r="B18" s="33">
        <v>459</v>
      </c>
      <c r="C18" s="6"/>
      <c r="D18" s="34">
        <v>4624.87</v>
      </c>
      <c r="E18" s="33">
        <v>2</v>
      </c>
      <c r="F18" s="6"/>
      <c r="G18" s="34">
        <v>4631.0200000000004</v>
      </c>
      <c r="H18" s="33">
        <v>2</v>
      </c>
      <c r="I18" s="6"/>
      <c r="J18" s="34">
        <v>4538.0200000000004</v>
      </c>
      <c r="K18" s="33">
        <v>0</v>
      </c>
      <c r="L18" s="6"/>
      <c r="M18" s="34">
        <v>0</v>
      </c>
    </row>
    <row r="19" spans="1:17">
      <c r="A19" s="61" t="s">
        <v>92</v>
      </c>
      <c r="B19" s="33">
        <v>169</v>
      </c>
      <c r="C19" s="6"/>
      <c r="D19" s="34">
        <v>4867.42</v>
      </c>
      <c r="E19" s="33">
        <v>1</v>
      </c>
      <c r="F19" s="6"/>
      <c r="G19" s="34">
        <v>4823.21</v>
      </c>
      <c r="H19" s="33">
        <v>1</v>
      </c>
      <c r="I19" s="6"/>
      <c r="J19" s="34">
        <v>4916.13</v>
      </c>
      <c r="K19" s="33">
        <v>0</v>
      </c>
      <c r="L19" s="6"/>
      <c r="M19" s="34">
        <v>0</v>
      </c>
    </row>
    <row r="20" spans="1:17">
      <c r="A20" s="61" t="s">
        <v>93</v>
      </c>
      <c r="B20" s="33">
        <v>80</v>
      </c>
      <c r="C20" s="6"/>
      <c r="D20" s="34">
        <v>5115.09</v>
      </c>
      <c r="E20" s="33">
        <v>1</v>
      </c>
      <c r="F20" s="6"/>
      <c r="G20" s="34">
        <v>5170.54</v>
      </c>
      <c r="H20" s="33">
        <v>0</v>
      </c>
      <c r="I20" s="6"/>
      <c r="J20" s="34">
        <v>0</v>
      </c>
      <c r="K20" s="33">
        <v>0</v>
      </c>
      <c r="L20" s="6"/>
      <c r="M20" s="34">
        <v>0</v>
      </c>
    </row>
    <row r="21" spans="1:17">
      <c r="A21" s="61" t="s">
        <v>94</v>
      </c>
      <c r="B21" s="33">
        <v>42</v>
      </c>
      <c r="C21" s="6"/>
      <c r="D21" s="34">
        <v>5356.11</v>
      </c>
      <c r="E21" s="33">
        <v>0</v>
      </c>
      <c r="F21" s="6"/>
      <c r="G21" s="34">
        <v>0</v>
      </c>
      <c r="H21" s="33">
        <v>0</v>
      </c>
      <c r="I21" s="6"/>
      <c r="J21" s="34">
        <v>0</v>
      </c>
      <c r="K21" s="33">
        <v>0</v>
      </c>
      <c r="L21" s="6"/>
      <c r="M21" s="34">
        <v>0</v>
      </c>
    </row>
    <row r="22" spans="1:17">
      <c r="A22" s="61" t="s">
        <v>95</v>
      </c>
      <c r="B22" s="33">
        <v>31</v>
      </c>
      <c r="C22" s="6"/>
      <c r="D22" s="34">
        <v>6140.9</v>
      </c>
      <c r="E22" s="33">
        <v>1</v>
      </c>
      <c r="F22" s="6"/>
      <c r="G22" s="34">
        <v>6008.82</v>
      </c>
      <c r="H22" s="33">
        <v>2</v>
      </c>
      <c r="I22" s="6"/>
      <c r="J22" s="34">
        <v>8588.5499999999993</v>
      </c>
      <c r="K22" s="33">
        <v>0</v>
      </c>
      <c r="L22" s="6"/>
      <c r="M22" s="34">
        <v>0</v>
      </c>
    </row>
    <row r="23" spans="1:17" ht="15.75">
      <c r="A23" s="60" t="s">
        <v>11</v>
      </c>
      <c r="B23" s="55">
        <f>SUM(B5:B22)</f>
        <v>1871183</v>
      </c>
      <c r="C23" s="55"/>
      <c r="D23" s="56"/>
      <c r="E23" s="55">
        <f>SUM(E5:E22)</f>
        <v>384637</v>
      </c>
      <c r="F23" s="55"/>
      <c r="G23" s="56"/>
      <c r="H23" s="55">
        <f>SUM(H5:H22)</f>
        <v>194061</v>
      </c>
      <c r="I23" s="55"/>
      <c r="J23" s="58"/>
      <c r="K23" s="59">
        <f>SUM(K5:K22)</f>
        <v>18105</v>
      </c>
      <c r="L23" s="55"/>
      <c r="M23" s="56"/>
      <c r="O23" s="325"/>
      <c r="P23" s="325"/>
      <c r="Q23" s="325"/>
    </row>
    <row r="26" spans="1:17">
      <c r="A26" s="567" t="s">
        <v>19</v>
      </c>
      <c r="B26" s="569" t="s">
        <v>5</v>
      </c>
      <c r="C26" s="570"/>
      <c r="D26" s="570"/>
      <c r="E26" s="569" t="s">
        <v>6</v>
      </c>
      <c r="F26" s="570"/>
      <c r="G26" s="570"/>
      <c r="H26" s="569" t="s">
        <v>20</v>
      </c>
      <c r="I26" s="570"/>
      <c r="J26" s="570"/>
      <c r="K26" s="569" t="s">
        <v>21</v>
      </c>
      <c r="L26" s="570"/>
      <c r="M26" s="570"/>
    </row>
    <row r="27" spans="1:17">
      <c r="A27" s="568"/>
      <c r="B27" s="36" t="s">
        <v>1</v>
      </c>
      <c r="C27" s="35" t="s">
        <v>51</v>
      </c>
      <c r="D27" s="35" t="s">
        <v>22</v>
      </c>
      <c r="E27" s="36" t="s">
        <v>1</v>
      </c>
      <c r="F27" s="35" t="s">
        <v>51</v>
      </c>
      <c r="G27" s="35" t="s">
        <v>22</v>
      </c>
      <c r="H27" s="36" t="s">
        <v>1</v>
      </c>
      <c r="I27" s="35" t="s">
        <v>51</v>
      </c>
      <c r="J27" s="35" t="s">
        <v>22</v>
      </c>
      <c r="K27" s="36" t="s">
        <v>1</v>
      </c>
      <c r="L27" s="35" t="s">
        <v>51</v>
      </c>
      <c r="M27" s="35" t="s">
        <v>22</v>
      </c>
    </row>
    <row r="28" spans="1:17">
      <c r="A28" s="14" t="s">
        <v>461</v>
      </c>
      <c r="B28" s="33">
        <v>32753</v>
      </c>
      <c r="C28" s="34">
        <v>1845336.37</v>
      </c>
      <c r="D28" s="34">
        <v>56.34</v>
      </c>
      <c r="E28" s="33">
        <v>9367</v>
      </c>
      <c r="F28" s="34">
        <v>584673.75</v>
      </c>
      <c r="G28" s="34">
        <v>62.42</v>
      </c>
      <c r="H28" s="33">
        <v>1468</v>
      </c>
      <c r="I28" s="34">
        <v>83103.38</v>
      </c>
      <c r="J28" s="34">
        <v>56.61</v>
      </c>
      <c r="K28" s="33">
        <v>3489</v>
      </c>
      <c r="L28" s="34">
        <v>241305.98</v>
      </c>
      <c r="M28" s="34">
        <v>69.16</v>
      </c>
    </row>
    <row r="29" spans="1:17">
      <c r="A29" s="14" t="s">
        <v>462</v>
      </c>
      <c r="B29" s="33">
        <v>22321</v>
      </c>
      <c r="C29" s="34">
        <v>3154373.74</v>
      </c>
      <c r="D29" s="34">
        <v>141.32</v>
      </c>
      <c r="E29" s="33">
        <v>14016</v>
      </c>
      <c r="F29" s="34">
        <v>2218247.3199999998</v>
      </c>
      <c r="G29" s="34">
        <v>158.27000000000001</v>
      </c>
      <c r="H29" s="33">
        <v>1161</v>
      </c>
      <c r="I29" s="34">
        <v>173321.04</v>
      </c>
      <c r="J29" s="34">
        <v>149.29</v>
      </c>
      <c r="K29" s="33">
        <v>4142</v>
      </c>
      <c r="L29" s="34">
        <v>608231.22</v>
      </c>
      <c r="M29" s="34">
        <v>146.84</v>
      </c>
    </row>
    <row r="30" spans="1:17">
      <c r="A30" s="14" t="s">
        <v>463</v>
      </c>
      <c r="B30" s="33">
        <v>10948</v>
      </c>
      <c r="C30" s="34">
        <v>2719900.11</v>
      </c>
      <c r="D30" s="34">
        <v>248.44</v>
      </c>
      <c r="E30" s="33">
        <v>10546</v>
      </c>
      <c r="F30" s="34">
        <v>2685276.08</v>
      </c>
      <c r="G30" s="34">
        <v>254.63</v>
      </c>
      <c r="H30" s="33">
        <v>3455</v>
      </c>
      <c r="I30" s="34">
        <v>923181.97</v>
      </c>
      <c r="J30" s="34">
        <v>267.2</v>
      </c>
      <c r="K30" s="33">
        <v>1560</v>
      </c>
      <c r="L30" s="34">
        <v>378458.79</v>
      </c>
      <c r="M30" s="34">
        <v>242.6</v>
      </c>
    </row>
    <row r="31" spans="1:17">
      <c r="A31" s="14" t="s">
        <v>464</v>
      </c>
      <c r="B31" s="33">
        <v>103457</v>
      </c>
      <c r="C31" s="34">
        <v>37828747.200000003</v>
      </c>
      <c r="D31" s="34">
        <v>365.65</v>
      </c>
      <c r="E31" s="33">
        <v>50866</v>
      </c>
      <c r="F31" s="34">
        <v>18375134.640000001</v>
      </c>
      <c r="G31" s="34">
        <v>361.25</v>
      </c>
      <c r="H31" s="33">
        <v>40280</v>
      </c>
      <c r="I31" s="34">
        <v>14586732.18</v>
      </c>
      <c r="J31" s="34">
        <v>362.13</v>
      </c>
      <c r="K31" s="33">
        <v>6132</v>
      </c>
      <c r="L31" s="34">
        <v>2206478.2000000002</v>
      </c>
      <c r="M31" s="34">
        <v>359.83</v>
      </c>
    </row>
    <row r="32" spans="1:17">
      <c r="A32" s="14" t="s">
        <v>465</v>
      </c>
      <c r="B32" s="33">
        <v>169264</v>
      </c>
      <c r="C32" s="34">
        <v>77461626.930000007</v>
      </c>
      <c r="D32" s="34">
        <v>457.64</v>
      </c>
      <c r="E32" s="33">
        <v>59569</v>
      </c>
      <c r="F32" s="34">
        <v>26464450.84</v>
      </c>
      <c r="G32" s="34">
        <v>444.27</v>
      </c>
      <c r="H32" s="33">
        <v>37672</v>
      </c>
      <c r="I32" s="34">
        <v>17258140.27</v>
      </c>
      <c r="J32" s="34">
        <v>458.12</v>
      </c>
      <c r="K32" s="33">
        <v>0</v>
      </c>
      <c r="L32" s="34">
        <v>0</v>
      </c>
      <c r="M32" s="34">
        <v>0</v>
      </c>
    </row>
    <row r="33" spans="1:13">
      <c r="A33" s="14" t="s">
        <v>466</v>
      </c>
      <c r="B33" s="33">
        <v>188684</v>
      </c>
      <c r="C33" s="34">
        <v>103330548.76000001</v>
      </c>
      <c r="D33" s="34">
        <v>547.64</v>
      </c>
      <c r="E33" s="33">
        <v>65351</v>
      </c>
      <c r="F33" s="34">
        <v>35764549.329999998</v>
      </c>
      <c r="G33" s="34">
        <v>547.27</v>
      </c>
      <c r="H33" s="33">
        <v>28061</v>
      </c>
      <c r="I33" s="34">
        <v>15342892.380000001</v>
      </c>
      <c r="J33" s="34">
        <v>546.77</v>
      </c>
      <c r="K33" s="33">
        <v>8</v>
      </c>
      <c r="L33" s="34">
        <v>4480</v>
      </c>
      <c r="M33" s="34">
        <v>560</v>
      </c>
    </row>
    <row r="34" spans="1:13">
      <c r="A34" s="14" t="s">
        <v>467</v>
      </c>
      <c r="B34" s="33">
        <v>148589</v>
      </c>
      <c r="C34" s="34">
        <v>96579858.310000002</v>
      </c>
      <c r="D34" s="34">
        <v>649.98</v>
      </c>
      <c r="E34" s="33">
        <v>34229</v>
      </c>
      <c r="F34" s="34">
        <v>22106684.920000002</v>
      </c>
      <c r="G34" s="34">
        <v>645.85</v>
      </c>
      <c r="H34" s="33">
        <v>20239</v>
      </c>
      <c r="I34" s="34">
        <v>13101451.99</v>
      </c>
      <c r="J34" s="34">
        <v>647.34</v>
      </c>
      <c r="K34" s="33">
        <v>2</v>
      </c>
      <c r="L34" s="34">
        <v>1342.8</v>
      </c>
      <c r="M34" s="34">
        <v>671.4</v>
      </c>
    </row>
    <row r="35" spans="1:13">
      <c r="A35" s="14" t="s">
        <v>468</v>
      </c>
      <c r="B35" s="33">
        <v>124567</v>
      </c>
      <c r="C35" s="34">
        <v>93183964.810000002</v>
      </c>
      <c r="D35" s="34">
        <v>748.06</v>
      </c>
      <c r="E35" s="33">
        <v>29088</v>
      </c>
      <c r="F35" s="34">
        <v>21767138.98</v>
      </c>
      <c r="G35" s="34">
        <v>748.32</v>
      </c>
      <c r="H35" s="33">
        <v>18137</v>
      </c>
      <c r="I35" s="34">
        <v>13757231.34</v>
      </c>
      <c r="J35" s="34">
        <v>758.52</v>
      </c>
      <c r="K35" s="33">
        <v>2675</v>
      </c>
      <c r="L35" s="34">
        <v>2095343.17</v>
      </c>
      <c r="M35" s="34">
        <v>783.31</v>
      </c>
    </row>
    <row r="36" spans="1:13">
      <c r="A36" s="14" t="s">
        <v>469</v>
      </c>
      <c r="B36" s="33">
        <v>103827</v>
      </c>
      <c r="C36" s="34">
        <v>88114547.579999998</v>
      </c>
      <c r="D36" s="34">
        <v>848.67</v>
      </c>
      <c r="E36" s="33">
        <v>24159</v>
      </c>
      <c r="F36" s="34">
        <v>20502378.739999998</v>
      </c>
      <c r="G36" s="34">
        <v>848.64</v>
      </c>
      <c r="H36" s="33">
        <v>8364</v>
      </c>
      <c r="I36" s="34">
        <v>7082198.6100000003</v>
      </c>
      <c r="J36" s="34">
        <v>846.75</v>
      </c>
      <c r="K36" s="33">
        <v>94</v>
      </c>
      <c r="L36" s="34">
        <v>77433.88</v>
      </c>
      <c r="M36" s="34">
        <v>823.76</v>
      </c>
    </row>
    <row r="37" spans="1:13">
      <c r="A37" s="14" t="s">
        <v>470</v>
      </c>
      <c r="B37" s="33">
        <v>103919</v>
      </c>
      <c r="C37" s="34">
        <v>99199368.069999993</v>
      </c>
      <c r="D37" s="34">
        <v>954.58</v>
      </c>
      <c r="E37" s="33">
        <v>24196</v>
      </c>
      <c r="F37" s="34">
        <v>23032713.66</v>
      </c>
      <c r="G37" s="34">
        <v>951.92</v>
      </c>
      <c r="H37" s="33">
        <v>6617</v>
      </c>
      <c r="I37" s="34">
        <v>6301441.7699999996</v>
      </c>
      <c r="J37" s="34">
        <v>952.31</v>
      </c>
      <c r="K37" s="33">
        <v>0</v>
      </c>
      <c r="L37" s="34">
        <v>0</v>
      </c>
      <c r="M37" s="34">
        <v>0</v>
      </c>
    </row>
    <row r="38" spans="1:13">
      <c r="A38" s="14" t="s">
        <v>471</v>
      </c>
      <c r="B38" s="33">
        <v>90933</v>
      </c>
      <c r="C38" s="34">
        <v>95197117.159999996</v>
      </c>
      <c r="D38" s="34">
        <v>1046.8900000000001</v>
      </c>
      <c r="E38" s="33">
        <v>16916</v>
      </c>
      <c r="F38" s="34">
        <v>17718633.469999999</v>
      </c>
      <c r="G38" s="34">
        <v>1047.45</v>
      </c>
      <c r="H38" s="33">
        <v>8501</v>
      </c>
      <c r="I38" s="34">
        <v>8729402.5999999996</v>
      </c>
      <c r="J38" s="34">
        <v>1026.8699999999999</v>
      </c>
      <c r="K38" s="33">
        <v>0</v>
      </c>
      <c r="L38" s="34">
        <v>0</v>
      </c>
      <c r="M38" s="34">
        <v>0</v>
      </c>
    </row>
    <row r="39" spans="1:13">
      <c r="A39" s="14" t="s">
        <v>472</v>
      </c>
      <c r="B39" s="33">
        <v>79818</v>
      </c>
      <c r="C39" s="34">
        <v>91792847.900000006</v>
      </c>
      <c r="D39" s="34">
        <v>1150.03</v>
      </c>
      <c r="E39" s="33">
        <v>12261</v>
      </c>
      <c r="F39" s="34">
        <v>14068283.199999999</v>
      </c>
      <c r="G39" s="34">
        <v>1147.4000000000001</v>
      </c>
      <c r="H39" s="33">
        <v>5509</v>
      </c>
      <c r="I39" s="34">
        <v>6333475.0099999998</v>
      </c>
      <c r="J39" s="34">
        <v>1149.6600000000001</v>
      </c>
      <c r="K39" s="33">
        <v>0</v>
      </c>
      <c r="L39" s="34">
        <v>0</v>
      </c>
      <c r="M39" s="34">
        <v>0</v>
      </c>
    </row>
    <row r="40" spans="1:13">
      <c r="A40" s="14" t="s">
        <v>473</v>
      </c>
      <c r="B40" s="33">
        <v>89098</v>
      </c>
      <c r="C40" s="34">
        <v>111485999.98</v>
      </c>
      <c r="D40" s="34">
        <v>1251.27</v>
      </c>
      <c r="E40" s="33">
        <v>9734</v>
      </c>
      <c r="F40" s="34">
        <v>12124273.859999999</v>
      </c>
      <c r="G40" s="34">
        <v>1245.56</v>
      </c>
      <c r="H40" s="33">
        <v>4413</v>
      </c>
      <c r="I40" s="34">
        <v>5520446.1799999997</v>
      </c>
      <c r="J40" s="34">
        <v>1250.95</v>
      </c>
      <c r="K40" s="33">
        <v>1</v>
      </c>
      <c r="L40" s="34">
        <v>1205.3800000000001</v>
      </c>
      <c r="M40" s="34">
        <v>1205.3800000000001</v>
      </c>
    </row>
    <row r="41" spans="1:13">
      <c r="A41" s="14" t="s">
        <v>474</v>
      </c>
      <c r="B41" s="33">
        <v>104807</v>
      </c>
      <c r="C41" s="34">
        <v>141979622.08000001</v>
      </c>
      <c r="D41" s="34">
        <v>1354.68</v>
      </c>
      <c r="E41" s="33">
        <v>7184</v>
      </c>
      <c r="F41" s="34">
        <v>9691224.3800000008</v>
      </c>
      <c r="G41" s="34">
        <v>1349</v>
      </c>
      <c r="H41" s="33">
        <v>3355</v>
      </c>
      <c r="I41" s="34">
        <v>4531298.46</v>
      </c>
      <c r="J41" s="34">
        <v>1350.61</v>
      </c>
      <c r="K41" s="33">
        <v>0</v>
      </c>
      <c r="L41" s="34">
        <v>0</v>
      </c>
      <c r="M41" s="34">
        <v>0</v>
      </c>
    </row>
    <row r="42" spans="1:13">
      <c r="A42" s="14" t="s">
        <v>475</v>
      </c>
      <c r="B42" s="33">
        <v>125954</v>
      </c>
      <c r="C42" s="34">
        <v>181881139.86000001</v>
      </c>
      <c r="D42" s="34">
        <v>1444.03</v>
      </c>
      <c r="E42" s="33">
        <v>7036</v>
      </c>
      <c r="F42" s="34">
        <v>10101062.310000001</v>
      </c>
      <c r="G42" s="34">
        <v>1435.63</v>
      </c>
      <c r="H42" s="33">
        <v>2594</v>
      </c>
      <c r="I42" s="34">
        <v>3735591.62</v>
      </c>
      <c r="J42" s="34">
        <v>1440.09</v>
      </c>
      <c r="K42" s="33">
        <v>2</v>
      </c>
      <c r="L42" s="34">
        <v>2909.4</v>
      </c>
      <c r="M42" s="34">
        <v>1454.7</v>
      </c>
    </row>
    <row r="43" spans="1:13">
      <c r="A43" s="14" t="s">
        <v>476</v>
      </c>
      <c r="B43" s="33">
        <v>89850</v>
      </c>
      <c r="C43" s="34">
        <v>139188764.69</v>
      </c>
      <c r="D43" s="34">
        <v>1549.12</v>
      </c>
      <c r="E43" s="33">
        <v>3578</v>
      </c>
      <c r="F43" s="34">
        <v>5543014.5499999998</v>
      </c>
      <c r="G43" s="34">
        <v>1549.19</v>
      </c>
      <c r="H43" s="33">
        <v>1165</v>
      </c>
      <c r="I43" s="34">
        <v>1799677.68</v>
      </c>
      <c r="J43" s="34">
        <v>1544.79</v>
      </c>
      <c r="K43" s="33">
        <v>0</v>
      </c>
      <c r="L43" s="34">
        <v>0</v>
      </c>
      <c r="M43" s="34">
        <v>0</v>
      </c>
    </row>
    <row r="44" spans="1:13">
      <c r="A44" s="14" t="s">
        <v>477</v>
      </c>
      <c r="B44" s="33">
        <v>77060</v>
      </c>
      <c r="C44" s="34">
        <v>126929665.8</v>
      </c>
      <c r="D44" s="34">
        <v>1647.15</v>
      </c>
      <c r="E44" s="33">
        <v>1998</v>
      </c>
      <c r="F44" s="34">
        <v>3289519.43</v>
      </c>
      <c r="G44" s="34">
        <v>1646.41</v>
      </c>
      <c r="H44" s="33">
        <v>841</v>
      </c>
      <c r="I44" s="34">
        <v>1384369</v>
      </c>
      <c r="J44" s="34">
        <v>1646.1</v>
      </c>
      <c r="K44" s="33">
        <v>0</v>
      </c>
      <c r="L44" s="34">
        <v>0</v>
      </c>
      <c r="M44" s="34">
        <v>0</v>
      </c>
    </row>
    <row r="45" spans="1:13">
      <c r="A45" s="14" t="s">
        <v>478</v>
      </c>
      <c r="B45" s="33">
        <v>52082</v>
      </c>
      <c r="C45" s="34">
        <v>91038634.599999994</v>
      </c>
      <c r="D45" s="34">
        <v>1747.99</v>
      </c>
      <c r="E45" s="33">
        <v>1308</v>
      </c>
      <c r="F45" s="34">
        <v>2287839.7000000002</v>
      </c>
      <c r="G45" s="34">
        <v>1749.11</v>
      </c>
      <c r="H45" s="33">
        <v>632</v>
      </c>
      <c r="I45" s="34">
        <v>1105404.3</v>
      </c>
      <c r="J45" s="34">
        <v>1749.06</v>
      </c>
      <c r="K45" s="33">
        <v>0</v>
      </c>
      <c r="L45" s="34">
        <v>0</v>
      </c>
      <c r="M45" s="34">
        <v>0</v>
      </c>
    </row>
    <row r="46" spans="1:13">
      <c r="A46" s="14" t="s">
        <v>479</v>
      </c>
      <c r="B46" s="33">
        <v>39334</v>
      </c>
      <c r="C46" s="34">
        <v>72557166.799999997</v>
      </c>
      <c r="D46" s="34">
        <v>1844.64</v>
      </c>
      <c r="E46" s="33">
        <v>855</v>
      </c>
      <c r="F46" s="34">
        <v>1577474.35</v>
      </c>
      <c r="G46" s="34">
        <v>1845</v>
      </c>
      <c r="H46" s="33">
        <v>437</v>
      </c>
      <c r="I46" s="34">
        <v>806462.03</v>
      </c>
      <c r="J46" s="34">
        <v>1845.45</v>
      </c>
      <c r="K46" s="33">
        <v>0</v>
      </c>
      <c r="L46" s="34">
        <v>0</v>
      </c>
      <c r="M46" s="34">
        <v>0</v>
      </c>
    </row>
    <row r="47" spans="1:13">
      <c r="A47" s="14" t="s">
        <v>480</v>
      </c>
      <c r="B47" s="33">
        <v>22244</v>
      </c>
      <c r="C47" s="34">
        <v>43325206.619999997</v>
      </c>
      <c r="D47" s="34">
        <v>1947.73</v>
      </c>
      <c r="E47" s="33">
        <v>634</v>
      </c>
      <c r="F47" s="34">
        <v>1233930.23</v>
      </c>
      <c r="G47" s="34">
        <v>1946.26</v>
      </c>
      <c r="H47" s="33">
        <v>276</v>
      </c>
      <c r="I47" s="34">
        <v>537462.80000000005</v>
      </c>
      <c r="J47" s="34">
        <v>1947.33</v>
      </c>
      <c r="K47" s="33">
        <v>0</v>
      </c>
      <c r="L47" s="34">
        <v>0</v>
      </c>
      <c r="M47" s="34">
        <v>0</v>
      </c>
    </row>
    <row r="48" spans="1:13">
      <c r="A48" s="14" t="s">
        <v>481</v>
      </c>
      <c r="B48" s="33">
        <v>37573</v>
      </c>
      <c r="C48" s="34">
        <v>79525101.230000004</v>
      </c>
      <c r="D48" s="34">
        <v>2116.5500000000002</v>
      </c>
      <c r="E48" s="33">
        <v>853</v>
      </c>
      <c r="F48" s="34">
        <v>1798879.17</v>
      </c>
      <c r="G48" s="34">
        <v>2108.89</v>
      </c>
      <c r="H48" s="33">
        <v>441</v>
      </c>
      <c r="I48" s="34">
        <v>929961.8</v>
      </c>
      <c r="J48" s="34">
        <v>2108.7600000000002</v>
      </c>
      <c r="K48" s="33">
        <v>0</v>
      </c>
      <c r="L48" s="34">
        <v>0</v>
      </c>
      <c r="M48" s="34">
        <v>0</v>
      </c>
    </row>
    <row r="49" spans="1:13">
      <c r="A49" s="14" t="s">
        <v>482</v>
      </c>
      <c r="B49" s="33">
        <v>23590</v>
      </c>
      <c r="C49" s="34">
        <v>55715058.869999997</v>
      </c>
      <c r="D49" s="34">
        <v>2361.81</v>
      </c>
      <c r="E49" s="33">
        <v>397</v>
      </c>
      <c r="F49" s="34">
        <v>939068.11</v>
      </c>
      <c r="G49" s="34">
        <v>2365.41</v>
      </c>
      <c r="H49" s="33">
        <v>208</v>
      </c>
      <c r="I49" s="34">
        <v>492182.53</v>
      </c>
      <c r="J49" s="34">
        <v>2366.2600000000002</v>
      </c>
      <c r="K49" s="33">
        <v>0</v>
      </c>
      <c r="L49" s="34">
        <v>0</v>
      </c>
      <c r="M49" s="34">
        <v>0</v>
      </c>
    </row>
    <row r="50" spans="1:13">
      <c r="A50" s="14" t="s">
        <v>483</v>
      </c>
      <c r="B50" s="33">
        <v>12107</v>
      </c>
      <c r="C50" s="34">
        <v>31634675.800000001</v>
      </c>
      <c r="D50" s="34">
        <v>2612.92</v>
      </c>
      <c r="E50" s="33">
        <v>205</v>
      </c>
      <c r="F50" s="34">
        <v>535093.28</v>
      </c>
      <c r="G50" s="34">
        <v>2610.21</v>
      </c>
      <c r="H50" s="33">
        <v>82</v>
      </c>
      <c r="I50" s="34">
        <v>214169.94</v>
      </c>
      <c r="J50" s="34">
        <v>2611.83</v>
      </c>
      <c r="K50" s="33">
        <v>0</v>
      </c>
      <c r="L50" s="34">
        <v>0</v>
      </c>
      <c r="M50" s="34">
        <v>0</v>
      </c>
    </row>
    <row r="51" spans="1:13">
      <c r="A51" s="14" t="s">
        <v>484</v>
      </c>
      <c r="B51" s="33">
        <v>7459</v>
      </c>
      <c r="C51" s="34">
        <v>21364987.739999998</v>
      </c>
      <c r="D51" s="34">
        <v>2864.32</v>
      </c>
      <c r="E51" s="33">
        <v>101</v>
      </c>
      <c r="F51" s="34">
        <v>288471.58</v>
      </c>
      <c r="G51" s="34">
        <v>2856.15</v>
      </c>
      <c r="H51" s="33">
        <v>101</v>
      </c>
      <c r="I51" s="34">
        <v>287707.83</v>
      </c>
      <c r="J51" s="34">
        <v>2848.59</v>
      </c>
      <c r="K51" s="33">
        <v>0</v>
      </c>
      <c r="L51" s="34">
        <v>0</v>
      </c>
      <c r="M51" s="34">
        <v>0</v>
      </c>
    </row>
    <row r="52" spans="1:13">
      <c r="A52" s="14" t="s">
        <v>485</v>
      </c>
      <c r="B52" s="33">
        <v>4333</v>
      </c>
      <c r="C52" s="34">
        <v>13491616.720000001</v>
      </c>
      <c r="D52" s="34">
        <v>3113.69</v>
      </c>
      <c r="E52" s="33">
        <v>93</v>
      </c>
      <c r="F52" s="34">
        <v>290060.69</v>
      </c>
      <c r="G52" s="34">
        <v>3118.93</v>
      </c>
      <c r="H52" s="33">
        <v>26</v>
      </c>
      <c r="I52" s="34">
        <v>81247.75</v>
      </c>
      <c r="J52" s="34">
        <v>3124.91</v>
      </c>
      <c r="K52" s="33">
        <v>0</v>
      </c>
      <c r="L52" s="34">
        <v>0</v>
      </c>
      <c r="M52" s="34">
        <v>0</v>
      </c>
    </row>
    <row r="53" spans="1:13">
      <c r="A53" s="14" t="s">
        <v>486</v>
      </c>
      <c r="B53" s="33">
        <v>2359</v>
      </c>
      <c r="C53" s="34">
        <v>7934549.29</v>
      </c>
      <c r="D53" s="34">
        <v>3363.52</v>
      </c>
      <c r="E53" s="33">
        <v>46</v>
      </c>
      <c r="F53" s="34">
        <v>153544.99</v>
      </c>
      <c r="G53" s="34">
        <v>3337.93</v>
      </c>
      <c r="H53" s="33">
        <v>8</v>
      </c>
      <c r="I53" s="34">
        <v>26531.54</v>
      </c>
      <c r="J53" s="34">
        <v>3316.44</v>
      </c>
      <c r="K53" s="33">
        <v>0</v>
      </c>
      <c r="L53" s="34">
        <v>0</v>
      </c>
      <c r="M53" s="34">
        <v>0</v>
      </c>
    </row>
    <row r="54" spans="1:13">
      <c r="A54" s="14" t="s">
        <v>487</v>
      </c>
      <c r="B54" s="33">
        <v>1455</v>
      </c>
      <c r="C54" s="34">
        <v>5257329.63</v>
      </c>
      <c r="D54" s="34">
        <v>3613.28</v>
      </c>
      <c r="E54" s="33">
        <v>33</v>
      </c>
      <c r="F54" s="34">
        <v>119014.58</v>
      </c>
      <c r="G54" s="34">
        <v>3606.5</v>
      </c>
      <c r="H54" s="33">
        <v>6</v>
      </c>
      <c r="I54" s="34">
        <v>21736.01</v>
      </c>
      <c r="J54" s="34">
        <v>3622.67</v>
      </c>
      <c r="K54" s="33">
        <v>0</v>
      </c>
      <c r="L54" s="34">
        <v>0</v>
      </c>
      <c r="M54" s="34">
        <v>0</v>
      </c>
    </row>
    <row r="55" spans="1:13">
      <c r="A55" s="14" t="s">
        <v>488</v>
      </c>
      <c r="B55" s="33">
        <v>1010</v>
      </c>
      <c r="C55" s="34">
        <v>3901086.74</v>
      </c>
      <c r="D55" s="34">
        <v>3862.46</v>
      </c>
      <c r="E55" s="33">
        <v>8</v>
      </c>
      <c r="F55" s="34">
        <v>30880.57</v>
      </c>
      <c r="G55" s="34">
        <v>3860.07</v>
      </c>
      <c r="H55" s="33">
        <v>6</v>
      </c>
      <c r="I55" s="34">
        <v>23393.14</v>
      </c>
      <c r="J55" s="34">
        <v>3898.86</v>
      </c>
      <c r="K55" s="33">
        <v>0</v>
      </c>
      <c r="L55" s="34">
        <v>0</v>
      </c>
      <c r="M55" s="34">
        <v>0</v>
      </c>
    </row>
    <row r="56" spans="1:13">
      <c r="A56" s="14" t="s">
        <v>489</v>
      </c>
      <c r="B56" s="33">
        <v>557</v>
      </c>
      <c r="C56" s="34">
        <v>2292071.5499999998</v>
      </c>
      <c r="D56" s="34">
        <v>4115.03</v>
      </c>
      <c r="E56" s="33">
        <v>0</v>
      </c>
      <c r="F56" s="34">
        <v>0</v>
      </c>
      <c r="G56" s="34">
        <v>0</v>
      </c>
      <c r="H56" s="33">
        <v>1</v>
      </c>
      <c r="I56" s="34">
        <v>4244.12</v>
      </c>
      <c r="J56" s="34">
        <v>4244.12</v>
      </c>
      <c r="K56" s="33">
        <v>0</v>
      </c>
      <c r="L56" s="34">
        <v>0</v>
      </c>
      <c r="M56" s="34">
        <v>0</v>
      </c>
    </row>
    <row r="57" spans="1:13">
      <c r="A57" s="14" t="s">
        <v>490</v>
      </c>
      <c r="B57" s="33">
        <v>450</v>
      </c>
      <c r="C57" s="34">
        <v>1967806.68</v>
      </c>
      <c r="D57" s="34">
        <v>4372.8999999999996</v>
      </c>
      <c r="E57" s="33">
        <v>5</v>
      </c>
      <c r="F57" s="34">
        <v>21848.3</v>
      </c>
      <c r="G57" s="34">
        <v>4369.66</v>
      </c>
      <c r="H57" s="33">
        <v>0</v>
      </c>
      <c r="I57" s="34">
        <v>0</v>
      </c>
      <c r="J57" s="34">
        <v>0</v>
      </c>
      <c r="K57" s="33">
        <v>0</v>
      </c>
      <c r="L57" s="34">
        <v>0</v>
      </c>
      <c r="M57" s="34">
        <v>0</v>
      </c>
    </row>
    <row r="58" spans="1:13">
      <c r="A58" s="14" t="s">
        <v>491</v>
      </c>
      <c r="B58" s="33">
        <v>459</v>
      </c>
      <c r="C58" s="34">
        <v>2122817.36</v>
      </c>
      <c r="D58" s="34">
        <v>4624.87</v>
      </c>
      <c r="E58" s="33">
        <v>2</v>
      </c>
      <c r="F58" s="34">
        <v>9262.0400000000009</v>
      </c>
      <c r="G58" s="34">
        <v>4631.0200000000004</v>
      </c>
      <c r="H58" s="33">
        <v>2</v>
      </c>
      <c r="I58" s="34">
        <v>9076.0400000000009</v>
      </c>
      <c r="J58" s="34">
        <v>4538.0200000000004</v>
      </c>
      <c r="K58" s="33">
        <v>0</v>
      </c>
      <c r="L58" s="34">
        <v>0</v>
      </c>
      <c r="M58" s="34">
        <v>0</v>
      </c>
    </row>
    <row r="59" spans="1:13">
      <c r="A59" s="14" t="s">
        <v>492</v>
      </c>
      <c r="B59" s="33">
        <v>169</v>
      </c>
      <c r="C59" s="34">
        <v>822594.31</v>
      </c>
      <c r="D59" s="34">
        <v>4867.42</v>
      </c>
      <c r="E59" s="33">
        <v>1</v>
      </c>
      <c r="F59" s="34">
        <v>4823.21</v>
      </c>
      <c r="G59" s="34">
        <v>4823.21</v>
      </c>
      <c r="H59" s="33">
        <v>1</v>
      </c>
      <c r="I59" s="34">
        <v>4916.13</v>
      </c>
      <c r="J59" s="34">
        <v>4916.13</v>
      </c>
      <c r="K59" s="33">
        <v>0</v>
      </c>
      <c r="L59" s="34">
        <v>0</v>
      </c>
      <c r="M59" s="34">
        <v>0</v>
      </c>
    </row>
    <row r="60" spans="1:13">
      <c r="A60" s="14" t="s">
        <v>493</v>
      </c>
      <c r="B60" s="33">
        <v>80</v>
      </c>
      <c r="C60" s="34">
        <v>409207.35</v>
      </c>
      <c r="D60" s="34">
        <v>5115.09</v>
      </c>
      <c r="E60" s="33">
        <v>1</v>
      </c>
      <c r="F60" s="34">
        <v>5170.54</v>
      </c>
      <c r="G60" s="34">
        <v>5170.54</v>
      </c>
      <c r="H60" s="33">
        <v>0</v>
      </c>
      <c r="I60" s="34">
        <v>0</v>
      </c>
      <c r="J60" s="34">
        <v>0</v>
      </c>
      <c r="K60" s="33">
        <v>0</v>
      </c>
      <c r="L60" s="34">
        <v>0</v>
      </c>
      <c r="M60" s="34">
        <v>0</v>
      </c>
    </row>
    <row r="61" spans="1:13">
      <c r="A61" s="14" t="s">
        <v>494</v>
      </c>
      <c r="B61" s="33">
        <v>42</v>
      </c>
      <c r="C61" s="34">
        <v>224956.64</v>
      </c>
      <c r="D61" s="34">
        <v>5356.11</v>
      </c>
      <c r="E61" s="33">
        <v>0</v>
      </c>
      <c r="F61" s="34">
        <v>0</v>
      </c>
      <c r="G61" s="34">
        <v>0</v>
      </c>
      <c r="H61" s="33">
        <v>0</v>
      </c>
      <c r="I61" s="34">
        <v>0</v>
      </c>
      <c r="J61" s="34">
        <v>0</v>
      </c>
      <c r="K61" s="33">
        <v>0</v>
      </c>
      <c r="L61" s="34">
        <v>0</v>
      </c>
      <c r="M61" s="34">
        <v>0</v>
      </c>
    </row>
    <row r="62" spans="1:13">
      <c r="A62" s="37" t="s">
        <v>495</v>
      </c>
      <c r="B62" s="33">
        <v>31</v>
      </c>
      <c r="C62" s="34">
        <v>190367.84</v>
      </c>
      <c r="D62" s="34">
        <v>6140.9</v>
      </c>
      <c r="E62" s="33">
        <v>1</v>
      </c>
      <c r="F62" s="34">
        <v>6008.82</v>
      </c>
      <c r="G62" s="34">
        <v>6008.82</v>
      </c>
      <c r="H62" s="33">
        <v>2</v>
      </c>
      <c r="I62" s="34">
        <v>17177.09</v>
      </c>
      <c r="J62" s="34">
        <v>8588.5499999999993</v>
      </c>
      <c r="K62" s="33">
        <v>0</v>
      </c>
      <c r="L62" s="34">
        <v>0</v>
      </c>
      <c r="M62" s="34">
        <v>0</v>
      </c>
    </row>
    <row r="63" spans="1:13" ht="15.75">
      <c r="A63" s="60" t="s">
        <v>11</v>
      </c>
      <c r="B63" s="55">
        <f>SUM(B28:B62)</f>
        <v>1871183</v>
      </c>
      <c r="C63" s="56">
        <f>SUM(C28:C62)</f>
        <v>1925648665.1199996</v>
      </c>
      <c r="D63" s="55"/>
      <c r="E63" s="55">
        <f>SUM(E28:E62)</f>
        <v>384637</v>
      </c>
      <c r="F63" s="56">
        <f>SUM(F28:F62)</f>
        <v>255338629.61999997</v>
      </c>
      <c r="G63" s="55"/>
      <c r="H63" s="55">
        <f>SUM(H28:H62)</f>
        <v>194061</v>
      </c>
      <c r="I63" s="56">
        <f>SUM(I28:I62)</f>
        <v>125205628.53000002</v>
      </c>
      <c r="J63" s="55"/>
      <c r="K63" s="55">
        <f>SUM(K28:K62)</f>
        <v>18105</v>
      </c>
      <c r="L63" s="56">
        <f>SUM(L28:L62)</f>
        <v>5617188.8200000003</v>
      </c>
      <c r="M63" s="55"/>
    </row>
    <row r="66" spans="2:3">
      <c r="B66" s="325"/>
      <c r="C66" s="325"/>
    </row>
    <row r="67" spans="2:3">
      <c r="B67" s="325"/>
      <c r="C67" s="327"/>
    </row>
    <row r="68" spans="2:3">
      <c r="B68" s="325"/>
      <c r="C68" s="327"/>
    </row>
    <row r="69" spans="2:3">
      <c r="B69" s="325"/>
      <c r="C69" s="325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U68"/>
  <sheetViews>
    <sheetView workbookViewId="0">
      <selection sqref="A1:Q1"/>
    </sheetView>
  </sheetViews>
  <sheetFormatPr defaultRowHeight="15"/>
  <cols>
    <col min="1" max="1" width="14" style="119" customWidth="1"/>
    <col min="2" max="2" width="11.7109375" style="119" bestFit="1" customWidth="1"/>
    <col min="3" max="3" width="17.5703125" style="119" bestFit="1" customWidth="1"/>
    <col min="4" max="4" width="9.28515625" style="119" bestFit="1" customWidth="1"/>
    <col min="5" max="5" width="9.7109375" style="119" bestFit="1" customWidth="1"/>
    <col min="6" max="6" width="10.140625" style="119" customWidth="1"/>
    <col min="7" max="7" width="15.7109375" style="119" bestFit="1" customWidth="1"/>
    <col min="8" max="8" width="8.42578125" style="119" bestFit="1" customWidth="1"/>
    <col min="9" max="9" width="9.7109375" style="119" bestFit="1" customWidth="1"/>
    <col min="10" max="10" width="10.5703125" style="119" customWidth="1"/>
    <col min="11" max="11" width="15.7109375" style="119" bestFit="1" customWidth="1"/>
    <col min="12" max="12" width="8.42578125" style="119" bestFit="1" customWidth="1"/>
    <col min="13" max="13" width="9.7109375" style="119" bestFit="1" customWidth="1"/>
    <col min="14" max="14" width="10.140625" style="119" customWidth="1"/>
    <col min="15" max="15" width="13.42578125" style="119" bestFit="1" customWidth="1"/>
    <col min="16" max="16" width="8.28515625" style="119" bestFit="1" customWidth="1"/>
    <col min="17" max="17" width="10.7109375" style="119" customWidth="1"/>
    <col min="18" max="19" width="9.140625" style="119"/>
    <col min="20" max="21" width="15.42578125" style="119" bestFit="1" customWidth="1"/>
    <col min="22" max="16384" width="9.140625" style="119"/>
  </cols>
  <sheetData>
    <row r="1" spans="1:17" ht="15.75">
      <c r="A1" s="521" t="s">
        <v>699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</row>
    <row r="2" spans="1:17" ht="16.5" thickBo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128"/>
    </row>
    <row r="3" spans="1:17">
      <c r="A3" s="522" t="s">
        <v>19</v>
      </c>
      <c r="B3" s="524" t="s">
        <v>5</v>
      </c>
      <c r="C3" s="525"/>
      <c r="D3" s="525"/>
      <c r="E3" s="526"/>
      <c r="F3" s="524" t="s">
        <v>6</v>
      </c>
      <c r="G3" s="525"/>
      <c r="H3" s="525"/>
      <c r="I3" s="526"/>
      <c r="J3" s="524" t="s">
        <v>20</v>
      </c>
      <c r="K3" s="525"/>
      <c r="L3" s="525"/>
      <c r="M3" s="526"/>
      <c r="N3" s="524" t="s">
        <v>21</v>
      </c>
      <c r="O3" s="525"/>
      <c r="P3" s="525"/>
      <c r="Q3" s="527"/>
    </row>
    <row r="4" spans="1:17" ht="15.75" thickBot="1">
      <c r="A4" s="528"/>
      <c r="B4" s="209" t="s">
        <v>1</v>
      </c>
      <c r="C4" s="210" t="s">
        <v>51</v>
      </c>
      <c r="D4" s="210" t="s">
        <v>22</v>
      </c>
      <c r="E4" s="210" t="s">
        <v>442</v>
      </c>
      <c r="F4" s="209" t="s">
        <v>1</v>
      </c>
      <c r="G4" s="210" t="s">
        <v>51</v>
      </c>
      <c r="H4" s="210" t="s">
        <v>22</v>
      </c>
      <c r="I4" s="210" t="s">
        <v>442</v>
      </c>
      <c r="J4" s="209" t="s">
        <v>1</v>
      </c>
      <c r="K4" s="210" t="s">
        <v>51</v>
      </c>
      <c r="L4" s="210" t="s">
        <v>22</v>
      </c>
      <c r="M4" s="210" t="s">
        <v>442</v>
      </c>
      <c r="N4" s="209" t="s">
        <v>1</v>
      </c>
      <c r="O4" s="210" t="s">
        <v>51</v>
      </c>
      <c r="P4" s="210" t="s">
        <v>22</v>
      </c>
      <c r="Q4" s="211" t="s">
        <v>442</v>
      </c>
    </row>
    <row r="5" spans="1:17">
      <c r="A5" s="204" t="s">
        <v>461</v>
      </c>
      <c r="B5" s="205">
        <v>32753</v>
      </c>
      <c r="C5" s="206">
        <v>1845336.37</v>
      </c>
      <c r="D5" s="206">
        <v>56.34</v>
      </c>
      <c r="E5" s="206">
        <v>56.84</v>
      </c>
      <c r="F5" s="205">
        <v>9367</v>
      </c>
      <c r="G5" s="206">
        <v>584673.75</v>
      </c>
      <c r="H5" s="206">
        <v>62.42</v>
      </c>
      <c r="I5" s="206">
        <v>64.63</v>
      </c>
      <c r="J5" s="205">
        <v>1468</v>
      </c>
      <c r="K5" s="206">
        <v>83103.38</v>
      </c>
      <c r="L5" s="206">
        <v>56.61</v>
      </c>
      <c r="M5" s="206">
        <v>57.06</v>
      </c>
      <c r="N5" s="205">
        <v>3489</v>
      </c>
      <c r="O5" s="206">
        <v>241305.98</v>
      </c>
      <c r="P5" s="207">
        <v>69.16</v>
      </c>
      <c r="Q5" s="208">
        <v>69.27</v>
      </c>
    </row>
    <row r="6" spans="1:17">
      <c r="A6" s="197" t="s">
        <v>462</v>
      </c>
      <c r="B6" s="131">
        <v>22321</v>
      </c>
      <c r="C6" s="132">
        <v>3154373.74</v>
      </c>
      <c r="D6" s="132">
        <v>141.32</v>
      </c>
      <c r="E6" s="132">
        <v>136.22</v>
      </c>
      <c r="F6" s="131">
        <v>14016</v>
      </c>
      <c r="G6" s="132">
        <v>2218247.3199999998</v>
      </c>
      <c r="H6" s="132">
        <v>158.27000000000001</v>
      </c>
      <c r="I6" s="132">
        <v>167.27</v>
      </c>
      <c r="J6" s="131">
        <v>1161</v>
      </c>
      <c r="K6" s="132">
        <v>173321.04</v>
      </c>
      <c r="L6" s="132">
        <v>149.29</v>
      </c>
      <c r="M6" s="132">
        <v>148.34</v>
      </c>
      <c r="N6" s="131">
        <v>4142</v>
      </c>
      <c r="O6" s="132">
        <v>608231.22</v>
      </c>
      <c r="P6" s="130">
        <v>146.84</v>
      </c>
      <c r="Q6" s="198">
        <v>149.68</v>
      </c>
    </row>
    <row r="7" spans="1:17">
      <c r="A7" s="197" t="s">
        <v>463</v>
      </c>
      <c r="B7" s="131">
        <v>10948</v>
      </c>
      <c r="C7" s="132">
        <v>2719900.11</v>
      </c>
      <c r="D7" s="132">
        <v>248.44</v>
      </c>
      <c r="E7" s="132">
        <v>247.49</v>
      </c>
      <c r="F7" s="131">
        <v>10546</v>
      </c>
      <c r="G7" s="132">
        <v>2685276.08</v>
      </c>
      <c r="H7" s="132">
        <v>254.63</v>
      </c>
      <c r="I7" s="132">
        <v>260.16000000000003</v>
      </c>
      <c r="J7" s="131">
        <v>3455</v>
      </c>
      <c r="K7" s="132">
        <v>923181.97</v>
      </c>
      <c r="L7" s="132">
        <v>267.2</v>
      </c>
      <c r="M7" s="132">
        <v>275.33</v>
      </c>
      <c r="N7" s="131">
        <v>1560</v>
      </c>
      <c r="O7" s="132">
        <v>378458.79</v>
      </c>
      <c r="P7" s="130">
        <v>242.6</v>
      </c>
      <c r="Q7" s="198">
        <v>236.57</v>
      </c>
    </row>
    <row r="8" spans="1:17">
      <c r="A8" s="197" t="s">
        <v>464</v>
      </c>
      <c r="B8" s="131">
        <v>103457</v>
      </c>
      <c r="C8" s="132">
        <v>37828747.200000003</v>
      </c>
      <c r="D8" s="132">
        <v>365.65</v>
      </c>
      <c r="E8" s="132">
        <v>360</v>
      </c>
      <c r="F8" s="131">
        <v>50866</v>
      </c>
      <c r="G8" s="132">
        <v>18375134.640000001</v>
      </c>
      <c r="H8" s="132">
        <v>361.25</v>
      </c>
      <c r="I8" s="132">
        <v>360.18</v>
      </c>
      <c r="J8" s="131">
        <v>40280</v>
      </c>
      <c r="K8" s="132">
        <v>14586732.18</v>
      </c>
      <c r="L8" s="132">
        <v>362.13</v>
      </c>
      <c r="M8" s="132">
        <v>360</v>
      </c>
      <c r="N8" s="131">
        <v>6132</v>
      </c>
      <c r="O8" s="132">
        <v>2206478.2000000002</v>
      </c>
      <c r="P8" s="130">
        <v>359.83</v>
      </c>
      <c r="Q8" s="198">
        <v>360</v>
      </c>
    </row>
    <row r="9" spans="1:17">
      <c r="A9" s="197" t="s">
        <v>465</v>
      </c>
      <c r="B9" s="131">
        <v>169264</v>
      </c>
      <c r="C9" s="132">
        <v>77461626.930000007</v>
      </c>
      <c r="D9" s="132">
        <v>457.64</v>
      </c>
      <c r="E9" s="132">
        <v>459.15</v>
      </c>
      <c r="F9" s="131">
        <v>59569</v>
      </c>
      <c r="G9" s="132">
        <v>26464450.84</v>
      </c>
      <c r="H9" s="132">
        <v>444.27</v>
      </c>
      <c r="I9" s="132">
        <v>434.74</v>
      </c>
      <c r="J9" s="131">
        <v>37672</v>
      </c>
      <c r="K9" s="132">
        <v>17258140.27</v>
      </c>
      <c r="L9" s="132">
        <v>458.12</v>
      </c>
      <c r="M9" s="132">
        <v>466.16</v>
      </c>
      <c r="N9" s="131">
        <v>0</v>
      </c>
      <c r="O9" s="132">
        <v>0</v>
      </c>
      <c r="P9" s="130">
        <v>0</v>
      </c>
      <c r="Q9" s="198" t="s">
        <v>439</v>
      </c>
    </row>
    <row r="10" spans="1:17">
      <c r="A10" s="197" t="s">
        <v>466</v>
      </c>
      <c r="B10" s="131">
        <v>188684</v>
      </c>
      <c r="C10" s="132">
        <v>103330548.76000001</v>
      </c>
      <c r="D10" s="132">
        <v>547.64</v>
      </c>
      <c r="E10" s="132">
        <v>546.75</v>
      </c>
      <c r="F10" s="131">
        <v>65351</v>
      </c>
      <c r="G10" s="132">
        <v>35764549.329999998</v>
      </c>
      <c r="H10" s="132">
        <v>547.27</v>
      </c>
      <c r="I10" s="132">
        <v>542.07000000000005</v>
      </c>
      <c r="J10" s="131">
        <v>28061</v>
      </c>
      <c r="K10" s="132">
        <v>15342892.380000001</v>
      </c>
      <c r="L10" s="132">
        <v>546.77</v>
      </c>
      <c r="M10" s="132">
        <v>544.6</v>
      </c>
      <c r="N10" s="131">
        <v>8</v>
      </c>
      <c r="O10" s="132">
        <v>4480</v>
      </c>
      <c r="P10" s="130">
        <v>560</v>
      </c>
      <c r="Q10" s="198">
        <v>560</v>
      </c>
    </row>
    <row r="11" spans="1:17">
      <c r="A11" s="197" t="s">
        <v>467</v>
      </c>
      <c r="B11" s="131">
        <v>148589</v>
      </c>
      <c r="C11" s="132">
        <v>96579858.310000002</v>
      </c>
      <c r="D11" s="132">
        <v>649.98</v>
      </c>
      <c r="E11" s="132">
        <v>650.1</v>
      </c>
      <c r="F11" s="131">
        <v>34229</v>
      </c>
      <c r="G11" s="132">
        <v>22106684.920000002</v>
      </c>
      <c r="H11" s="132">
        <v>645.85</v>
      </c>
      <c r="I11" s="132">
        <v>643.98</v>
      </c>
      <c r="J11" s="131">
        <v>20239</v>
      </c>
      <c r="K11" s="132">
        <v>13101451.99</v>
      </c>
      <c r="L11" s="132">
        <v>647.34</v>
      </c>
      <c r="M11" s="132">
        <v>645.29</v>
      </c>
      <c r="N11" s="131">
        <v>2</v>
      </c>
      <c r="O11" s="132">
        <v>1342.8</v>
      </c>
      <c r="P11" s="130">
        <v>671.4</v>
      </c>
      <c r="Q11" s="198">
        <v>671.4</v>
      </c>
    </row>
    <row r="12" spans="1:17">
      <c r="A12" s="197" t="s">
        <v>468</v>
      </c>
      <c r="B12" s="131">
        <v>124567</v>
      </c>
      <c r="C12" s="132">
        <v>93183964.810000002</v>
      </c>
      <c r="D12" s="132">
        <v>748.06</v>
      </c>
      <c r="E12" s="132">
        <v>747.27</v>
      </c>
      <c r="F12" s="131">
        <v>29088</v>
      </c>
      <c r="G12" s="132">
        <v>21767138.98</v>
      </c>
      <c r="H12" s="132">
        <v>748.32</v>
      </c>
      <c r="I12" s="132">
        <v>746.32</v>
      </c>
      <c r="J12" s="131">
        <v>18137</v>
      </c>
      <c r="K12" s="132">
        <v>13757231.34</v>
      </c>
      <c r="L12" s="132">
        <v>758.52</v>
      </c>
      <c r="M12" s="132">
        <v>769.71</v>
      </c>
      <c r="N12" s="131">
        <v>2675</v>
      </c>
      <c r="O12" s="132">
        <v>2095343.17</v>
      </c>
      <c r="P12" s="130">
        <v>783.31</v>
      </c>
      <c r="Q12" s="198">
        <v>783.3</v>
      </c>
    </row>
    <row r="13" spans="1:17">
      <c r="A13" s="197" t="s">
        <v>469</v>
      </c>
      <c r="B13" s="131">
        <v>103827</v>
      </c>
      <c r="C13" s="132">
        <v>88114547.579999998</v>
      </c>
      <c r="D13" s="132">
        <v>848.67</v>
      </c>
      <c r="E13" s="132">
        <v>847.85</v>
      </c>
      <c r="F13" s="131">
        <v>24159</v>
      </c>
      <c r="G13" s="132">
        <v>20502378.739999998</v>
      </c>
      <c r="H13" s="132">
        <v>848.64</v>
      </c>
      <c r="I13" s="132">
        <v>847.15</v>
      </c>
      <c r="J13" s="131">
        <v>8364</v>
      </c>
      <c r="K13" s="132">
        <v>7082198.6100000003</v>
      </c>
      <c r="L13" s="132">
        <v>846.75</v>
      </c>
      <c r="M13" s="132">
        <v>844.15</v>
      </c>
      <c r="N13" s="131">
        <v>94</v>
      </c>
      <c r="O13" s="132">
        <v>77433.88</v>
      </c>
      <c r="P13" s="130">
        <v>823.76</v>
      </c>
      <c r="Q13" s="198">
        <v>822.5</v>
      </c>
    </row>
    <row r="14" spans="1:17">
      <c r="A14" s="197" t="s">
        <v>470</v>
      </c>
      <c r="B14" s="131">
        <v>103919</v>
      </c>
      <c r="C14" s="132">
        <v>99199368.069999993</v>
      </c>
      <c r="D14" s="132">
        <v>954.58</v>
      </c>
      <c r="E14" s="132">
        <v>957.21</v>
      </c>
      <c r="F14" s="131">
        <v>24196</v>
      </c>
      <c r="G14" s="132">
        <v>23032713.66</v>
      </c>
      <c r="H14" s="132">
        <v>951.92</v>
      </c>
      <c r="I14" s="132">
        <v>951.38</v>
      </c>
      <c r="J14" s="131">
        <v>6617</v>
      </c>
      <c r="K14" s="132">
        <v>6301441.7699999996</v>
      </c>
      <c r="L14" s="132">
        <v>952.31</v>
      </c>
      <c r="M14" s="132">
        <v>954.23</v>
      </c>
      <c r="N14" s="131">
        <v>0</v>
      </c>
      <c r="O14" s="132">
        <v>0</v>
      </c>
      <c r="P14" s="130">
        <v>0</v>
      </c>
      <c r="Q14" s="198" t="s">
        <v>439</v>
      </c>
    </row>
    <row r="15" spans="1:17">
      <c r="A15" s="197" t="s">
        <v>448</v>
      </c>
      <c r="B15" s="131">
        <v>490610</v>
      </c>
      <c r="C15" s="132">
        <v>622336726.98000002</v>
      </c>
      <c r="D15" s="132">
        <v>1268.5</v>
      </c>
      <c r="E15" s="132">
        <v>1283.53</v>
      </c>
      <c r="F15" s="131">
        <v>53131</v>
      </c>
      <c r="G15" s="132">
        <v>63703477.219999999</v>
      </c>
      <c r="H15" s="132">
        <v>1198.99</v>
      </c>
      <c r="I15" s="132">
        <v>1175.79</v>
      </c>
      <c r="J15" s="131">
        <v>24372</v>
      </c>
      <c r="K15" s="132">
        <v>28850213.870000001</v>
      </c>
      <c r="L15" s="132">
        <v>1183.74</v>
      </c>
      <c r="M15" s="132">
        <v>1157.3599999999999</v>
      </c>
      <c r="N15" s="131">
        <v>3</v>
      </c>
      <c r="O15" s="132">
        <v>4114.78</v>
      </c>
      <c r="P15" s="130">
        <v>1371.59</v>
      </c>
      <c r="Q15" s="198">
        <v>1454.7</v>
      </c>
    </row>
    <row r="16" spans="1:17">
      <c r="A16" s="197" t="s">
        <v>449</v>
      </c>
      <c r="B16" s="131">
        <v>280570</v>
      </c>
      <c r="C16" s="132">
        <v>473039438.50999999</v>
      </c>
      <c r="D16" s="132">
        <v>1685.99</v>
      </c>
      <c r="E16" s="132">
        <v>1660.86</v>
      </c>
      <c r="F16" s="131">
        <v>8373</v>
      </c>
      <c r="G16" s="132">
        <v>13931778.26</v>
      </c>
      <c r="H16" s="132">
        <v>1663.89</v>
      </c>
      <c r="I16" s="132">
        <v>1628.88</v>
      </c>
      <c r="J16" s="131">
        <v>3351</v>
      </c>
      <c r="K16" s="132">
        <v>5633375.8099999996</v>
      </c>
      <c r="L16" s="132">
        <v>1681.1</v>
      </c>
      <c r="M16" s="132">
        <v>1652.88</v>
      </c>
      <c r="N16" s="131">
        <v>0</v>
      </c>
      <c r="O16" s="132">
        <v>0</v>
      </c>
      <c r="P16" s="130">
        <v>0</v>
      </c>
      <c r="Q16" s="198" t="s">
        <v>439</v>
      </c>
    </row>
    <row r="17" spans="1:21">
      <c r="A17" s="197" t="s">
        <v>450</v>
      </c>
      <c r="B17" s="131">
        <v>61163</v>
      </c>
      <c r="C17" s="132">
        <v>135240160.09999999</v>
      </c>
      <c r="D17" s="132">
        <v>2211.14</v>
      </c>
      <c r="E17" s="132">
        <v>2195.1</v>
      </c>
      <c r="F17" s="131">
        <v>1250</v>
      </c>
      <c r="G17" s="132">
        <v>2737947.28</v>
      </c>
      <c r="H17" s="132">
        <v>2190.36</v>
      </c>
      <c r="I17" s="132">
        <v>2163.66</v>
      </c>
      <c r="J17" s="131">
        <v>649</v>
      </c>
      <c r="K17" s="132">
        <v>1422144.33</v>
      </c>
      <c r="L17" s="132">
        <v>2191.29</v>
      </c>
      <c r="M17" s="132">
        <v>2162.5100000000002</v>
      </c>
      <c r="N17" s="131">
        <v>0</v>
      </c>
      <c r="O17" s="132">
        <v>0</v>
      </c>
      <c r="P17" s="130">
        <v>0</v>
      </c>
      <c r="Q17" s="198" t="s">
        <v>439</v>
      </c>
    </row>
    <row r="18" spans="1:21">
      <c r="A18" s="197" t="s">
        <v>497</v>
      </c>
      <c r="B18" s="131">
        <v>19566</v>
      </c>
      <c r="C18" s="132">
        <v>52999663.539999999</v>
      </c>
      <c r="D18" s="132">
        <v>2708.76</v>
      </c>
      <c r="E18" s="132">
        <v>2692.31</v>
      </c>
      <c r="F18" s="131">
        <v>306</v>
      </c>
      <c r="G18" s="132">
        <v>823564.86</v>
      </c>
      <c r="H18" s="132">
        <v>2691.39</v>
      </c>
      <c r="I18" s="132">
        <v>2671.67</v>
      </c>
      <c r="J18" s="131">
        <v>183</v>
      </c>
      <c r="K18" s="132">
        <v>501877.77</v>
      </c>
      <c r="L18" s="132">
        <v>2742.5</v>
      </c>
      <c r="M18" s="132">
        <v>2792.31</v>
      </c>
      <c r="N18" s="131">
        <v>0</v>
      </c>
      <c r="O18" s="132">
        <v>0</v>
      </c>
      <c r="P18" s="130">
        <v>0</v>
      </c>
      <c r="Q18" s="198" t="s">
        <v>439</v>
      </c>
    </row>
    <row r="19" spans="1:21">
      <c r="A19" s="197" t="s">
        <v>498</v>
      </c>
      <c r="B19" s="131">
        <v>6692</v>
      </c>
      <c r="C19" s="132">
        <v>21426166.010000002</v>
      </c>
      <c r="D19" s="132">
        <v>3201.76</v>
      </c>
      <c r="E19" s="132">
        <v>3182.05</v>
      </c>
      <c r="F19" s="131">
        <v>139</v>
      </c>
      <c r="G19" s="132">
        <v>443605.68</v>
      </c>
      <c r="H19" s="132">
        <v>3191.41</v>
      </c>
      <c r="I19" s="132">
        <v>3168.9</v>
      </c>
      <c r="J19" s="131">
        <v>34</v>
      </c>
      <c r="K19" s="132">
        <v>107779.29</v>
      </c>
      <c r="L19" s="132">
        <v>3169.98</v>
      </c>
      <c r="M19" s="132">
        <v>3177.5</v>
      </c>
      <c r="N19" s="131">
        <v>0</v>
      </c>
      <c r="O19" s="132">
        <v>0</v>
      </c>
      <c r="P19" s="130">
        <v>0</v>
      </c>
      <c r="Q19" s="198" t="s">
        <v>439</v>
      </c>
    </row>
    <row r="20" spans="1:21">
      <c r="A20" s="197" t="s">
        <v>499</v>
      </c>
      <c r="B20" s="131">
        <v>2465</v>
      </c>
      <c r="C20" s="132">
        <v>9158416.3699999992</v>
      </c>
      <c r="D20" s="132">
        <v>3715.38</v>
      </c>
      <c r="E20" s="132">
        <v>3702.49</v>
      </c>
      <c r="F20" s="131">
        <v>41</v>
      </c>
      <c r="G20" s="132">
        <v>149895.15</v>
      </c>
      <c r="H20" s="132">
        <v>3655.98</v>
      </c>
      <c r="I20" s="132">
        <v>3635.81</v>
      </c>
      <c r="J20" s="131">
        <v>12</v>
      </c>
      <c r="K20" s="132">
        <v>45129.15</v>
      </c>
      <c r="L20" s="132">
        <v>3760.76</v>
      </c>
      <c r="M20" s="132">
        <v>3754.74</v>
      </c>
      <c r="N20" s="131">
        <v>0</v>
      </c>
      <c r="O20" s="132">
        <v>0</v>
      </c>
      <c r="P20" s="130">
        <v>0</v>
      </c>
      <c r="Q20" s="198" t="s">
        <v>439</v>
      </c>
    </row>
    <row r="21" spans="1:21" ht="15.75" thickBot="1">
      <c r="A21" s="199" t="s">
        <v>500</v>
      </c>
      <c r="B21" s="200">
        <v>1788</v>
      </c>
      <c r="C21" s="201">
        <v>8029821.7300000004</v>
      </c>
      <c r="D21" s="201">
        <v>4490.95</v>
      </c>
      <c r="E21" s="201">
        <v>4435.1000000000004</v>
      </c>
      <c r="F21" s="200">
        <v>10</v>
      </c>
      <c r="G21" s="201">
        <v>47112.91</v>
      </c>
      <c r="H21" s="201">
        <v>4711.29</v>
      </c>
      <c r="I21" s="201">
        <v>4505.25</v>
      </c>
      <c r="J21" s="200">
        <v>6</v>
      </c>
      <c r="K21" s="201">
        <v>35413.379999999997</v>
      </c>
      <c r="L21" s="201">
        <v>5902.23</v>
      </c>
      <c r="M21" s="201">
        <v>4745.8900000000003</v>
      </c>
      <c r="N21" s="200">
        <v>0</v>
      </c>
      <c r="O21" s="201">
        <v>0</v>
      </c>
      <c r="P21" s="202">
        <v>0</v>
      </c>
      <c r="Q21" s="203" t="s">
        <v>439</v>
      </c>
    </row>
    <row r="22" spans="1:21" ht="16.5" thickBot="1">
      <c r="A22" s="347" t="s">
        <v>538</v>
      </c>
      <c r="B22" s="348">
        <v>1871183</v>
      </c>
      <c r="C22" s="349">
        <v>1925648665.1199999</v>
      </c>
      <c r="D22" s="349">
        <v>1029.1099999999999</v>
      </c>
      <c r="E22" s="349">
        <v>933.97</v>
      </c>
      <c r="F22" s="348">
        <v>384637</v>
      </c>
      <c r="G22" s="349">
        <v>255338629.62</v>
      </c>
      <c r="H22" s="349">
        <v>663.84</v>
      </c>
      <c r="I22" s="349">
        <v>567.11</v>
      </c>
      <c r="J22" s="348">
        <v>194061</v>
      </c>
      <c r="K22" s="349">
        <v>125205628.53</v>
      </c>
      <c r="L22" s="349">
        <v>645.19000000000005</v>
      </c>
      <c r="M22" s="349">
        <v>539.99</v>
      </c>
      <c r="N22" s="348">
        <v>18105</v>
      </c>
      <c r="O22" s="349">
        <v>5617188.8200000003</v>
      </c>
      <c r="P22" s="350">
        <v>310.26</v>
      </c>
      <c r="Q22" s="409">
        <v>290</v>
      </c>
      <c r="S22" s="325"/>
      <c r="T22" s="327"/>
      <c r="U22" s="327"/>
    </row>
    <row r="23" spans="1:21">
      <c r="A23" s="290"/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</row>
    <row r="24" spans="1:21" ht="15.75">
      <c r="A24" s="521" t="s">
        <v>697</v>
      </c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M24" s="521"/>
      <c r="N24" s="521"/>
      <c r="O24" s="521"/>
      <c r="P24" s="521"/>
      <c r="Q24" s="521"/>
    </row>
    <row r="25" spans="1:21" ht="16.5" thickBot="1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8"/>
    </row>
    <row r="26" spans="1:21">
      <c r="A26" s="522" t="s">
        <v>19</v>
      </c>
      <c r="B26" s="524" t="s">
        <v>5</v>
      </c>
      <c r="C26" s="525"/>
      <c r="D26" s="525"/>
      <c r="E26" s="526"/>
      <c r="F26" s="524" t="s">
        <v>6</v>
      </c>
      <c r="G26" s="525"/>
      <c r="H26" s="525"/>
      <c r="I26" s="526"/>
      <c r="J26" s="524" t="s">
        <v>20</v>
      </c>
      <c r="K26" s="525"/>
      <c r="L26" s="525"/>
      <c r="M26" s="526"/>
      <c r="N26" s="524" t="s">
        <v>21</v>
      </c>
      <c r="O26" s="525"/>
      <c r="P26" s="525"/>
      <c r="Q26" s="527"/>
    </row>
    <row r="27" spans="1:21" ht="15.75" thickBot="1">
      <c r="A27" s="528"/>
      <c r="B27" s="209" t="s">
        <v>1</v>
      </c>
      <c r="C27" s="210" t="s">
        <v>51</v>
      </c>
      <c r="D27" s="210" t="s">
        <v>22</v>
      </c>
      <c r="E27" s="210" t="s">
        <v>442</v>
      </c>
      <c r="F27" s="209" t="s">
        <v>1</v>
      </c>
      <c r="G27" s="210" t="s">
        <v>51</v>
      </c>
      <c r="H27" s="210" t="s">
        <v>22</v>
      </c>
      <c r="I27" s="210" t="s">
        <v>442</v>
      </c>
      <c r="J27" s="209" t="s">
        <v>1</v>
      </c>
      <c r="K27" s="210" t="s">
        <v>51</v>
      </c>
      <c r="L27" s="210" t="s">
        <v>22</v>
      </c>
      <c r="M27" s="210" t="s">
        <v>442</v>
      </c>
      <c r="N27" s="209" t="s">
        <v>1</v>
      </c>
      <c r="O27" s="210" t="s">
        <v>51</v>
      </c>
      <c r="P27" s="210" t="s">
        <v>22</v>
      </c>
      <c r="Q27" s="211" t="s">
        <v>442</v>
      </c>
    </row>
    <row r="28" spans="1:21">
      <c r="A28" s="204" t="s">
        <v>461</v>
      </c>
      <c r="B28" s="205">
        <v>18112</v>
      </c>
      <c r="C28" s="206">
        <v>979821.85</v>
      </c>
      <c r="D28" s="206">
        <v>54.1</v>
      </c>
      <c r="E28" s="206">
        <v>52.93</v>
      </c>
      <c r="F28" s="205">
        <v>1562</v>
      </c>
      <c r="G28" s="206">
        <v>101901.82</v>
      </c>
      <c r="H28" s="206">
        <v>65.239999999999995</v>
      </c>
      <c r="I28" s="206">
        <v>67.53</v>
      </c>
      <c r="J28" s="205">
        <v>977</v>
      </c>
      <c r="K28" s="206">
        <v>55032.99</v>
      </c>
      <c r="L28" s="206">
        <v>56.33</v>
      </c>
      <c r="M28" s="206">
        <v>56.84</v>
      </c>
      <c r="N28" s="205">
        <v>1530</v>
      </c>
      <c r="O28" s="206">
        <v>99609.34</v>
      </c>
      <c r="P28" s="207">
        <v>65.099999999999994</v>
      </c>
      <c r="Q28" s="208">
        <v>66.28</v>
      </c>
    </row>
    <row r="29" spans="1:21">
      <c r="A29" s="197" t="s">
        <v>462</v>
      </c>
      <c r="B29" s="131">
        <v>10513</v>
      </c>
      <c r="C29" s="132">
        <v>1479680.91</v>
      </c>
      <c r="D29" s="132">
        <v>140.75</v>
      </c>
      <c r="E29" s="132">
        <v>135.31</v>
      </c>
      <c r="F29" s="131">
        <v>4756</v>
      </c>
      <c r="G29" s="132">
        <v>780603.89</v>
      </c>
      <c r="H29" s="132">
        <v>164.13</v>
      </c>
      <c r="I29" s="132">
        <v>180</v>
      </c>
      <c r="J29" s="131">
        <v>737</v>
      </c>
      <c r="K29" s="132">
        <v>108337.31</v>
      </c>
      <c r="L29" s="132">
        <v>147</v>
      </c>
      <c r="M29" s="132">
        <v>144.97999999999999</v>
      </c>
      <c r="N29" s="131">
        <v>1360</v>
      </c>
      <c r="O29" s="132">
        <v>209417.66</v>
      </c>
      <c r="P29" s="130">
        <v>153.97999999999999</v>
      </c>
      <c r="Q29" s="198">
        <v>154.29</v>
      </c>
    </row>
    <row r="30" spans="1:21">
      <c r="A30" s="197" t="s">
        <v>463</v>
      </c>
      <c r="B30" s="131">
        <v>4479</v>
      </c>
      <c r="C30" s="132">
        <v>1110026.98</v>
      </c>
      <c r="D30" s="132">
        <v>247.83</v>
      </c>
      <c r="E30" s="132">
        <v>246.62</v>
      </c>
      <c r="F30" s="131">
        <v>2840</v>
      </c>
      <c r="G30" s="132">
        <v>720013.47</v>
      </c>
      <c r="H30" s="132">
        <v>253.53</v>
      </c>
      <c r="I30" s="132">
        <v>260.75</v>
      </c>
      <c r="J30" s="131">
        <v>1722</v>
      </c>
      <c r="K30" s="132">
        <v>461267.27</v>
      </c>
      <c r="L30" s="132">
        <v>267.87</v>
      </c>
      <c r="M30" s="132">
        <v>276.89</v>
      </c>
      <c r="N30" s="131">
        <v>524</v>
      </c>
      <c r="O30" s="132">
        <v>127012.11</v>
      </c>
      <c r="P30" s="130">
        <v>242.39</v>
      </c>
      <c r="Q30" s="198">
        <v>238.58</v>
      </c>
    </row>
    <row r="31" spans="1:21">
      <c r="A31" s="197" t="s">
        <v>464</v>
      </c>
      <c r="B31" s="131">
        <v>29533</v>
      </c>
      <c r="C31" s="132">
        <v>10857582.74</v>
      </c>
      <c r="D31" s="132">
        <v>367.64</v>
      </c>
      <c r="E31" s="132">
        <v>363.75</v>
      </c>
      <c r="F31" s="131">
        <v>7285</v>
      </c>
      <c r="G31" s="132">
        <v>2638403.1800000002</v>
      </c>
      <c r="H31" s="132">
        <v>362.17</v>
      </c>
      <c r="I31" s="132">
        <v>364.8</v>
      </c>
      <c r="J31" s="131">
        <v>18852</v>
      </c>
      <c r="K31" s="132">
        <v>6842829.54</v>
      </c>
      <c r="L31" s="132">
        <v>362.98</v>
      </c>
      <c r="M31" s="132">
        <v>360</v>
      </c>
      <c r="N31" s="131">
        <v>2665</v>
      </c>
      <c r="O31" s="132">
        <v>959359.48</v>
      </c>
      <c r="P31" s="130">
        <v>359.98</v>
      </c>
      <c r="Q31" s="198">
        <v>360</v>
      </c>
    </row>
    <row r="32" spans="1:21">
      <c r="A32" s="197" t="s">
        <v>465</v>
      </c>
      <c r="B32" s="131">
        <v>53546</v>
      </c>
      <c r="C32" s="132">
        <v>24462803.460000001</v>
      </c>
      <c r="D32" s="132">
        <v>456.86</v>
      </c>
      <c r="E32" s="132">
        <v>458.23</v>
      </c>
      <c r="F32" s="131">
        <v>4081</v>
      </c>
      <c r="G32" s="132">
        <v>1804778.02</v>
      </c>
      <c r="H32" s="132">
        <v>442.24</v>
      </c>
      <c r="I32" s="132">
        <v>434.33</v>
      </c>
      <c r="J32" s="131">
        <v>18950</v>
      </c>
      <c r="K32" s="132">
        <v>8682643.4100000001</v>
      </c>
      <c r="L32" s="132">
        <v>458.19</v>
      </c>
      <c r="M32" s="132">
        <v>466.37</v>
      </c>
      <c r="N32" s="131">
        <v>0</v>
      </c>
      <c r="O32" s="132">
        <v>0</v>
      </c>
      <c r="P32" s="130">
        <v>0</v>
      </c>
      <c r="Q32" s="198" t="s">
        <v>439</v>
      </c>
    </row>
    <row r="33" spans="1:19">
      <c r="A33" s="197" t="s">
        <v>466</v>
      </c>
      <c r="B33" s="131">
        <v>66186</v>
      </c>
      <c r="C33" s="132">
        <v>36379286.899999999</v>
      </c>
      <c r="D33" s="132">
        <v>549.65</v>
      </c>
      <c r="E33" s="132">
        <v>549.28</v>
      </c>
      <c r="F33" s="131">
        <v>2521</v>
      </c>
      <c r="G33" s="132">
        <v>1369814.17</v>
      </c>
      <c r="H33" s="132">
        <v>543.36</v>
      </c>
      <c r="I33" s="132">
        <v>535.01</v>
      </c>
      <c r="J33" s="131">
        <v>17367</v>
      </c>
      <c r="K33" s="132">
        <v>9518641.9299999997</v>
      </c>
      <c r="L33" s="132">
        <v>548.09</v>
      </c>
      <c r="M33" s="132">
        <v>546.29</v>
      </c>
      <c r="N33" s="131">
        <v>8</v>
      </c>
      <c r="O33" s="132">
        <v>4480</v>
      </c>
      <c r="P33" s="130">
        <v>560</v>
      </c>
      <c r="Q33" s="198">
        <v>560</v>
      </c>
    </row>
    <row r="34" spans="1:19">
      <c r="A34" s="197" t="s">
        <v>467</v>
      </c>
      <c r="B34" s="131">
        <v>64845</v>
      </c>
      <c r="C34" s="132">
        <v>42244217.299999997</v>
      </c>
      <c r="D34" s="132">
        <v>651.46</v>
      </c>
      <c r="E34" s="132">
        <v>652.32000000000005</v>
      </c>
      <c r="F34" s="131">
        <v>1326</v>
      </c>
      <c r="G34" s="132">
        <v>857781.14</v>
      </c>
      <c r="H34" s="132">
        <v>646.89</v>
      </c>
      <c r="I34" s="132">
        <v>646.6</v>
      </c>
      <c r="J34" s="131">
        <v>14953</v>
      </c>
      <c r="K34" s="132">
        <v>9696754.0299999993</v>
      </c>
      <c r="L34" s="132">
        <v>648.48</v>
      </c>
      <c r="M34" s="132">
        <v>646.91</v>
      </c>
      <c r="N34" s="131">
        <v>2</v>
      </c>
      <c r="O34" s="132">
        <v>1342.8</v>
      </c>
      <c r="P34" s="130">
        <v>671.4</v>
      </c>
      <c r="Q34" s="198">
        <v>671.4</v>
      </c>
    </row>
    <row r="35" spans="1:19">
      <c r="A35" s="197" t="s">
        <v>468</v>
      </c>
      <c r="B35" s="131">
        <v>68272</v>
      </c>
      <c r="C35" s="132">
        <v>51110659.280000001</v>
      </c>
      <c r="D35" s="132">
        <v>748.63</v>
      </c>
      <c r="E35" s="132">
        <v>748.35</v>
      </c>
      <c r="F35" s="131">
        <v>1036</v>
      </c>
      <c r="G35" s="132">
        <v>776632.87</v>
      </c>
      <c r="H35" s="132">
        <v>749.65</v>
      </c>
      <c r="I35" s="132">
        <v>747.43</v>
      </c>
      <c r="J35" s="131">
        <v>12496</v>
      </c>
      <c r="K35" s="132">
        <v>9447399.8200000003</v>
      </c>
      <c r="L35" s="132">
        <v>756.03</v>
      </c>
      <c r="M35" s="132">
        <v>762.51</v>
      </c>
      <c r="N35" s="131">
        <v>1300</v>
      </c>
      <c r="O35" s="132">
        <v>1018305.67</v>
      </c>
      <c r="P35" s="130">
        <v>783.31</v>
      </c>
      <c r="Q35" s="198">
        <v>783.3</v>
      </c>
    </row>
    <row r="36" spans="1:19">
      <c r="A36" s="197" t="s">
        <v>469</v>
      </c>
      <c r="B36" s="131">
        <v>56387</v>
      </c>
      <c r="C36" s="132">
        <v>47838524.710000001</v>
      </c>
      <c r="D36" s="132">
        <v>848.4</v>
      </c>
      <c r="E36" s="132">
        <v>847.46</v>
      </c>
      <c r="F36" s="131">
        <v>878</v>
      </c>
      <c r="G36" s="132">
        <v>746385.74</v>
      </c>
      <c r="H36" s="132">
        <v>850.1</v>
      </c>
      <c r="I36" s="132">
        <v>850.43</v>
      </c>
      <c r="J36" s="131">
        <v>6776</v>
      </c>
      <c r="K36" s="132">
        <v>5739748.4199999999</v>
      </c>
      <c r="L36" s="132">
        <v>847.07</v>
      </c>
      <c r="M36" s="132">
        <v>844.95</v>
      </c>
      <c r="N36" s="131">
        <v>55</v>
      </c>
      <c r="O36" s="132">
        <v>45356.38</v>
      </c>
      <c r="P36" s="130">
        <v>824.66</v>
      </c>
      <c r="Q36" s="198">
        <v>822.5</v>
      </c>
    </row>
    <row r="37" spans="1:19">
      <c r="A37" s="197" t="s">
        <v>470</v>
      </c>
      <c r="B37" s="131">
        <v>55160</v>
      </c>
      <c r="C37" s="132">
        <v>52717905.049999997</v>
      </c>
      <c r="D37" s="132">
        <v>955.73</v>
      </c>
      <c r="E37" s="132">
        <v>959.39</v>
      </c>
      <c r="F37" s="131">
        <v>798</v>
      </c>
      <c r="G37" s="132">
        <v>759584.95</v>
      </c>
      <c r="H37" s="132">
        <v>951.86</v>
      </c>
      <c r="I37" s="132">
        <v>953.6</v>
      </c>
      <c r="J37" s="131">
        <v>5534</v>
      </c>
      <c r="K37" s="132">
        <v>5273444.58</v>
      </c>
      <c r="L37" s="132">
        <v>952.92</v>
      </c>
      <c r="M37" s="132">
        <v>955.56</v>
      </c>
      <c r="N37" s="131">
        <v>0</v>
      </c>
      <c r="O37" s="132">
        <v>0</v>
      </c>
      <c r="P37" s="130">
        <v>0</v>
      </c>
      <c r="Q37" s="198" t="s">
        <v>439</v>
      </c>
    </row>
    <row r="38" spans="1:19">
      <c r="A38" s="197" t="s">
        <v>448</v>
      </c>
      <c r="B38" s="131">
        <v>301120</v>
      </c>
      <c r="C38" s="132">
        <v>386352355.73000002</v>
      </c>
      <c r="D38" s="132">
        <v>1283.05</v>
      </c>
      <c r="E38" s="132">
        <v>1306.71</v>
      </c>
      <c r="F38" s="131">
        <v>2302</v>
      </c>
      <c r="G38" s="132">
        <v>2736085.66</v>
      </c>
      <c r="H38" s="132">
        <v>1188.57</v>
      </c>
      <c r="I38" s="132">
        <v>1162.1099999999999</v>
      </c>
      <c r="J38" s="131">
        <v>16735</v>
      </c>
      <c r="K38" s="132">
        <v>19970582.98</v>
      </c>
      <c r="L38" s="132">
        <v>1193.3399999999999</v>
      </c>
      <c r="M38" s="132">
        <v>1169.1500000000001</v>
      </c>
      <c r="N38" s="131">
        <v>3</v>
      </c>
      <c r="O38" s="132">
        <v>4114.78</v>
      </c>
      <c r="P38" s="130">
        <v>1371.59</v>
      </c>
      <c r="Q38" s="198">
        <v>1454.7</v>
      </c>
    </row>
    <row r="39" spans="1:19">
      <c r="A39" s="197" t="s">
        <v>449</v>
      </c>
      <c r="B39" s="131">
        <v>202254</v>
      </c>
      <c r="C39" s="132">
        <v>342047626.5</v>
      </c>
      <c r="D39" s="132">
        <v>1691.18</v>
      </c>
      <c r="E39" s="132">
        <v>1669.55</v>
      </c>
      <c r="F39" s="131">
        <v>406</v>
      </c>
      <c r="G39" s="132">
        <v>682378.01</v>
      </c>
      <c r="H39" s="132">
        <v>1680.73</v>
      </c>
      <c r="I39" s="132">
        <v>1650.91</v>
      </c>
      <c r="J39" s="131">
        <v>2880</v>
      </c>
      <c r="K39" s="132">
        <v>4846340.0199999996</v>
      </c>
      <c r="L39" s="132">
        <v>1682.76</v>
      </c>
      <c r="M39" s="132">
        <v>1657.21</v>
      </c>
      <c r="N39" s="131">
        <v>0</v>
      </c>
      <c r="O39" s="132">
        <v>0</v>
      </c>
      <c r="P39" s="130">
        <v>0</v>
      </c>
      <c r="Q39" s="198" t="s">
        <v>439</v>
      </c>
    </row>
    <row r="40" spans="1:19">
      <c r="A40" s="197" t="s">
        <v>450</v>
      </c>
      <c r="B40" s="131">
        <v>44667</v>
      </c>
      <c r="C40" s="132">
        <v>98722441.299999997</v>
      </c>
      <c r="D40" s="132">
        <v>2210.19</v>
      </c>
      <c r="E40" s="132">
        <v>2194.0500000000002</v>
      </c>
      <c r="F40" s="131">
        <v>95</v>
      </c>
      <c r="G40" s="132">
        <v>207571.91</v>
      </c>
      <c r="H40" s="132">
        <v>2184.9699999999998</v>
      </c>
      <c r="I40" s="132">
        <v>2153.2800000000002</v>
      </c>
      <c r="J40" s="131">
        <v>564</v>
      </c>
      <c r="K40" s="132">
        <v>1238107.57</v>
      </c>
      <c r="L40" s="132">
        <v>2195.23</v>
      </c>
      <c r="M40" s="132">
        <v>2164.7199999999998</v>
      </c>
      <c r="N40" s="131">
        <v>0</v>
      </c>
      <c r="O40" s="132">
        <v>0</v>
      </c>
      <c r="P40" s="130">
        <v>0</v>
      </c>
      <c r="Q40" s="198" t="s">
        <v>439</v>
      </c>
    </row>
    <row r="41" spans="1:19">
      <c r="A41" s="197" t="s">
        <v>497</v>
      </c>
      <c r="B41" s="131">
        <v>13090</v>
      </c>
      <c r="C41" s="132">
        <v>35498458.780000001</v>
      </c>
      <c r="D41" s="132">
        <v>2711.88</v>
      </c>
      <c r="E41" s="132">
        <v>2695.84</v>
      </c>
      <c r="F41" s="131">
        <v>25</v>
      </c>
      <c r="G41" s="132">
        <v>67695.27</v>
      </c>
      <c r="H41" s="132">
        <v>2707.81</v>
      </c>
      <c r="I41" s="132">
        <v>2702.18</v>
      </c>
      <c r="J41" s="131">
        <v>158</v>
      </c>
      <c r="K41" s="132">
        <v>433108.4</v>
      </c>
      <c r="L41" s="132">
        <v>2741.19</v>
      </c>
      <c r="M41" s="132">
        <v>2756.68</v>
      </c>
      <c r="N41" s="131">
        <v>0</v>
      </c>
      <c r="O41" s="132">
        <v>0</v>
      </c>
      <c r="P41" s="130">
        <v>0</v>
      </c>
      <c r="Q41" s="198" t="s">
        <v>439</v>
      </c>
    </row>
    <row r="42" spans="1:19">
      <c r="A42" s="197" t="s">
        <v>498</v>
      </c>
      <c r="B42" s="131">
        <v>4721</v>
      </c>
      <c r="C42" s="132">
        <v>15104762.35</v>
      </c>
      <c r="D42" s="132">
        <v>3199.48</v>
      </c>
      <c r="E42" s="132">
        <v>3179.8</v>
      </c>
      <c r="F42" s="131">
        <v>9</v>
      </c>
      <c r="G42" s="132">
        <v>28806.21</v>
      </c>
      <c r="H42" s="132">
        <v>3200.69</v>
      </c>
      <c r="I42" s="132">
        <v>3139.64</v>
      </c>
      <c r="J42" s="131">
        <v>30</v>
      </c>
      <c r="K42" s="132">
        <v>95257.32</v>
      </c>
      <c r="L42" s="132">
        <v>3175.24</v>
      </c>
      <c r="M42" s="132">
        <v>3180.35</v>
      </c>
      <c r="N42" s="131">
        <v>0</v>
      </c>
      <c r="O42" s="132">
        <v>0</v>
      </c>
      <c r="P42" s="130">
        <v>0</v>
      </c>
      <c r="Q42" s="198" t="s">
        <v>439</v>
      </c>
    </row>
    <row r="43" spans="1:19">
      <c r="A43" s="197" t="s">
        <v>499</v>
      </c>
      <c r="B43" s="131">
        <v>1771</v>
      </c>
      <c r="C43" s="132">
        <v>6578629.6399999997</v>
      </c>
      <c r="D43" s="132">
        <v>3714.64</v>
      </c>
      <c r="E43" s="132">
        <v>3703.55</v>
      </c>
      <c r="F43" s="131">
        <v>3</v>
      </c>
      <c r="G43" s="132">
        <v>11236.81</v>
      </c>
      <c r="H43" s="132">
        <v>3745.6</v>
      </c>
      <c r="I43" s="132">
        <v>3720.76</v>
      </c>
      <c r="J43" s="131">
        <v>11</v>
      </c>
      <c r="K43" s="132">
        <v>41540.31</v>
      </c>
      <c r="L43" s="132">
        <v>3776.39</v>
      </c>
      <c r="M43" s="132">
        <v>3775.34</v>
      </c>
      <c r="N43" s="131">
        <v>0</v>
      </c>
      <c r="O43" s="132">
        <v>0</v>
      </c>
      <c r="P43" s="130">
        <v>0</v>
      </c>
      <c r="Q43" s="198" t="s">
        <v>439</v>
      </c>
    </row>
    <row r="44" spans="1:19" ht="15.75" thickBot="1">
      <c r="A44" s="199" t="s">
        <v>500</v>
      </c>
      <c r="B44" s="200">
        <v>1273</v>
      </c>
      <c r="C44" s="201">
        <v>5696716.0199999996</v>
      </c>
      <c r="D44" s="201">
        <v>4475.03</v>
      </c>
      <c r="E44" s="201">
        <v>4432.5200000000004</v>
      </c>
      <c r="F44" s="200">
        <v>2</v>
      </c>
      <c r="G44" s="201">
        <v>9450.82</v>
      </c>
      <c r="H44" s="201">
        <v>4725.41</v>
      </c>
      <c r="I44" s="201">
        <v>4725.41</v>
      </c>
      <c r="J44" s="200">
        <v>6</v>
      </c>
      <c r="K44" s="201">
        <v>35413.379999999997</v>
      </c>
      <c r="L44" s="201">
        <v>5902.23</v>
      </c>
      <c r="M44" s="201">
        <v>4745.8900000000003</v>
      </c>
      <c r="N44" s="200">
        <v>0</v>
      </c>
      <c r="O44" s="201">
        <v>0</v>
      </c>
      <c r="P44" s="202">
        <v>0</v>
      </c>
      <c r="Q44" s="203" t="s">
        <v>439</v>
      </c>
    </row>
    <row r="45" spans="1:19" ht="16.5" thickBot="1">
      <c r="A45" s="347" t="s">
        <v>538</v>
      </c>
      <c r="B45" s="348">
        <v>995929</v>
      </c>
      <c r="C45" s="349">
        <v>1159181499.5</v>
      </c>
      <c r="D45" s="349">
        <v>1163.92</v>
      </c>
      <c r="E45" s="349">
        <v>1154.07</v>
      </c>
      <c r="F45" s="348">
        <v>29925</v>
      </c>
      <c r="G45" s="349">
        <v>14299123.939999999</v>
      </c>
      <c r="H45" s="349">
        <v>477.83</v>
      </c>
      <c r="I45" s="349">
        <v>384</v>
      </c>
      <c r="J45" s="348">
        <v>118748</v>
      </c>
      <c r="K45" s="349">
        <v>82486449.280000001</v>
      </c>
      <c r="L45" s="349">
        <v>694.63</v>
      </c>
      <c r="M45" s="349">
        <v>604.86</v>
      </c>
      <c r="N45" s="348">
        <v>7447</v>
      </c>
      <c r="O45" s="349">
        <v>2468998.2200000002</v>
      </c>
      <c r="P45" s="350">
        <v>331.54</v>
      </c>
      <c r="Q45" s="409">
        <v>360</v>
      </c>
      <c r="S45" s="325"/>
    </row>
    <row r="46" spans="1:19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340"/>
    </row>
    <row r="47" spans="1:19" ht="15.75">
      <c r="A47" s="529" t="s">
        <v>698</v>
      </c>
      <c r="B47" s="529"/>
      <c r="C47" s="529"/>
      <c r="D47" s="529"/>
      <c r="E47" s="529"/>
      <c r="F47" s="529"/>
      <c r="G47" s="529"/>
      <c r="H47" s="529"/>
      <c r="I47" s="529"/>
      <c r="J47" s="529"/>
      <c r="K47" s="529"/>
      <c r="L47" s="529"/>
      <c r="M47" s="529"/>
      <c r="N47" s="529"/>
      <c r="O47" s="529"/>
      <c r="P47" s="529"/>
      <c r="Q47" s="529"/>
    </row>
    <row r="48" spans="1:19" ht="15.75" thickBot="1"/>
    <row r="49" spans="1:17">
      <c r="A49" s="530" t="s">
        <v>19</v>
      </c>
      <c r="B49" s="532" t="s">
        <v>5</v>
      </c>
      <c r="C49" s="533"/>
      <c r="D49" s="533"/>
      <c r="E49" s="534"/>
      <c r="F49" s="532" t="s">
        <v>6</v>
      </c>
      <c r="G49" s="533"/>
      <c r="H49" s="533"/>
      <c r="I49" s="534"/>
      <c r="J49" s="532" t="s">
        <v>20</v>
      </c>
      <c r="K49" s="533"/>
      <c r="L49" s="533"/>
      <c r="M49" s="534"/>
      <c r="N49" s="532" t="s">
        <v>21</v>
      </c>
      <c r="O49" s="533"/>
      <c r="P49" s="533"/>
      <c r="Q49" s="535"/>
    </row>
    <row r="50" spans="1:17" ht="15.75" thickBot="1">
      <c r="A50" s="531"/>
      <c r="B50" s="212" t="s">
        <v>1</v>
      </c>
      <c r="C50" s="213" t="s">
        <v>51</v>
      </c>
      <c r="D50" s="213" t="s">
        <v>22</v>
      </c>
      <c r="E50" s="213" t="s">
        <v>442</v>
      </c>
      <c r="F50" s="212" t="s">
        <v>1</v>
      </c>
      <c r="G50" s="213" t="s">
        <v>51</v>
      </c>
      <c r="H50" s="213" t="s">
        <v>22</v>
      </c>
      <c r="I50" s="213" t="s">
        <v>442</v>
      </c>
      <c r="J50" s="212" t="s">
        <v>1</v>
      </c>
      <c r="K50" s="213" t="s">
        <v>51</v>
      </c>
      <c r="L50" s="213" t="s">
        <v>22</v>
      </c>
      <c r="M50" s="213" t="s">
        <v>442</v>
      </c>
      <c r="N50" s="212" t="s">
        <v>1</v>
      </c>
      <c r="O50" s="213" t="s">
        <v>51</v>
      </c>
      <c r="P50" s="213" t="s">
        <v>22</v>
      </c>
      <c r="Q50" s="214" t="s">
        <v>442</v>
      </c>
    </row>
    <row r="51" spans="1:17">
      <c r="A51" s="215" t="s">
        <v>461</v>
      </c>
      <c r="B51" s="216">
        <v>14641</v>
      </c>
      <c r="C51" s="217">
        <v>865514.52</v>
      </c>
      <c r="D51" s="217">
        <v>59.12</v>
      </c>
      <c r="E51" s="217">
        <v>60</v>
      </c>
      <c r="F51" s="216">
        <v>7805</v>
      </c>
      <c r="G51" s="217">
        <v>482771.93</v>
      </c>
      <c r="H51" s="217">
        <v>61.85</v>
      </c>
      <c r="I51" s="217">
        <v>63.71</v>
      </c>
      <c r="J51" s="216">
        <v>491</v>
      </c>
      <c r="K51" s="217">
        <v>28070.39</v>
      </c>
      <c r="L51" s="217">
        <v>57.17</v>
      </c>
      <c r="M51" s="217">
        <v>58.16</v>
      </c>
      <c r="N51" s="216">
        <v>1959</v>
      </c>
      <c r="O51" s="217">
        <v>141696.64000000001</v>
      </c>
      <c r="P51" s="218">
        <v>72.33</v>
      </c>
      <c r="Q51" s="219">
        <v>75.81</v>
      </c>
    </row>
    <row r="52" spans="1:17">
      <c r="A52" s="220" t="s">
        <v>462</v>
      </c>
      <c r="B52" s="134">
        <v>11808</v>
      </c>
      <c r="C52" s="135">
        <v>1674692.83</v>
      </c>
      <c r="D52" s="135">
        <v>141.83000000000001</v>
      </c>
      <c r="E52" s="135">
        <v>137.11000000000001</v>
      </c>
      <c r="F52" s="134">
        <v>9260</v>
      </c>
      <c r="G52" s="135">
        <v>1437643.43</v>
      </c>
      <c r="H52" s="135">
        <v>155.25</v>
      </c>
      <c r="I52" s="135">
        <v>160.41</v>
      </c>
      <c r="J52" s="134">
        <v>424</v>
      </c>
      <c r="K52" s="135">
        <v>64983.73</v>
      </c>
      <c r="L52" s="135">
        <v>153.26</v>
      </c>
      <c r="M52" s="135">
        <v>154.29</v>
      </c>
      <c r="N52" s="134">
        <v>2782</v>
      </c>
      <c r="O52" s="135">
        <v>398813.56</v>
      </c>
      <c r="P52" s="133">
        <v>143.35</v>
      </c>
      <c r="Q52" s="221">
        <v>139.63999999999999</v>
      </c>
    </row>
    <row r="53" spans="1:17">
      <c r="A53" s="220" t="s">
        <v>463</v>
      </c>
      <c r="B53" s="134">
        <v>6469</v>
      </c>
      <c r="C53" s="135">
        <v>1609873.13</v>
      </c>
      <c r="D53" s="135">
        <v>248.86</v>
      </c>
      <c r="E53" s="135">
        <v>248.12</v>
      </c>
      <c r="F53" s="134">
        <v>7706</v>
      </c>
      <c r="G53" s="135">
        <v>1965262.61</v>
      </c>
      <c r="H53" s="135">
        <v>255.03</v>
      </c>
      <c r="I53" s="135">
        <v>259.81</v>
      </c>
      <c r="J53" s="134">
        <v>1733</v>
      </c>
      <c r="K53" s="135">
        <v>461914.7</v>
      </c>
      <c r="L53" s="135">
        <v>266.54000000000002</v>
      </c>
      <c r="M53" s="135">
        <v>271.44</v>
      </c>
      <c r="N53" s="134">
        <v>1036</v>
      </c>
      <c r="O53" s="135">
        <v>251446.68</v>
      </c>
      <c r="P53" s="133">
        <v>242.71</v>
      </c>
      <c r="Q53" s="221">
        <v>236.57</v>
      </c>
    </row>
    <row r="54" spans="1:17">
      <c r="A54" s="220" t="s">
        <v>464</v>
      </c>
      <c r="B54" s="134">
        <v>73924</v>
      </c>
      <c r="C54" s="135">
        <v>26971164.460000001</v>
      </c>
      <c r="D54" s="135">
        <v>364.85</v>
      </c>
      <c r="E54" s="135">
        <v>360</v>
      </c>
      <c r="F54" s="134">
        <v>43581</v>
      </c>
      <c r="G54" s="135">
        <v>15736731.460000001</v>
      </c>
      <c r="H54" s="135">
        <v>361.09</v>
      </c>
      <c r="I54" s="135">
        <v>360</v>
      </c>
      <c r="J54" s="134">
        <v>21428</v>
      </c>
      <c r="K54" s="135">
        <v>7743902.6399999997</v>
      </c>
      <c r="L54" s="135">
        <v>361.39</v>
      </c>
      <c r="M54" s="135">
        <v>360</v>
      </c>
      <c r="N54" s="134">
        <v>3467</v>
      </c>
      <c r="O54" s="135">
        <v>1247118.72</v>
      </c>
      <c r="P54" s="133">
        <v>359.71</v>
      </c>
      <c r="Q54" s="221">
        <v>360</v>
      </c>
    </row>
    <row r="55" spans="1:17">
      <c r="A55" s="220" t="s">
        <v>465</v>
      </c>
      <c r="B55" s="134">
        <v>115718</v>
      </c>
      <c r="C55" s="135">
        <v>52998823.469999999</v>
      </c>
      <c r="D55" s="135">
        <v>458</v>
      </c>
      <c r="E55" s="135">
        <v>459.95</v>
      </c>
      <c r="F55" s="134">
        <v>55488</v>
      </c>
      <c r="G55" s="135">
        <v>24659672.82</v>
      </c>
      <c r="H55" s="135">
        <v>444.41</v>
      </c>
      <c r="I55" s="135">
        <v>434.79</v>
      </c>
      <c r="J55" s="134">
        <v>18722</v>
      </c>
      <c r="K55" s="135">
        <v>8575496.8599999994</v>
      </c>
      <c r="L55" s="135">
        <v>458.04</v>
      </c>
      <c r="M55" s="135">
        <v>465.93</v>
      </c>
      <c r="N55" s="134">
        <v>0</v>
      </c>
      <c r="O55" s="135">
        <v>0</v>
      </c>
      <c r="P55" s="133">
        <v>0</v>
      </c>
      <c r="Q55" s="221" t="s">
        <v>439</v>
      </c>
    </row>
    <row r="56" spans="1:17">
      <c r="A56" s="220" t="s">
        <v>466</v>
      </c>
      <c r="B56" s="134">
        <v>122498</v>
      </c>
      <c r="C56" s="135">
        <v>66951261.859999999</v>
      </c>
      <c r="D56" s="135">
        <v>546.54999999999995</v>
      </c>
      <c r="E56" s="135">
        <v>544.19000000000005</v>
      </c>
      <c r="F56" s="134">
        <v>62830</v>
      </c>
      <c r="G56" s="135">
        <v>34394735.159999996</v>
      </c>
      <c r="H56" s="135">
        <v>547.42999999999995</v>
      </c>
      <c r="I56" s="135">
        <v>542.41999999999996</v>
      </c>
      <c r="J56" s="134">
        <v>10694</v>
      </c>
      <c r="K56" s="135">
        <v>5824250.4500000002</v>
      </c>
      <c r="L56" s="135">
        <v>544.63</v>
      </c>
      <c r="M56" s="135">
        <v>541.70000000000005</v>
      </c>
      <c r="N56" s="134">
        <v>0</v>
      </c>
      <c r="O56" s="135">
        <v>0</v>
      </c>
      <c r="P56" s="133">
        <v>0</v>
      </c>
      <c r="Q56" s="221" t="s">
        <v>439</v>
      </c>
    </row>
    <row r="57" spans="1:17">
      <c r="A57" s="220" t="s">
        <v>467</v>
      </c>
      <c r="B57" s="134">
        <v>83744</v>
      </c>
      <c r="C57" s="135">
        <v>54335641.009999998</v>
      </c>
      <c r="D57" s="135">
        <v>648.83000000000004</v>
      </c>
      <c r="E57" s="135">
        <v>648.14</v>
      </c>
      <c r="F57" s="134">
        <v>32903</v>
      </c>
      <c r="G57" s="135">
        <v>21248903.780000001</v>
      </c>
      <c r="H57" s="135">
        <v>645.79999999999995</v>
      </c>
      <c r="I57" s="135">
        <v>643.98</v>
      </c>
      <c r="J57" s="134">
        <v>5286</v>
      </c>
      <c r="K57" s="135">
        <v>3404697.96</v>
      </c>
      <c r="L57" s="135">
        <v>644.1</v>
      </c>
      <c r="M57" s="135">
        <v>640.96</v>
      </c>
      <c r="N57" s="134">
        <v>0</v>
      </c>
      <c r="O57" s="135">
        <v>0</v>
      </c>
      <c r="P57" s="133">
        <v>0</v>
      </c>
      <c r="Q57" s="221" t="s">
        <v>439</v>
      </c>
    </row>
    <row r="58" spans="1:17">
      <c r="A58" s="220" t="s">
        <v>468</v>
      </c>
      <c r="B58" s="134">
        <v>56295</v>
      </c>
      <c r="C58" s="135">
        <v>42073305.530000001</v>
      </c>
      <c r="D58" s="135">
        <v>747.37</v>
      </c>
      <c r="E58" s="135">
        <v>745.88</v>
      </c>
      <c r="F58" s="134">
        <v>28052</v>
      </c>
      <c r="G58" s="135">
        <v>20990506.109999999</v>
      </c>
      <c r="H58" s="135">
        <v>748.27</v>
      </c>
      <c r="I58" s="135">
        <v>746.28</v>
      </c>
      <c r="J58" s="134">
        <v>5641</v>
      </c>
      <c r="K58" s="135">
        <v>4309831.5199999996</v>
      </c>
      <c r="L58" s="135">
        <v>764.02</v>
      </c>
      <c r="M58" s="135">
        <v>783.3</v>
      </c>
      <c r="N58" s="134">
        <v>1375</v>
      </c>
      <c r="O58" s="135">
        <v>1077037.5</v>
      </c>
      <c r="P58" s="133">
        <v>783.3</v>
      </c>
      <c r="Q58" s="221">
        <v>783.3</v>
      </c>
    </row>
    <row r="59" spans="1:17">
      <c r="A59" s="220" t="s">
        <v>469</v>
      </c>
      <c r="B59" s="134">
        <v>47440</v>
      </c>
      <c r="C59" s="135">
        <v>40276022.869999997</v>
      </c>
      <c r="D59" s="135">
        <v>848.99</v>
      </c>
      <c r="E59" s="135">
        <v>848.41</v>
      </c>
      <c r="F59" s="134">
        <v>23281</v>
      </c>
      <c r="G59" s="135">
        <v>19755993</v>
      </c>
      <c r="H59" s="135">
        <v>848.59</v>
      </c>
      <c r="I59" s="135">
        <v>846.95</v>
      </c>
      <c r="J59" s="134">
        <v>1588</v>
      </c>
      <c r="K59" s="135">
        <v>1342450.19</v>
      </c>
      <c r="L59" s="135">
        <v>845.37</v>
      </c>
      <c r="M59" s="135">
        <v>840.14</v>
      </c>
      <c r="N59" s="134">
        <v>39</v>
      </c>
      <c r="O59" s="135">
        <v>32077.5</v>
      </c>
      <c r="P59" s="133">
        <v>822.5</v>
      </c>
      <c r="Q59" s="221">
        <v>822.5</v>
      </c>
    </row>
    <row r="60" spans="1:17">
      <c r="A60" s="220" t="s">
        <v>470</v>
      </c>
      <c r="B60" s="134">
        <v>48759</v>
      </c>
      <c r="C60" s="135">
        <v>46481463.020000003</v>
      </c>
      <c r="D60" s="135">
        <v>953.29</v>
      </c>
      <c r="E60" s="135">
        <v>955.19</v>
      </c>
      <c r="F60" s="134">
        <v>23398</v>
      </c>
      <c r="G60" s="135">
        <v>22273128.710000001</v>
      </c>
      <c r="H60" s="135">
        <v>951.92</v>
      </c>
      <c r="I60" s="135">
        <v>951.34</v>
      </c>
      <c r="J60" s="134">
        <v>1083</v>
      </c>
      <c r="K60" s="135">
        <v>1027997.19</v>
      </c>
      <c r="L60" s="135">
        <v>949.21</v>
      </c>
      <c r="M60" s="135">
        <v>950.52</v>
      </c>
      <c r="N60" s="134">
        <v>0</v>
      </c>
      <c r="O60" s="135">
        <v>0</v>
      </c>
      <c r="P60" s="133">
        <v>0</v>
      </c>
      <c r="Q60" s="221" t="s">
        <v>439</v>
      </c>
    </row>
    <row r="61" spans="1:17">
      <c r="A61" s="220" t="s">
        <v>448</v>
      </c>
      <c r="B61" s="134">
        <v>189490</v>
      </c>
      <c r="C61" s="135">
        <v>235984371.25</v>
      </c>
      <c r="D61" s="135">
        <v>1245.3699999999999</v>
      </c>
      <c r="E61" s="135">
        <v>1245.47</v>
      </c>
      <c r="F61" s="134">
        <v>50829</v>
      </c>
      <c r="G61" s="135">
        <v>60967391.560000002</v>
      </c>
      <c r="H61" s="135">
        <v>1199.46</v>
      </c>
      <c r="I61" s="135">
        <v>1176.78</v>
      </c>
      <c r="J61" s="134">
        <v>7637</v>
      </c>
      <c r="K61" s="135">
        <v>8879630.8900000006</v>
      </c>
      <c r="L61" s="135">
        <v>1162.71</v>
      </c>
      <c r="M61" s="135">
        <v>1143.3</v>
      </c>
      <c r="N61" s="134">
        <v>0</v>
      </c>
      <c r="O61" s="135">
        <v>0</v>
      </c>
      <c r="P61" s="133">
        <v>0</v>
      </c>
      <c r="Q61" s="221" t="s">
        <v>439</v>
      </c>
    </row>
    <row r="62" spans="1:17">
      <c r="A62" s="220" t="s">
        <v>449</v>
      </c>
      <c r="B62" s="134">
        <v>78316</v>
      </c>
      <c r="C62" s="135">
        <v>130991812.01000001</v>
      </c>
      <c r="D62" s="135">
        <v>1672.61</v>
      </c>
      <c r="E62" s="135">
        <v>1639.4</v>
      </c>
      <c r="F62" s="134">
        <v>7967</v>
      </c>
      <c r="G62" s="135">
        <v>13249400.25</v>
      </c>
      <c r="H62" s="135">
        <v>1663.04</v>
      </c>
      <c r="I62" s="135">
        <v>1627.32</v>
      </c>
      <c r="J62" s="134">
        <v>471</v>
      </c>
      <c r="K62" s="135">
        <v>787035.79</v>
      </c>
      <c r="L62" s="135">
        <v>1670.99</v>
      </c>
      <c r="M62" s="135">
        <v>1633.04</v>
      </c>
      <c r="N62" s="134">
        <v>0</v>
      </c>
      <c r="O62" s="135">
        <v>0</v>
      </c>
      <c r="P62" s="133">
        <v>0</v>
      </c>
      <c r="Q62" s="221" t="s">
        <v>439</v>
      </c>
    </row>
    <row r="63" spans="1:17">
      <c r="A63" s="220" t="s">
        <v>450</v>
      </c>
      <c r="B63" s="134">
        <v>16496</v>
      </c>
      <c r="C63" s="135">
        <v>36517718.799999997</v>
      </c>
      <c r="D63" s="135">
        <v>2213.73</v>
      </c>
      <c r="E63" s="135">
        <v>2198.21</v>
      </c>
      <c r="F63" s="134">
        <v>1155</v>
      </c>
      <c r="G63" s="135">
        <v>2530375.37</v>
      </c>
      <c r="H63" s="135">
        <v>2190.8000000000002</v>
      </c>
      <c r="I63" s="135">
        <v>2164.71</v>
      </c>
      <c r="J63" s="134">
        <v>85</v>
      </c>
      <c r="K63" s="135">
        <v>184036.76</v>
      </c>
      <c r="L63" s="135">
        <v>2165.14</v>
      </c>
      <c r="M63" s="135">
        <v>2152.46</v>
      </c>
      <c r="N63" s="134">
        <v>0</v>
      </c>
      <c r="O63" s="135">
        <v>0</v>
      </c>
      <c r="P63" s="133">
        <v>0</v>
      </c>
      <c r="Q63" s="221" t="s">
        <v>439</v>
      </c>
    </row>
    <row r="64" spans="1:17">
      <c r="A64" s="220" t="s">
        <v>497</v>
      </c>
      <c r="B64" s="134">
        <v>6476</v>
      </c>
      <c r="C64" s="135">
        <v>17501204.760000002</v>
      </c>
      <c r="D64" s="135">
        <v>2702.47</v>
      </c>
      <c r="E64" s="135">
        <v>2685.49</v>
      </c>
      <c r="F64" s="134">
        <v>281</v>
      </c>
      <c r="G64" s="135">
        <v>755869.59</v>
      </c>
      <c r="H64" s="135">
        <v>2689.93</v>
      </c>
      <c r="I64" s="135">
        <v>2671.13</v>
      </c>
      <c r="J64" s="134">
        <v>25</v>
      </c>
      <c r="K64" s="135">
        <v>68769.37</v>
      </c>
      <c r="L64" s="135">
        <v>2750.77</v>
      </c>
      <c r="M64" s="135">
        <v>2804.39</v>
      </c>
      <c r="N64" s="134">
        <v>0</v>
      </c>
      <c r="O64" s="135">
        <v>0</v>
      </c>
      <c r="P64" s="133">
        <v>0</v>
      </c>
      <c r="Q64" s="221" t="s">
        <v>439</v>
      </c>
    </row>
    <row r="65" spans="1:19">
      <c r="A65" s="220" t="s">
        <v>498</v>
      </c>
      <c r="B65" s="134">
        <v>1971</v>
      </c>
      <c r="C65" s="135">
        <v>6321403.6600000001</v>
      </c>
      <c r="D65" s="135">
        <v>3207.21</v>
      </c>
      <c r="E65" s="135">
        <v>3189.18</v>
      </c>
      <c r="F65" s="134">
        <v>130</v>
      </c>
      <c r="G65" s="135">
        <v>414799.47</v>
      </c>
      <c r="H65" s="135">
        <v>3190.77</v>
      </c>
      <c r="I65" s="135">
        <v>3169.12</v>
      </c>
      <c r="J65" s="134">
        <v>4</v>
      </c>
      <c r="K65" s="135">
        <v>12521.97</v>
      </c>
      <c r="L65" s="135">
        <v>3130.49</v>
      </c>
      <c r="M65" s="135">
        <v>3110.46</v>
      </c>
      <c r="N65" s="134">
        <v>0</v>
      </c>
      <c r="O65" s="135">
        <v>0</v>
      </c>
      <c r="P65" s="133">
        <v>0</v>
      </c>
      <c r="Q65" s="221" t="s">
        <v>439</v>
      </c>
    </row>
    <row r="66" spans="1:19">
      <c r="A66" s="220" t="s">
        <v>499</v>
      </c>
      <c r="B66" s="134">
        <v>694</v>
      </c>
      <c r="C66" s="135">
        <v>2579786.73</v>
      </c>
      <c r="D66" s="135">
        <v>3717.27</v>
      </c>
      <c r="E66" s="135">
        <v>3697.98</v>
      </c>
      <c r="F66" s="134">
        <v>38</v>
      </c>
      <c r="G66" s="135">
        <v>138658.34</v>
      </c>
      <c r="H66" s="135">
        <v>3648.9</v>
      </c>
      <c r="I66" s="135">
        <v>3635.63</v>
      </c>
      <c r="J66" s="134">
        <v>1</v>
      </c>
      <c r="K66" s="135">
        <v>3588.84</v>
      </c>
      <c r="L66" s="135">
        <v>3588.84</v>
      </c>
      <c r="M66" s="135">
        <v>3588.84</v>
      </c>
      <c r="N66" s="134">
        <v>0</v>
      </c>
      <c r="O66" s="135">
        <v>0</v>
      </c>
      <c r="P66" s="133">
        <v>0</v>
      </c>
      <c r="Q66" s="221" t="s">
        <v>439</v>
      </c>
    </row>
    <row r="67" spans="1:19" ht="15.75" thickBot="1">
      <c r="A67" s="222" t="s">
        <v>500</v>
      </c>
      <c r="B67" s="223">
        <v>515</v>
      </c>
      <c r="C67" s="224">
        <v>2333105.71</v>
      </c>
      <c r="D67" s="224">
        <v>4530.3</v>
      </c>
      <c r="E67" s="224">
        <v>4449.9399999999996</v>
      </c>
      <c r="F67" s="223">
        <v>8</v>
      </c>
      <c r="G67" s="224">
        <v>37662.089999999997</v>
      </c>
      <c r="H67" s="224">
        <v>4707.76</v>
      </c>
      <c r="I67" s="224">
        <v>4505.25</v>
      </c>
      <c r="J67" s="223">
        <v>0</v>
      </c>
      <c r="K67" s="224">
        <v>0</v>
      </c>
      <c r="L67" s="224">
        <v>0</v>
      </c>
      <c r="M67" s="224" t="s">
        <v>439</v>
      </c>
      <c r="N67" s="223">
        <v>0</v>
      </c>
      <c r="O67" s="224">
        <v>0</v>
      </c>
      <c r="P67" s="225">
        <v>0</v>
      </c>
      <c r="Q67" s="226" t="s">
        <v>439</v>
      </c>
    </row>
    <row r="68" spans="1:19" ht="16.5" thickBot="1">
      <c r="A68" s="136" t="s">
        <v>538</v>
      </c>
      <c r="B68" s="137">
        <v>875254</v>
      </c>
      <c r="C68" s="138">
        <v>766467165.62</v>
      </c>
      <c r="D68" s="138">
        <v>875.71</v>
      </c>
      <c r="E68" s="138">
        <v>714.03</v>
      </c>
      <c r="F68" s="137">
        <v>354712</v>
      </c>
      <c r="G68" s="138">
        <v>241039505.68000001</v>
      </c>
      <c r="H68" s="138">
        <v>679.54</v>
      </c>
      <c r="I68" s="138">
        <v>580.51</v>
      </c>
      <c r="J68" s="137">
        <v>75313</v>
      </c>
      <c r="K68" s="138">
        <v>42719179.25</v>
      </c>
      <c r="L68" s="138">
        <v>567.22</v>
      </c>
      <c r="M68" s="138">
        <v>481.7</v>
      </c>
      <c r="N68" s="137">
        <v>10658</v>
      </c>
      <c r="O68" s="138">
        <v>3148190.6</v>
      </c>
      <c r="P68" s="139">
        <v>295.38</v>
      </c>
      <c r="Q68" s="140">
        <v>246.86</v>
      </c>
      <c r="S68" s="325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B26" sqref="B26:C26"/>
    </sheetView>
  </sheetViews>
  <sheetFormatPr defaultRowHeight="15"/>
  <cols>
    <col min="1" max="1" width="5.5703125" customWidth="1"/>
    <col min="2" max="2" width="20.28515625" customWidth="1"/>
    <col min="3" max="3" width="26.140625" customWidth="1"/>
  </cols>
  <sheetData>
    <row r="1" spans="1:4" s="41" customFormat="1" ht="15.75">
      <c r="A1" s="536" t="s">
        <v>710</v>
      </c>
      <c r="B1" s="536"/>
      <c r="C1" s="536"/>
    </row>
    <row r="2" spans="1:4" ht="15.75" thickBot="1">
      <c r="B2" s="42"/>
    </row>
    <row r="3" spans="1:4" s="49" customFormat="1" ht="16.5" thickBot="1">
      <c r="A3" s="386" t="s">
        <v>53</v>
      </c>
      <c r="B3" s="192" t="s">
        <v>308</v>
      </c>
      <c r="C3" s="387" t="s">
        <v>1</v>
      </c>
    </row>
    <row r="4" spans="1:4">
      <c r="A4" s="106">
        <v>1</v>
      </c>
      <c r="B4" s="183" t="s">
        <v>77</v>
      </c>
      <c r="C4" s="463">
        <v>30110</v>
      </c>
    </row>
    <row r="5" spans="1:4">
      <c r="A5" s="62">
        <v>2</v>
      </c>
      <c r="B5" s="391" t="s">
        <v>78</v>
      </c>
      <c r="C5" s="170">
        <v>45736</v>
      </c>
      <c r="D5" s="8"/>
    </row>
    <row r="6" spans="1:4">
      <c r="A6" s="62">
        <v>3</v>
      </c>
      <c r="B6" s="396" t="s">
        <v>309</v>
      </c>
      <c r="C6" s="170">
        <v>6844</v>
      </c>
    </row>
    <row r="7" spans="1:4">
      <c r="A7" s="62">
        <v>4</v>
      </c>
      <c r="B7" s="396" t="s">
        <v>310</v>
      </c>
      <c r="C7" s="170">
        <v>8482</v>
      </c>
    </row>
    <row r="8" spans="1:4">
      <c r="A8" s="62">
        <v>5</v>
      </c>
      <c r="B8" s="396" t="s">
        <v>311</v>
      </c>
      <c r="C8" s="170">
        <v>9940</v>
      </c>
    </row>
    <row r="9" spans="1:4">
      <c r="A9" s="62">
        <v>6</v>
      </c>
      <c r="B9" s="396" t="s">
        <v>312</v>
      </c>
      <c r="C9" s="170">
        <v>11192</v>
      </c>
    </row>
    <row r="10" spans="1:4">
      <c r="A10" s="62">
        <v>7</v>
      </c>
      <c r="B10" s="396" t="s">
        <v>313</v>
      </c>
      <c r="C10" s="170">
        <v>12864</v>
      </c>
    </row>
    <row r="11" spans="1:4">
      <c r="A11" s="62">
        <v>8</v>
      </c>
      <c r="B11" s="396" t="s">
        <v>314</v>
      </c>
      <c r="C11" s="170">
        <v>17853</v>
      </c>
    </row>
    <row r="12" spans="1:4">
      <c r="A12" s="62">
        <v>9</v>
      </c>
      <c r="B12" s="396" t="s">
        <v>315</v>
      </c>
      <c r="C12" s="170">
        <v>21682</v>
      </c>
    </row>
    <row r="13" spans="1:4">
      <c r="A13" s="62">
        <v>10</v>
      </c>
      <c r="B13" s="396" t="s">
        <v>171</v>
      </c>
      <c r="C13" s="170">
        <v>25158</v>
      </c>
    </row>
    <row r="14" spans="1:4">
      <c r="A14" s="62">
        <v>11</v>
      </c>
      <c r="B14" s="396" t="s">
        <v>316</v>
      </c>
      <c r="C14" s="170">
        <v>28712</v>
      </c>
    </row>
    <row r="15" spans="1:4">
      <c r="A15" s="62">
        <v>12</v>
      </c>
      <c r="B15" s="396" t="s">
        <v>317</v>
      </c>
      <c r="C15" s="170">
        <v>30850</v>
      </c>
    </row>
    <row r="16" spans="1:4">
      <c r="A16" s="62">
        <v>13</v>
      </c>
      <c r="B16" s="396" t="s">
        <v>318</v>
      </c>
      <c r="C16" s="170">
        <v>38820</v>
      </c>
    </row>
    <row r="17" spans="1:5">
      <c r="A17" s="62">
        <v>14</v>
      </c>
      <c r="B17" s="396" t="s">
        <v>119</v>
      </c>
      <c r="C17" s="170">
        <v>45220</v>
      </c>
    </row>
    <row r="18" spans="1:5">
      <c r="A18" s="62">
        <v>15</v>
      </c>
      <c r="B18" s="396" t="s">
        <v>319</v>
      </c>
      <c r="C18" s="170">
        <v>54290</v>
      </c>
    </row>
    <row r="19" spans="1:5">
      <c r="A19" s="62">
        <v>16</v>
      </c>
      <c r="B19" s="396" t="s">
        <v>320</v>
      </c>
      <c r="C19" s="170">
        <v>62411</v>
      </c>
    </row>
    <row r="20" spans="1:5">
      <c r="A20" s="62">
        <v>17</v>
      </c>
      <c r="B20" s="396" t="s">
        <v>124</v>
      </c>
      <c r="C20" s="170">
        <v>68312</v>
      </c>
    </row>
    <row r="21" spans="1:5">
      <c r="A21" s="62">
        <v>18</v>
      </c>
      <c r="B21" s="396" t="s">
        <v>321</v>
      </c>
      <c r="C21" s="170">
        <v>71016</v>
      </c>
    </row>
    <row r="22" spans="1:5">
      <c r="A22" s="62">
        <v>19</v>
      </c>
      <c r="B22" s="396" t="s">
        <v>322</v>
      </c>
      <c r="C22" s="170">
        <v>74172</v>
      </c>
    </row>
    <row r="23" spans="1:5">
      <c r="A23" s="62">
        <v>20</v>
      </c>
      <c r="B23" s="396" t="s">
        <v>122</v>
      </c>
      <c r="C23" s="170">
        <v>80328</v>
      </c>
    </row>
    <row r="24" spans="1:5">
      <c r="A24" s="62">
        <v>21</v>
      </c>
      <c r="B24" s="396" t="s">
        <v>323</v>
      </c>
      <c r="C24" s="170">
        <v>90261</v>
      </c>
    </row>
    <row r="25" spans="1:5" ht="15.75" thickBot="1">
      <c r="A25" s="459">
        <v>22</v>
      </c>
      <c r="B25" s="460" t="s">
        <v>79</v>
      </c>
      <c r="C25" s="461">
        <v>1633733</v>
      </c>
      <c r="E25" s="325"/>
    </row>
    <row r="26" spans="1:5" s="49" customFormat="1" ht="16.5" thickBot="1">
      <c r="A26" s="144"/>
      <c r="B26" s="462" t="s">
        <v>11</v>
      </c>
      <c r="C26" s="289">
        <f>SUM(C4:C25)</f>
        <v>2467986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3"/>
  <sheetViews>
    <sheetView workbookViewId="0">
      <selection sqref="A1:W1"/>
    </sheetView>
  </sheetViews>
  <sheetFormatPr defaultRowHeight="15"/>
  <cols>
    <col min="1" max="1" width="4.42578125" style="119" customWidth="1"/>
    <col min="2" max="2" width="15.140625" style="119" customWidth="1"/>
    <col min="3" max="3" width="10.28515625" style="8" customWidth="1"/>
    <col min="4" max="4" width="18.7109375" style="15" customWidth="1"/>
    <col min="5" max="5" width="9.5703125" style="15" customWidth="1"/>
    <col min="6" max="6" width="10.140625" style="8" bestFit="1" customWidth="1"/>
    <col min="7" max="7" width="9.5703125" style="15" bestFit="1" customWidth="1"/>
    <col min="8" max="8" width="17" style="15" customWidth="1"/>
    <col min="9" max="9" width="9" style="15" bestFit="1" customWidth="1"/>
    <col min="10" max="10" width="10.5703125" style="8" customWidth="1"/>
    <col min="11" max="11" width="9.42578125" style="15" customWidth="1"/>
    <col min="12" max="12" width="17.28515625" style="15" bestFit="1" customWidth="1"/>
    <col min="13" max="13" width="9" style="15" bestFit="1" customWidth="1"/>
    <col min="14" max="14" width="9.5703125" style="8" customWidth="1"/>
    <col min="15" max="15" width="9.42578125" style="15" customWidth="1"/>
    <col min="16" max="16" width="14.85546875" style="15" bestFit="1" customWidth="1"/>
    <col min="17" max="17" width="9" style="15" bestFit="1" customWidth="1"/>
    <col min="18" max="18" width="10.28515625" style="8" customWidth="1"/>
    <col min="19" max="19" width="10.5703125" style="15" bestFit="1" customWidth="1"/>
    <col min="20" max="20" width="19" style="15" bestFit="1" customWidth="1"/>
    <col min="21" max="21" width="10.7109375" style="15" bestFit="1" customWidth="1"/>
    <col min="22" max="22" width="10.140625" style="119" bestFit="1" customWidth="1"/>
    <col min="23" max="23" width="9.85546875" style="119" customWidth="1"/>
    <col min="24" max="16384" width="9.140625" style="119"/>
  </cols>
  <sheetData>
    <row r="1" spans="1:23" s="41" customFormat="1" ht="15.75">
      <c r="A1" s="536" t="s">
        <v>711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</row>
    <row r="2" spans="1:23" ht="15.75" customHeight="1" thickBot="1">
      <c r="C2" s="42"/>
    </row>
    <row r="3" spans="1:23" s="41" customFormat="1" ht="14.25" customHeight="1">
      <c r="A3" s="537" t="s">
        <v>53</v>
      </c>
      <c r="B3" s="539" t="s">
        <v>103</v>
      </c>
      <c r="C3" s="541" t="s">
        <v>106</v>
      </c>
      <c r="D3" s="542"/>
      <c r="E3" s="542"/>
      <c r="F3" s="543"/>
      <c r="G3" s="541" t="s">
        <v>107</v>
      </c>
      <c r="H3" s="542"/>
      <c r="I3" s="542"/>
      <c r="J3" s="543"/>
      <c r="K3" s="541" t="s">
        <v>108</v>
      </c>
      <c r="L3" s="542"/>
      <c r="M3" s="542"/>
      <c r="N3" s="543"/>
      <c r="O3" s="541" t="s">
        <v>109</v>
      </c>
      <c r="P3" s="542"/>
      <c r="Q3" s="542"/>
      <c r="R3" s="543"/>
      <c r="S3" s="541" t="s">
        <v>105</v>
      </c>
      <c r="T3" s="542"/>
      <c r="U3" s="542"/>
      <c r="V3" s="542"/>
      <c r="W3" s="543"/>
    </row>
    <row r="4" spans="1:23" s="41" customFormat="1" ht="16.5" thickBot="1">
      <c r="A4" s="571"/>
      <c r="B4" s="572"/>
      <c r="C4" s="160" t="s">
        <v>1</v>
      </c>
      <c r="D4" s="161" t="s">
        <v>104</v>
      </c>
      <c r="E4" s="162" t="s">
        <v>22</v>
      </c>
      <c r="F4" s="163" t="s">
        <v>442</v>
      </c>
      <c r="G4" s="160" t="s">
        <v>1</v>
      </c>
      <c r="H4" s="161" t="s">
        <v>104</v>
      </c>
      <c r="I4" s="162" t="s">
        <v>22</v>
      </c>
      <c r="J4" s="163" t="s">
        <v>442</v>
      </c>
      <c r="K4" s="160" t="s">
        <v>1</v>
      </c>
      <c r="L4" s="161" t="s">
        <v>104</v>
      </c>
      <c r="M4" s="162" t="s">
        <v>22</v>
      </c>
      <c r="N4" s="163" t="s">
        <v>442</v>
      </c>
      <c r="O4" s="160" t="s">
        <v>1</v>
      </c>
      <c r="P4" s="161" t="s">
        <v>104</v>
      </c>
      <c r="Q4" s="162" t="s">
        <v>22</v>
      </c>
      <c r="R4" s="163" t="s">
        <v>442</v>
      </c>
      <c r="S4" s="160" t="s">
        <v>1</v>
      </c>
      <c r="T4" s="161" t="s">
        <v>104</v>
      </c>
      <c r="U4" s="162" t="s">
        <v>22</v>
      </c>
      <c r="V4" s="163" t="s">
        <v>442</v>
      </c>
      <c r="W4" s="162" t="s">
        <v>539</v>
      </c>
    </row>
    <row r="5" spans="1:23">
      <c r="A5" s="106">
        <v>1</v>
      </c>
      <c r="B5" s="164" t="s">
        <v>77</v>
      </c>
      <c r="C5" s="164">
        <v>0</v>
      </c>
      <c r="D5" s="164">
        <v>0</v>
      </c>
      <c r="E5" s="164">
        <v>0</v>
      </c>
      <c r="F5" s="165" t="s">
        <v>439</v>
      </c>
      <c r="G5" s="166">
        <v>27555</v>
      </c>
      <c r="H5" s="167">
        <v>8897730.3499999996</v>
      </c>
      <c r="I5" s="164">
        <v>322.91000000000003</v>
      </c>
      <c r="J5" s="165">
        <v>313.56</v>
      </c>
      <c r="K5" s="166">
        <v>1921</v>
      </c>
      <c r="L5" s="167">
        <v>1447213.97</v>
      </c>
      <c r="M5" s="164">
        <v>753.36</v>
      </c>
      <c r="N5" s="165">
        <v>783.3</v>
      </c>
      <c r="O5" s="166">
        <v>634</v>
      </c>
      <c r="P5" s="167">
        <v>496987.65</v>
      </c>
      <c r="Q5" s="164">
        <v>783.89</v>
      </c>
      <c r="R5" s="165">
        <v>783.3</v>
      </c>
      <c r="S5" s="457">
        <v>30110</v>
      </c>
      <c r="T5" s="167">
        <v>10841931.970000001</v>
      </c>
      <c r="U5" s="167">
        <v>360.08</v>
      </c>
      <c r="V5" s="165">
        <v>345.6</v>
      </c>
      <c r="W5" s="141">
        <v>1.22</v>
      </c>
    </row>
    <row r="6" spans="1:23">
      <c r="A6" s="62">
        <v>2</v>
      </c>
      <c r="B6" s="146" t="s">
        <v>78</v>
      </c>
      <c r="C6" s="149">
        <v>4478</v>
      </c>
      <c r="D6" s="150">
        <v>5484488.8600000003</v>
      </c>
      <c r="E6" s="146">
        <v>1224.76</v>
      </c>
      <c r="F6" s="147">
        <v>1261.08</v>
      </c>
      <c r="G6" s="149">
        <v>19341</v>
      </c>
      <c r="H6" s="150">
        <v>9502010.9600000009</v>
      </c>
      <c r="I6" s="146">
        <v>491.29</v>
      </c>
      <c r="J6" s="147">
        <v>420.57</v>
      </c>
      <c r="K6" s="149">
        <v>20722</v>
      </c>
      <c r="L6" s="150">
        <v>12871075.359999999</v>
      </c>
      <c r="M6" s="146">
        <v>621.13</v>
      </c>
      <c r="N6" s="147">
        <v>520.51</v>
      </c>
      <c r="O6" s="149">
        <v>1195</v>
      </c>
      <c r="P6" s="150">
        <v>926125.45</v>
      </c>
      <c r="Q6" s="146">
        <v>775</v>
      </c>
      <c r="R6" s="147">
        <v>783.3</v>
      </c>
      <c r="S6" s="149">
        <v>45736</v>
      </c>
      <c r="T6" s="150">
        <v>28783700.629999999</v>
      </c>
      <c r="U6" s="150">
        <v>629.34</v>
      </c>
      <c r="V6" s="147">
        <v>516.92999999999995</v>
      </c>
      <c r="W6" s="143">
        <v>1.85</v>
      </c>
    </row>
    <row r="7" spans="1:23">
      <c r="A7" s="62">
        <v>3</v>
      </c>
      <c r="B7" s="146" t="s">
        <v>96</v>
      </c>
      <c r="C7" s="149">
        <v>17403</v>
      </c>
      <c r="D7" s="150">
        <v>23123858.469999999</v>
      </c>
      <c r="E7" s="146">
        <v>1328.73</v>
      </c>
      <c r="F7" s="147">
        <v>1378.18</v>
      </c>
      <c r="G7" s="149">
        <v>16795</v>
      </c>
      <c r="H7" s="150">
        <v>9331633.4900000002</v>
      </c>
      <c r="I7" s="146">
        <v>555.62</v>
      </c>
      <c r="J7" s="147">
        <v>493.04</v>
      </c>
      <c r="K7" s="149">
        <v>14859</v>
      </c>
      <c r="L7" s="150">
        <v>9661331.4000000004</v>
      </c>
      <c r="M7" s="146">
        <v>650.20000000000005</v>
      </c>
      <c r="N7" s="147">
        <v>550</v>
      </c>
      <c r="O7" s="149">
        <v>265</v>
      </c>
      <c r="P7" s="150">
        <v>202802.35</v>
      </c>
      <c r="Q7" s="146">
        <v>765.29</v>
      </c>
      <c r="R7" s="147">
        <v>783.3</v>
      </c>
      <c r="S7" s="149">
        <v>49322</v>
      </c>
      <c r="T7" s="150">
        <v>42319625.710000001</v>
      </c>
      <c r="U7" s="150">
        <v>858.03</v>
      </c>
      <c r="V7" s="147">
        <v>737.43</v>
      </c>
      <c r="W7" s="143">
        <v>2</v>
      </c>
    </row>
    <row r="8" spans="1:23">
      <c r="A8" s="62">
        <v>4</v>
      </c>
      <c r="B8" s="146" t="s">
        <v>97</v>
      </c>
      <c r="C8" s="149">
        <v>78056</v>
      </c>
      <c r="D8" s="150">
        <v>94519544.069999993</v>
      </c>
      <c r="E8" s="146">
        <v>1210.92</v>
      </c>
      <c r="F8" s="147">
        <v>1197.21</v>
      </c>
      <c r="G8" s="149">
        <v>25064</v>
      </c>
      <c r="H8" s="150">
        <v>15520604.060000001</v>
      </c>
      <c r="I8" s="146">
        <v>619.24</v>
      </c>
      <c r="J8" s="147">
        <v>552.87</v>
      </c>
      <c r="K8" s="149">
        <v>20955</v>
      </c>
      <c r="L8" s="150">
        <v>14140852.98</v>
      </c>
      <c r="M8" s="146">
        <v>674.82</v>
      </c>
      <c r="N8" s="147">
        <v>569.66</v>
      </c>
      <c r="O8" s="149">
        <v>180</v>
      </c>
      <c r="P8" s="150">
        <v>137273.5</v>
      </c>
      <c r="Q8" s="146">
        <v>762.63</v>
      </c>
      <c r="R8" s="147">
        <v>783.3</v>
      </c>
      <c r="S8" s="149">
        <v>124255</v>
      </c>
      <c r="T8" s="150">
        <v>124318274.61</v>
      </c>
      <c r="U8" s="150">
        <v>1000.51</v>
      </c>
      <c r="V8" s="147">
        <v>935.5</v>
      </c>
      <c r="W8" s="143">
        <v>5.03</v>
      </c>
    </row>
    <row r="9" spans="1:23">
      <c r="A9" s="62">
        <v>5</v>
      </c>
      <c r="B9" s="146" t="s">
        <v>98</v>
      </c>
      <c r="C9" s="149">
        <v>203669</v>
      </c>
      <c r="D9" s="150">
        <v>252163880.50999999</v>
      </c>
      <c r="E9" s="146">
        <v>1238.1099999999999</v>
      </c>
      <c r="F9" s="147">
        <v>1231.58</v>
      </c>
      <c r="G9" s="149">
        <v>36638</v>
      </c>
      <c r="H9" s="150">
        <v>24351319.989999998</v>
      </c>
      <c r="I9" s="146">
        <v>664.65</v>
      </c>
      <c r="J9" s="147">
        <v>587.80000000000007</v>
      </c>
      <c r="K9" s="149">
        <v>28570</v>
      </c>
      <c r="L9" s="150">
        <v>19798292.52</v>
      </c>
      <c r="M9" s="146">
        <v>692.97</v>
      </c>
      <c r="N9" s="147">
        <v>583.11</v>
      </c>
      <c r="O9" s="149">
        <v>176</v>
      </c>
      <c r="P9" s="150">
        <v>134978.12</v>
      </c>
      <c r="Q9" s="146">
        <v>766.92</v>
      </c>
      <c r="R9" s="147">
        <v>783.3</v>
      </c>
      <c r="S9" s="149">
        <v>269053</v>
      </c>
      <c r="T9" s="150">
        <v>296448471.13999999</v>
      </c>
      <c r="U9" s="150">
        <v>1101.82</v>
      </c>
      <c r="V9" s="147">
        <v>1043.94</v>
      </c>
      <c r="W9" s="143">
        <v>10.9</v>
      </c>
    </row>
    <row r="10" spans="1:23">
      <c r="A10" s="62">
        <v>6</v>
      </c>
      <c r="B10" s="146" t="s">
        <v>99</v>
      </c>
      <c r="C10" s="149">
        <v>339749</v>
      </c>
      <c r="D10" s="150">
        <v>399410966.19999999</v>
      </c>
      <c r="E10" s="146">
        <v>1175.6099999999999</v>
      </c>
      <c r="F10" s="147">
        <v>1193.52</v>
      </c>
      <c r="G10" s="149">
        <v>38582</v>
      </c>
      <c r="H10" s="150">
        <v>27477918.66</v>
      </c>
      <c r="I10" s="146">
        <v>712.2</v>
      </c>
      <c r="J10" s="147">
        <v>624.15</v>
      </c>
      <c r="K10" s="149">
        <v>29064</v>
      </c>
      <c r="L10" s="150">
        <v>19575230.32</v>
      </c>
      <c r="M10" s="146">
        <v>673.52</v>
      </c>
      <c r="N10" s="147">
        <v>562.15</v>
      </c>
      <c r="O10" s="149">
        <v>3587</v>
      </c>
      <c r="P10" s="150">
        <v>1083511.18</v>
      </c>
      <c r="Q10" s="146">
        <v>302.07</v>
      </c>
      <c r="R10" s="147">
        <v>360</v>
      </c>
      <c r="S10" s="149">
        <v>410982</v>
      </c>
      <c r="T10" s="150">
        <v>447547626.36000001</v>
      </c>
      <c r="U10" s="150">
        <v>1088.97</v>
      </c>
      <c r="V10" s="147">
        <v>1026.25</v>
      </c>
      <c r="W10" s="143">
        <v>16.649999999999999</v>
      </c>
    </row>
    <row r="11" spans="1:23">
      <c r="A11" s="62">
        <v>7</v>
      </c>
      <c r="B11" s="146" t="s">
        <v>100</v>
      </c>
      <c r="C11" s="149">
        <v>389577</v>
      </c>
      <c r="D11" s="150">
        <v>415729299.57999998</v>
      </c>
      <c r="E11" s="146">
        <v>1067.1300000000001</v>
      </c>
      <c r="F11" s="147">
        <v>984.74</v>
      </c>
      <c r="G11" s="149">
        <v>45094</v>
      </c>
      <c r="H11" s="150">
        <v>33618749.310000002</v>
      </c>
      <c r="I11" s="146">
        <v>745.53</v>
      </c>
      <c r="J11" s="147">
        <v>650.55000000000007</v>
      </c>
      <c r="K11" s="149">
        <v>26140</v>
      </c>
      <c r="L11" s="150">
        <v>16937207.109999999</v>
      </c>
      <c r="M11" s="146">
        <v>647.94000000000005</v>
      </c>
      <c r="N11" s="147">
        <v>546.9</v>
      </c>
      <c r="O11" s="149">
        <v>6799</v>
      </c>
      <c r="P11" s="150">
        <v>1782827.76</v>
      </c>
      <c r="Q11" s="146">
        <v>262.22000000000003</v>
      </c>
      <c r="R11" s="147">
        <v>360</v>
      </c>
      <c r="S11" s="149">
        <v>467610</v>
      </c>
      <c r="T11" s="150">
        <v>468068083.75999999</v>
      </c>
      <c r="U11" s="150">
        <v>1000.98</v>
      </c>
      <c r="V11" s="147">
        <v>877.09</v>
      </c>
      <c r="W11" s="143">
        <v>18.95</v>
      </c>
    </row>
    <row r="12" spans="1:23">
      <c r="A12" s="62">
        <v>8</v>
      </c>
      <c r="B12" s="146" t="s">
        <v>101</v>
      </c>
      <c r="C12" s="149">
        <v>297732</v>
      </c>
      <c r="D12" s="150">
        <v>285769873.01999998</v>
      </c>
      <c r="E12" s="146">
        <v>959.82</v>
      </c>
      <c r="F12" s="147">
        <v>815.42</v>
      </c>
      <c r="G12" s="149">
        <v>45724</v>
      </c>
      <c r="H12" s="150">
        <v>33582055.640000001</v>
      </c>
      <c r="I12" s="146">
        <v>734.45</v>
      </c>
      <c r="J12" s="147">
        <v>625.35</v>
      </c>
      <c r="K12" s="149">
        <v>20002</v>
      </c>
      <c r="L12" s="150">
        <v>12214753.699999999</v>
      </c>
      <c r="M12" s="146">
        <v>610.67999999999995</v>
      </c>
      <c r="N12" s="147">
        <v>523.25</v>
      </c>
      <c r="O12" s="149">
        <v>2059</v>
      </c>
      <c r="P12" s="150">
        <v>368954.17</v>
      </c>
      <c r="Q12" s="146">
        <v>179.19</v>
      </c>
      <c r="R12" s="147">
        <v>129.35</v>
      </c>
      <c r="S12" s="149">
        <v>365517</v>
      </c>
      <c r="T12" s="150">
        <v>331935636.52999997</v>
      </c>
      <c r="U12" s="150">
        <v>908.13</v>
      </c>
      <c r="V12" s="147">
        <v>750.76</v>
      </c>
      <c r="W12" s="143">
        <v>14.81</v>
      </c>
    </row>
    <row r="13" spans="1:23">
      <c r="A13" s="62">
        <v>9</v>
      </c>
      <c r="B13" s="146" t="s">
        <v>102</v>
      </c>
      <c r="C13" s="149">
        <v>278852</v>
      </c>
      <c r="D13" s="150">
        <v>243279123.13</v>
      </c>
      <c r="E13" s="146">
        <v>872.43</v>
      </c>
      <c r="F13" s="147">
        <v>689.95</v>
      </c>
      <c r="G13" s="149">
        <v>55909</v>
      </c>
      <c r="H13" s="150">
        <v>40354098.490000002</v>
      </c>
      <c r="I13" s="146">
        <v>721.78</v>
      </c>
      <c r="J13" s="147">
        <v>603.91</v>
      </c>
      <c r="K13" s="149">
        <v>17112</v>
      </c>
      <c r="L13" s="150">
        <v>9926083.7100000009</v>
      </c>
      <c r="M13" s="146">
        <v>580.07000000000005</v>
      </c>
      <c r="N13" s="147">
        <v>486.4</v>
      </c>
      <c r="O13" s="149">
        <v>1833</v>
      </c>
      <c r="P13" s="150">
        <v>274476.26</v>
      </c>
      <c r="Q13" s="146">
        <v>149.74</v>
      </c>
      <c r="R13" s="147">
        <v>111.88</v>
      </c>
      <c r="S13" s="149">
        <v>353706</v>
      </c>
      <c r="T13" s="150">
        <v>293833781.58999997</v>
      </c>
      <c r="U13" s="150">
        <v>830.73</v>
      </c>
      <c r="V13" s="147">
        <v>661.74</v>
      </c>
      <c r="W13" s="143">
        <v>14.33</v>
      </c>
    </row>
    <row r="14" spans="1:23">
      <c r="A14" s="62">
        <v>10</v>
      </c>
      <c r="B14" s="146" t="s">
        <v>110</v>
      </c>
      <c r="C14" s="149">
        <v>178994</v>
      </c>
      <c r="D14" s="150">
        <v>144300435.75</v>
      </c>
      <c r="E14" s="146">
        <v>806.17</v>
      </c>
      <c r="F14" s="147">
        <v>608.35</v>
      </c>
      <c r="G14" s="149">
        <v>45346</v>
      </c>
      <c r="H14" s="150">
        <v>32388173.489999998</v>
      </c>
      <c r="I14" s="146">
        <v>714.25</v>
      </c>
      <c r="J14" s="147">
        <v>590.57000000000005</v>
      </c>
      <c r="K14" s="149">
        <v>9646</v>
      </c>
      <c r="L14" s="150">
        <v>5692308.5499999998</v>
      </c>
      <c r="M14" s="146">
        <v>590.12</v>
      </c>
      <c r="N14" s="147">
        <v>469.04</v>
      </c>
      <c r="O14" s="149">
        <v>1033</v>
      </c>
      <c r="P14" s="150">
        <v>154150.18</v>
      </c>
      <c r="Q14" s="146">
        <v>149.22999999999999</v>
      </c>
      <c r="R14" s="147">
        <v>114.92</v>
      </c>
      <c r="S14" s="149">
        <v>235019</v>
      </c>
      <c r="T14" s="150">
        <v>182535067.97</v>
      </c>
      <c r="U14" s="150">
        <v>776.68</v>
      </c>
      <c r="V14" s="147">
        <v>596.95000000000005</v>
      </c>
      <c r="W14" s="143">
        <v>9.52</v>
      </c>
    </row>
    <row r="15" spans="1:23">
      <c r="A15" s="62">
        <v>11</v>
      </c>
      <c r="B15" s="146" t="s">
        <v>111</v>
      </c>
      <c r="C15" s="149">
        <v>69388</v>
      </c>
      <c r="D15" s="150">
        <v>52138803.57</v>
      </c>
      <c r="E15" s="146">
        <v>751.41</v>
      </c>
      <c r="F15" s="147">
        <v>527.37</v>
      </c>
      <c r="G15" s="149">
        <v>22893</v>
      </c>
      <c r="H15" s="150">
        <v>16296454.199999999</v>
      </c>
      <c r="I15" s="146">
        <v>711.85</v>
      </c>
      <c r="J15" s="147">
        <v>577.01</v>
      </c>
      <c r="K15" s="149">
        <v>3880</v>
      </c>
      <c r="L15" s="150">
        <v>2283254.52</v>
      </c>
      <c r="M15" s="146">
        <v>588.47</v>
      </c>
      <c r="N15" s="147">
        <v>479.78</v>
      </c>
      <c r="O15" s="149">
        <v>304</v>
      </c>
      <c r="P15" s="150">
        <v>48960.97</v>
      </c>
      <c r="Q15" s="146">
        <v>161.06</v>
      </c>
      <c r="R15" s="147">
        <v>124.87</v>
      </c>
      <c r="S15" s="149">
        <v>96465</v>
      </c>
      <c r="T15" s="150">
        <v>70767473.260000005</v>
      </c>
      <c r="U15" s="150">
        <v>733.61</v>
      </c>
      <c r="V15" s="147">
        <v>546</v>
      </c>
      <c r="W15" s="143">
        <v>3.91</v>
      </c>
    </row>
    <row r="16" spans="1:23" ht="15.75" thickBot="1">
      <c r="A16" s="62">
        <v>12</v>
      </c>
      <c r="B16" s="146" t="s">
        <v>112</v>
      </c>
      <c r="C16" s="149">
        <v>13285</v>
      </c>
      <c r="D16" s="150">
        <v>9728391.959999999</v>
      </c>
      <c r="E16" s="464">
        <v>732.2839262325931</v>
      </c>
      <c r="F16" s="147">
        <v>453.17</v>
      </c>
      <c r="G16" s="149">
        <v>5696</v>
      </c>
      <c r="H16" s="150">
        <v>4017880.98</v>
      </c>
      <c r="I16" s="464">
        <v>705.38640800561802</v>
      </c>
      <c r="J16" s="147">
        <v>551.13</v>
      </c>
      <c r="K16" s="149">
        <v>1190</v>
      </c>
      <c r="L16" s="150">
        <v>658024.39</v>
      </c>
      <c r="M16" s="147">
        <v>552.96167226890759</v>
      </c>
      <c r="N16" s="147">
        <v>426.51</v>
      </c>
      <c r="O16" s="149">
        <v>40</v>
      </c>
      <c r="P16" s="150">
        <v>6141.23</v>
      </c>
      <c r="Q16" s="147">
        <v>153.53074999999998</v>
      </c>
      <c r="R16" s="147">
        <v>128.19999999999999</v>
      </c>
      <c r="S16" s="149">
        <v>20211</v>
      </c>
      <c r="T16" s="150">
        <v>14410438.560000001</v>
      </c>
      <c r="U16" s="150">
        <v>712.99978031764886</v>
      </c>
      <c r="V16" s="147">
        <v>508.24</v>
      </c>
      <c r="W16" s="143">
        <v>0.81892684966608409</v>
      </c>
    </row>
    <row r="17" spans="1:24" s="49" customFormat="1" ht="16.5" thickBot="1">
      <c r="A17" s="144"/>
      <c r="B17" s="156" t="s">
        <v>538</v>
      </c>
      <c r="C17" s="157">
        <v>1871183</v>
      </c>
      <c r="D17" s="158">
        <v>1925648665.1199996</v>
      </c>
      <c r="E17" s="466">
        <v>1029.1076100627249</v>
      </c>
      <c r="F17" s="159">
        <v>933.97</v>
      </c>
      <c r="G17" s="157">
        <v>384637</v>
      </c>
      <c r="H17" s="158">
        <v>255338629.62</v>
      </c>
      <c r="I17" s="159">
        <v>663.84312902814861</v>
      </c>
      <c r="J17" s="159">
        <v>567.11</v>
      </c>
      <c r="K17" s="157">
        <v>194061</v>
      </c>
      <c r="L17" s="158">
        <v>125205628.53000002</v>
      </c>
      <c r="M17" s="159">
        <v>645.18696971570807</v>
      </c>
      <c r="N17" s="159">
        <v>539.99</v>
      </c>
      <c r="O17" s="157">
        <v>18105</v>
      </c>
      <c r="P17" s="158">
        <v>5617188.8199999994</v>
      </c>
      <c r="Q17" s="159">
        <v>310.25621761944211</v>
      </c>
      <c r="R17" s="159">
        <v>290</v>
      </c>
      <c r="S17" s="157">
        <v>2467986</v>
      </c>
      <c r="T17" s="158">
        <v>2311810112.0900002</v>
      </c>
      <c r="U17" s="158">
        <v>936.71929747170373</v>
      </c>
      <c r="V17" s="156">
        <v>794.37</v>
      </c>
      <c r="W17" s="145">
        <v>100</v>
      </c>
    </row>
    <row r="18" spans="1:24" s="389" customFormat="1">
      <c r="C18" s="325"/>
      <c r="D18" s="15"/>
      <c r="E18" s="15"/>
      <c r="F18" s="325"/>
      <c r="G18" s="15"/>
      <c r="H18" s="15"/>
      <c r="I18" s="15"/>
      <c r="J18" s="325"/>
      <c r="K18" s="15"/>
      <c r="L18" s="15"/>
      <c r="M18" s="15"/>
      <c r="N18" s="325"/>
      <c r="O18" s="15"/>
      <c r="P18" s="15"/>
      <c r="Q18" s="15"/>
      <c r="R18" s="325"/>
      <c r="S18" s="15"/>
      <c r="T18" s="15"/>
      <c r="U18" s="15"/>
    </row>
    <row r="19" spans="1:24" ht="15" customHeight="1">
      <c r="A19" s="536" t="s">
        <v>712</v>
      </c>
      <c r="B19" s="536"/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6"/>
      <c r="S19" s="536"/>
      <c r="T19" s="536"/>
      <c r="U19" s="536"/>
      <c r="V19" s="536"/>
      <c r="W19" s="536"/>
    </row>
    <row r="20" spans="1:24" ht="15.75" thickBot="1"/>
    <row r="21" spans="1:24" s="290" customFormat="1" ht="15.75">
      <c r="A21" s="537" t="s">
        <v>53</v>
      </c>
      <c r="B21" s="539" t="s">
        <v>103</v>
      </c>
      <c r="C21" s="541" t="s">
        <v>106</v>
      </c>
      <c r="D21" s="542"/>
      <c r="E21" s="542"/>
      <c r="F21" s="543"/>
      <c r="G21" s="541" t="s">
        <v>107</v>
      </c>
      <c r="H21" s="542"/>
      <c r="I21" s="542"/>
      <c r="J21" s="543"/>
      <c r="K21" s="541" t="s">
        <v>108</v>
      </c>
      <c r="L21" s="542"/>
      <c r="M21" s="542"/>
      <c r="N21" s="543"/>
      <c r="O21" s="541" t="s">
        <v>109</v>
      </c>
      <c r="P21" s="542"/>
      <c r="Q21" s="542"/>
      <c r="R21" s="543"/>
      <c r="S21" s="541" t="s">
        <v>105</v>
      </c>
      <c r="T21" s="542"/>
      <c r="U21" s="542"/>
      <c r="V21" s="542"/>
      <c r="W21" s="543"/>
    </row>
    <row r="22" spans="1:24" ht="16.5" thickBot="1">
      <c r="A22" s="571"/>
      <c r="B22" s="572"/>
      <c r="C22" s="160" t="s">
        <v>1</v>
      </c>
      <c r="D22" s="161" t="s">
        <v>104</v>
      </c>
      <c r="E22" s="162" t="s">
        <v>22</v>
      </c>
      <c r="F22" s="163" t="s">
        <v>442</v>
      </c>
      <c r="G22" s="160" t="s">
        <v>1</v>
      </c>
      <c r="H22" s="161" t="s">
        <v>104</v>
      </c>
      <c r="I22" s="162" t="s">
        <v>22</v>
      </c>
      <c r="J22" s="163" t="s">
        <v>442</v>
      </c>
      <c r="K22" s="160" t="s">
        <v>1</v>
      </c>
      <c r="L22" s="161" t="s">
        <v>104</v>
      </c>
      <c r="M22" s="162" t="s">
        <v>22</v>
      </c>
      <c r="N22" s="163" t="s">
        <v>442</v>
      </c>
      <c r="O22" s="160" t="s">
        <v>1</v>
      </c>
      <c r="P22" s="161" t="s">
        <v>104</v>
      </c>
      <c r="Q22" s="162" t="s">
        <v>22</v>
      </c>
      <c r="R22" s="163" t="s">
        <v>442</v>
      </c>
      <c r="S22" s="160" t="s">
        <v>1</v>
      </c>
      <c r="T22" s="161" t="s">
        <v>104</v>
      </c>
      <c r="U22" s="162" t="s">
        <v>22</v>
      </c>
      <c r="V22" s="163" t="s">
        <v>442</v>
      </c>
      <c r="W22" s="162" t="s">
        <v>539</v>
      </c>
    </row>
    <row r="23" spans="1:24" s="290" customFormat="1">
      <c r="A23" s="106">
        <v>1</v>
      </c>
      <c r="B23" s="164" t="s">
        <v>77</v>
      </c>
      <c r="C23" s="164">
        <v>0</v>
      </c>
      <c r="D23" s="164">
        <v>0</v>
      </c>
      <c r="E23" s="164">
        <v>0</v>
      </c>
      <c r="F23" s="165" t="s">
        <v>439</v>
      </c>
      <c r="G23" s="166">
        <v>13842</v>
      </c>
      <c r="H23" s="167">
        <v>4438049.32</v>
      </c>
      <c r="I23" s="164">
        <v>320.62</v>
      </c>
      <c r="J23" s="165">
        <v>308.60000000000002</v>
      </c>
      <c r="K23" s="166">
        <v>1100</v>
      </c>
      <c r="L23" s="167">
        <v>824244.19</v>
      </c>
      <c r="M23" s="164">
        <v>749.31</v>
      </c>
      <c r="N23" s="165">
        <v>783.3</v>
      </c>
      <c r="O23" s="166">
        <v>366</v>
      </c>
      <c r="P23" s="167">
        <v>287728.95</v>
      </c>
      <c r="Q23" s="164">
        <v>786.14</v>
      </c>
      <c r="R23" s="165">
        <v>783.3</v>
      </c>
      <c r="S23" s="457">
        <v>15308</v>
      </c>
      <c r="T23" s="167">
        <v>5550022.46</v>
      </c>
      <c r="U23" s="167">
        <v>362.56</v>
      </c>
      <c r="V23" s="165">
        <v>345.21</v>
      </c>
      <c r="W23" s="141">
        <v>1.33</v>
      </c>
      <c r="X23" s="279"/>
    </row>
    <row r="24" spans="1:24">
      <c r="A24" s="62">
        <v>2</v>
      </c>
      <c r="B24" s="146" t="s">
        <v>78</v>
      </c>
      <c r="C24" s="149">
        <v>3069</v>
      </c>
      <c r="D24" s="150">
        <v>3854141.62</v>
      </c>
      <c r="E24" s="146">
        <v>1255.83</v>
      </c>
      <c r="F24" s="147">
        <v>1311.17</v>
      </c>
      <c r="G24" s="149">
        <v>3708</v>
      </c>
      <c r="H24" s="150">
        <v>1983831.31</v>
      </c>
      <c r="I24" s="146">
        <v>535.01</v>
      </c>
      <c r="J24" s="147">
        <v>420.65</v>
      </c>
      <c r="K24" s="149">
        <v>12931</v>
      </c>
      <c r="L24" s="150">
        <v>8147221.04</v>
      </c>
      <c r="M24" s="146">
        <v>630.04999999999995</v>
      </c>
      <c r="N24" s="147">
        <v>537.89</v>
      </c>
      <c r="O24" s="149">
        <v>679</v>
      </c>
      <c r="P24" s="150">
        <v>524095.85</v>
      </c>
      <c r="Q24" s="146">
        <v>771.86</v>
      </c>
      <c r="R24" s="147">
        <v>783.3</v>
      </c>
      <c r="S24" s="149">
        <v>20387</v>
      </c>
      <c r="T24" s="150">
        <v>14509289.82</v>
      </c>
      <c r="U24" s="150">
        <v>711.69</v>
      </c>
      <c r="V24" s="147">
        <v>578.96</v>
      </c>
      <c r="W24" s="143">
        <v>1.77</v>
      </c>
    </row>
    <row r="25" spans="1:24">
      <c r="A25" s="62">
        <v>3</v>
      </c>
      <c r="B25" s="146" t="s">
        <v>96</v>
      </c>
      <c r="C25" s="149">
        <v>10670</v>
      </c>
      <c r="D25" s="150">
        <v>15315681.01</v>
      </c>
      <c r="E25" s="146">
        <v>1435.4</v>
      </c>
      <c r="F25" s="147">
        <v>1428.86</v>
      </c>
      <c r="G25" s="149">
        <v>2072</v>
      </c>
      <c r="H25" s="150">
        <v>1116668.43</v>
      </c>
      <c r="I25" s="146">
        <v>538.92999999999995</v>
      </c>
      <c r="J25" s="147">
        <v>433.47</v>
      </c>
      <c r="K25" s="149">
        <v>9130</v>
      </c>
      <c r="L25" s="150">
        <v>6078663.4900000002</v>
      </c>
      <c r="M25" s="146">
        <v>665.79</v>
      </c>
      <c r="N25" s="147">
        <v>576.05000000000007</v>
      </c>
      <c r="O25" s="149">
        <v>147</v>
      </c>
      <c r="P25" s="150">
        <v>111391.1</v>
      </c>
      <c r="Q25" s="146">
        <v>757.76</v>
      </c>
      <c r="R25" s="147">
        <v>783.3</v>
      </c>
      <c r="S25" s="149">
        <v>22019</v>
      </c>
      <c r="T25" s="150">
        <v>22622404.030000001</v>
      </c>
      <c r="U25" s="150">
        <v>1027.4000000000001</v>
      </c>
      <c r="V25" s="147">
        <v>1043.96</v>
      </c>
      <c r="W25" s="143">
        <v>1.91</v>
      </c>
    </row>
    <row r="26" spans="1:24">
      <c r="A26" s="62">
        <v>4</v>
      </c>
      <c r="B26" s="146" t="s">
        <v>97</v>
      </c>
      <c r="C26" s="149">
        <v>29533</v>
      </c>
      <c r="D26" s="150">
        <v>44693655.109999999</v>
      </c>
      <c r="E26" s="146">
        <v>1513.35</v>
      </c>
      <c r="F26" s="147">
        <v>1491.99</v>
      </c>
      <c r="G26" s="149">
        <v>2483</v>
      </c>
      <c r="H26" s="150">
        <v>1370113.28</v>
      </c>
      <c r="I26" s="146">
        <v>551.79999999999995</v>
      </c>
      <c r="J26" s="147">
        <v>442.02</v>
      </c>
      <c r="K26" s="149">
        <v>13470</v>
      </c>
      <c r="L26" s="150">
        <v>9591292.6199999992</v>
      </c>
      <c r="M26" s="146">
        <v>712.05</v>
      </c>
      <c r="N26" s="147">
        <v>616.96</v>
      </c>
      <c r="O26" s="149">
        <v>84</v>
      </c>
      <c r="P26" s="150">
        <v>63604.1</v>
      </c>
      <c r="Q26" s="146">
        <v>757.19</v>
      </c>
      <c r="R26" s="147">
        <v>783.3</v>
      </c>
      <c r="S26" s="149">
        <v>45570</v>
      </c>
      <c r="T26" s="150">
        <v>55718665.109999999</v>
      </c>
      <c r="U26" s="150">
        <v>1222.7</v>
      </c>
      <c r="V26" s="147">
        <v>1310.48</v>
      </c>
      <c r="W26" s="143">
        <v>3.96</v>
      </c>
    </row>
    <row r="27" spans="1:24">
      <c r="A27" s="62">
        <v>5</v>
      </c>
      <c r="B27" s="146" t="s">
        <v>98</v>
      </c>
      <c r="C27" s="149">
        <v>111150</v>
      </c>
      <c r="D27" s="150">
        <v>151853886.75</v>
      </c>
      <c r="E27" s="146">
        <v>1366.21</v>
      </c>
      <c r="F27" s="147">
        <v>1386.1</v>
      </c>
      <c r="G27" s="149">
        <v>2488</v>
      </c>
      <c r="H27" s="150">
        <v>1485056.04</v>
      </c>
      <c r="I27" s="146">
        <v>596.89</v>
      </c>
      <c r="J27" s="147">
        <v>480.9</v>
      </c>
      <c r="K27" s="149">
        <v>18572</v>
      </c>
      <c r="L27" s="150">
        <v>13922104.68</v>
      </c>
      <c r="M27" s="146">
        <v>749.63</v>
      </c>
      <c r="N27" s="147">
        <v>645.43000000000006</v>
      </c>
      <c r="O27" s="149">
        <v>73</v>
      </c>
      <c r="P27" s="150">
        <v>54650.67</v>
      </c>
      <c r="Q27" s="146">
        <v>748.64</v>
      </c>
      <c r="R27" s="147">
        <v>783.3</v>
      </c>
      <c r="S27" s="149">
        <v>132283</v>
      </c>
      <c r="T27" s="150">
        <v>167315698.13999999</v>
      </c>
      <c r="U27" s="150">
        <v>1264.83</v>
      </c>
      <c r="V27" s="147">
        <v>1258.98</v>
      </c>
      <c r="W27" s="143">
        <v>11.48</v>
      </c>
    </row>
    <row r="28" spans="1:24">
      <c r="A28" s="62">
        <v>6</v>
      </c>
      <c r="B28" s="146" t="s">
        <v>99</v>
      </c>
      <c r="C28" s="149">
        <v>192460</v>
      </c>
      <c r="D28" s="150">
        <v>250406331.68000001</v>
      </c>
      <c r="E28" s="146">
        <v>1301.08</v>
      </c>
      <c r="F28" s="147">
        <v>1337.67</v>
      </c>
      <c r="G28" s="149">
        <v>1803</v>
      </c>
      <c r="H28" s="150">
        <v>1186098.1000000001</v>
      </c>
      <c r="I28" s="146">
        <v>657.85</v>
      </c>
      <c r="J28" s="147">
        <v>530.68000000000006</v>
      </c>
      <c r="K28" s="149">
        <v>18965</v>
      </c>
      <c r="L28" s="150">
        <v>13960343.07</v>
      </c>
      <c r="M28" s="146">
        <v>736.11</v>
      </c>
      <c r="N28" s="147">
        <v>639.99</v>
      </c>
      <c r="O28" s="149">
        <v>1584</v>
      </c>
      <c r="P28" s="150">
        <v>470167.86</v>
      </c>
      <c r="Q28" s="146">
        <v>296.82</v>
      </c>
      <c r="R28" s="147">
        <v>360</v>
      </c>
      <c r="S28" s="149">
        <v>214812</v>
      </c>
      <c r="T28" s="150">
        <v>266022940.71000001</v>
      </c>
      <c r="U28" s="150">
        <v>1238.4000000000001</v>
      </c>
      <c r="V28" s="147">
        <v>1282.1099999999999</v>
      </c>
      <c r="W28" s="143">
        <v>18.649999999999999</v>
      </c>
    </row>
    <row r="29" spans="1:24">
      <c r="A29" s="62">
        <v>7</v>
      </c>
      <c r="B29" s="146" t="s">
        <v>100</v>
      </c>
      <c r="C29" s="149">
        <v>217086</v>
      </c>
      <c r="D29" s="150">
        <v>262493329.44999999</v>
      </c>
      <c r="E29" s="146">
        <v>1209.17</v>
      </c>
      <c r="F29" s="147">
        <v>1234.24</v>
      </c>
      <c r="G29" s="149">
        <v>1131</v>
      </c>
      <c r="H29" s="150">
        <v>871351.62</v>
      </c>
      <c r="I29" s="146">
        <v>770.43</v>
      </c>
      <c r="J29" s="147">
        <v>655.93</v>
      </c>
      <c r="K29" s="149">
        <v>16398</v>
      </c>
      <c r="L29" s="150">
        <v>11675184.710000001</v>
      </c>
      <c r="M29" s="146">
        <v>711.99</v>
      </c>
      <c r="N29" s="147">
        <v>628.94000000000005</v>
      </c>
      <c r="O29" s="149">
        <v>2592</v>
      </c>
      <c r="P29" s="150">
        <v>683260.58</v>
      </c>
      <c r="Q29" s="146">
        <v>263.60000000000002</v>
      </c>
      <c r="R29" s="147">
        <v>360</v>
      </c>
      <c r="S29" s="149">
        <v>237207</v>
      </c>
      <c r="T29" s="150">
        <v>275723126.36000001</v>
      </c>
      <c r="U29" s="150">
        <v>1162.3699999999999</v>
      </c>
      <c r="V29" s="147">
        <v>1160.51</v>
      </c>
      <c r="W29" s="143">
        <v>20.59</v>
      </c>
    </row>
    <row r="30" spans="1:24">
      <c r="A30" s="62">
        <v>8</v>
      </c>
      <c r="B30" s="146" t="s">
        <v>101</v>
      </c>
      <c r="C30" s="149">
        <v>162092</v>
      </c>
      <c r="D30" s="150">
        <v>175957951.53</v>
      </c>
      <c r="E30" s="146">
        <v>1085.54</v>
      </c>
      <c r="F30" s="147">
        <v>1014.5400000000001</v>
      </c>
      <c r="G30" s="149">
        <v>799</v>
      </c>
      <c r="H30" s="150">
        <v>639743.68999999994</v>
      </c>
      <c r="I30" s="146">
        <v>800.68</v>
      </c>
      <c r="J30" s="147">
        <v>695.59</v>
      </c>
      <c r="K30" s="149">
        <v>11803</v>
      </c>
      <c r="L30" s="150">
        <v>7916213.71</v>
      </c>
      <c r="M30" s="146">
        <v>670.7</v>
      </c>
      <c r="N30" s="147">
        <v>595.61</v>
      </c>
      <c r="O30" s="149">
        <v>810</v>
      </c>
      <c r="P30" s="150">
        <v>139374.32999999999</v>
      </c>
      <c r="Q30" s="146">
        <v>172.07</v>
      </c>
      <c r="R30" s="147">
        <v>129.35</v>
      </c>
      <c r="S30" s="149">
        <v>175504</v>
      </c>
      <c r="T30" s="150">
        <v>184653283.25999999</v>
      </c>
      <c r="U30" s="150">
        <v>1052.1300000000001</v>
      </c>
      <c r="V30" s="147">
        <v>981.88</v>
      </c>
      <c r="W30" s="143">
        <v>15.23</v>
      </c>
    </row>
    <row r="31" spans="1:24">
      <c r="A31" s="62">
        <v>9</v>
      </c>
      <c r="B31" s="146" t="s">
        <v>102</v>
      </c>
      <c r="C31" s="149">
        <v>143521</v>
      </c>
      <c r="D31" s="150">
        <v>141427338.80000001</v>
      </c>
      <c r="E31" s="146">
        <v>985.41</v>
      </c>
      <c r="F31" s="147">
        <v>843.47</v>
      </c>
      <c r="G31" s="149">
        <v>682</v>
      </c>
      <c r="H31" s="150">
        <v>534118.61</v>
      </c>
      <c r="I31" s="146">
        <v>783.17</v>
      </c>
      <c r="J31" s="147">
        <v>766.82</v>
      </c>
      <c r="K31" s="149">
        <v>9224</v>
      </c>
      <c r="L31" s="150">
        <v>5871875.4500000002</v>
      </c>
      <c r="M31" s="146">
        <v>636.59</v>
      </c>
      <c r="N31" s="147">
        <v>555.25</v>
      </c>
      <c r="O31" s="149">
        <v>682</v>
      </c>
      <c r="P31" s="150">
        <v>83452.52</v>
      </c>
      <c r="Q31" s="146">
        <v>122.36</v>
      </c>
      <c r="R31" s="147">
        <v>94.89</v>
      </c>
      <c r="S31" s="149">
        <v>154109</v>
      </c>
      <c r="T31" s="150">
        <v>147916785.38</v>
      </c>
      <c r="U31" s="150">
        <v>959.82</v>
      </c>
      <c r="V31" s="147">
        <v>814.39</v>
      </c>
      <c r="W31" s="143">
        <v>13.38</v>
      </c>
    </row>
    <row r="32" spans="1:24">
      <c r="A32" s="62">
        <v>10</v>
      </c>
      <c r="B32" s="146" t="s">
        <v>110</v>
      </c>
      <c r="C32" s="149">
        <v>88509</v>
      </c>
      <c r="D32" s="150">
        <v>80892352.700000003</v>
      </c>
      <c r="E32" s="146">
        <v>913.94</v>
      </c>
      <c r="F32" s="147">
        <v>733.75</v>
      </c>
      <c r="G32" s="149">
        <v>565</v>
      </c>
      <c r="H32" s="150">
        <v>432054.03</v>
      </c>
      <c r="I32" s="146">
        <v>764.7</v>
      </c>
      <c r="J32" s="147">
        <v>770.64</v>
      </c>
      <c r="K32" s="149">
        <v>4923</v>
      </c>
      <c r="L32" s="150">
        <v>3133784.12</v>
      </c>
      <c r="M32" s="146">
        <v>636.55999999999995</v>
      </c>
      <c r="N32" s="147">
        <v>548</v>
      </c>
      <c r="O32" s="149">
        <v>358</v>
      </c>
      <c r="P32" s="150">
        <v>41487.949999999997</v>
      </c>
      <c r="Q32" s="146">
        <v>115.89</v>
      </c>
      <c r="R32" s="147">
        <v>92.83</v>
      </c>
      <c r="S32" s="149">
        <v>94355</v>
      </c>
      <c r="T32" s="150">
        <v>84499678.799999997</v>
      </c>
      <c r="U32" s="150">
        <v>895.55</v>
      </c>
      <c r="V32" s="147">
        <v>717.95</v>
      </c>
      <c r="W32" s="143">
        <v>8.19</v>
      </c>
    </row>
    <row r="33" spans="1:23">
      <c r="A33" s="62">
        <v>11</v>
      </c>
      <c r="B33" s="146" t="s">
        <v>111</v>
      </c>
      <c r="C33" s="149">
        <v>32408</v>
      </c>
      <c r="D33" s="150">
        <v>27583369.780000001</v>
      </c>
      <c r="E33" s="146">
        <v>851.13</v>
      </c>
      <c r="F33" s="147">
        <v>658.49</v>
      </c>
      <c r="G33" s="149">
        <v>273</v>
      </c>
      <c r="H33" s="150">
        <v>189604.23</v>
      </c>
      <c r="I33" s="146">
        <v>694.52</v>
      </c>
      <c r="J33" s="147">
        <v>584.63</v>
      </c>
      <c r="K33" s="149">
        <v>1791</v>
      </c>
      <c r="L33" s="150">
        <v>1108499.8700000001</v>
      </c>
      <c r="M33" s="146">
        <v>618.92999999999995</v>
      </c>
      <c r="N33" s="147">
        <v>570.87</v>
      </c>
      <c r="O33" s="149">
        <v>67</v>
      </c>
      <c r="P33" s="150">
        <v>9147.8700000000008</v>
      </c>
      <c r="Q33" s="146">
        <v>136.54</v>
      </c>
      <c r="R33" s="147">
        <v>115.88</v>
      </c>
      <c r="S33" s="149">
        <v>34539</v>
      </c>
      <c r="T33" s="150">
        <v>28890621.75</v>
      </c>
      <c r="U33" s="150">
        <v>836.46</v>
      </c>
      <c r="V33" s="147">
        <v>650.47</v>
      </c>
      <c r="W33" s="143">
        <v>3</v>
      </c>
    </row>
    <row r="34" spans="1:23" ht="15.75" thickBot="1">
      <c r="A34" s="62">
        <v>12</v>
      </c>
      <c r="B34" s="146" t="s">
        <v>112</v>
      </c>
      <c r="C34" s="149">
        <v>5431</v>
      </c>
      <c r="D34" s="150">
        <v>4703461.07</v>
      </c>
      <c r="E34" s="147">
        <v>866.03960044190762</v>
      </c>
      <c r="F34" s="147">
        <v>650.29</v>
      </c>
      <c r="G34" s="149">
        <v>79</v>
      </c>
      <c r="H34" s="150">
        <v>52435.28</v>
      </c>
      <c r="I34" s="147">
        <v>663.73772151898731</v>
      </c>
      <c r="J34" s="147">
        <v>564.95000000000005</v>
      </c>
      <c r="K34" s="149">
        <v>441</v>
      </c>
      <c r="L34" s="150">
        <v>257022.33</v>
      </c>
      <c r="M34" s="147">
        <v>582.81707482993193</v>
      </c>
      <c r="N34" s="147">
        <v>480.28</v>
      </c>
      <c r="O34" s="149">
        <v>5</v>
      </c>
      <c r="P34" s="150">
        <v>636.44000000000005</v>
      </c>
      <c r="Q34" s="147">
        <v>127.28800000000001</v>
      </c>
      <c r="R34" s="147">
        <v>55.24</v>
      </c>
      <c r="S34" s="149">
        <v>5956</v>
      </c>
      <c r="T34" s="150">
        <v>5013555.12</v>
      </c>
      <c r="U34" s="150">
        <v>841.76546675621228</v>
      </c>
      <c r="V34" s="147">
        <v>637.91</v>
      </c>
      <c r="W34" s="143">
        <v>0.51699189878208307</v>
      </c>
    </row>
    <row r="35" spans="1:23" ht="16.5" thickBot="1">
      <c r="A35" s="144"/>
      <c r="B35" s="156" t="s">
        <v>538</v>
      </c>
      <c r="C35" s="157">
        <v>995929</v>
      </c>
      <c r="D35" s="158">
        <v>1159181499.5</v>
      </c>
      <c r="E35" s="159">
        <v>1163.9198170753136</v>
      </c>
      <c r="F35" s="159">
        <v>1154.07</v>
      </c>
      <c r="G35" s="157">
        <v>29925</v>
      </c>
      <c r="H35" s="158">
        <v>14299123.939999996</v>
      </c>
      <c r="I35" s="159">
        <v>477.83204477861307</v>
      </c>
      <c r="J35" s="159">
        <v>384</v>
      </c>
      <c r="K35" s="157">
        <v>118748</v>
      </c>
      <c r="L35" s="158">
        <v>82486449.280000001</v>
      </c>
      <c r="M35" s="159">
        <v>694.63442988513486</v>
      </c>
      <c r="N35" s="159">
        <v>604.86</v>
      </c>
      <c r="O35" s="157">
        <v>7447</v>
      </c>
      <c r="P35" s="158">
        <v>2468998.2200000002</v>
      </c>
      <c r="Q35" s="159">
        <v>331.54266416006448</v>
      </c>
      <c r="R35" s="159">
        <v>360</v>
      </c>
      <c r="S35" s="157">
        <v>1152049</v>
      </c>
      <c r="T35" s="158">
        <v>1258436070.9399998</v>
      </c>
      <c r="U35" s="158">
        <v>1092.3459600589904</v>
      </c>
      <c r="V35" s="466">
        <v>1022.92</v>
      </c>
      <c r="W35" s="145">
        <v>100</v>
      </c>
    </row>
    <row r="37" spans="1:23" ht="15.75">
      <c r="A37" s="536" t="s">
        <v>713</v>
      </c>
      <c r="B37" s="536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536"/>
      <c r="P37" s="536"/>
      <c r="Q37" s="536"/>
      <c r="R37" s="536"/>
      <c r="S37" s="536"/>
      <c r="T37" s="536"/>
      <c r="U37" s="536"/>
      <c r="V37" s="536"/>
      <c r="W37" s="536"/>
    </row>
    <row r="38" spans="1:23" ht="15.75" thickBot="1"/>
    <row r="39" spans="1:23" ht="15.75">
      <c r="A39" s="537" t="s">
        <v>53</v>
      </c>
      <c r="B39" s="539" t="s">
        <v>103</v>
      </c>
      <c r="C39" s="541" t="s">
        <v>106</v>
      </c>
      <c r="D39" s="542"/>
      <c r="E39" s="542"/>
      <c r="F39" s="543"/>
      <c r="G39" s="541" t="s">
        <v>107</v>
      </c>
      <c r="H39" s="542"/>
      <c r="I39" s="542"/>
      <c r="J39" s="543"/>
      <c r="K39" s="541" t="s">
        <v>108</v>
      </c>
      <c r="L39" s="542"/>
      <c r="M39" s="542"/>
      <c r="N39" s="543"/>
      <c r="O39" s="541" t="s">
        <v>109</v>
      </c>
      <c r="P39" s="542"/>
      <c r="Q39" s="542"/>
      <c r="R39" s="543"/>
      <c r="S39" s="541" t="s">
        <v>105</v>
      </c>
      <c r="T39" s="542"/>
      <c r="U39" s="542"/>
      <c r="V39" s="542"/>
      <c r="W39" s="543"/>
    </row>
    <row r="40" spans="1:23" ht="16.5" thickBot="1">
      <c r="A40" s="571"/>
      <c r="B40" s="572"/>
      <c r="C40" s="160" t="s">
        <v>1</v>
      </c>
      <c r="D40" s="161" t="s">
        <v>104</v>
      </c>
      <c r="E40" s="162" t="s">
        <v>22</v>
      </c>
      <c r="F40" s="163" t="s">
        <v>442</v>
      </c>
      <c r="G40" s="160" t="s">
        <v>1</v>
      </c>
      <c r="H40" s="161" t="s">
        <v>104</v>
      </c>
      <c r="I40" s="162" t="s">
        <v>22</v>
      </c>
      <c r="J40" s="163" t="s">
        <v>442</v>
      </c>
      <c r="K40" s="160" t="s">
        <v>1</v>
      </c>
      <c r="L40" s="161" t="s">
        <v>104</v>
      </c>
      <c r="M40" s="162" t="s">
        <v>22</v>
      </c>
      <c r="N40" s="163" t="s">
        <v>442</v>
      </c>
      <c r="O40" s="160" t="s">
        <v>1</v>
      </c>
      <c r="P40" s="161" t="s">
        <v>104</v>
      </c>
      <c r="Q40" s="162" t="s">
        <v>22</v>
      </c>
      <c r="R40" s="163" t="s">
        <v>442</v>
      </c>
      <c r="S40" s="160" t="s">
        <v>1</v>
      </c>
      <c r="T40" s="161" t="s">
        <v>104</v>
      </c>
      <c r="U40" s="162" t="s">
        <v>22</v>
      </c>
      <c r="V40" s="163" t="s">
        <v>442</v>
      </c>
      <c r="W40" s="162" t="s">
        <v>539</v>
      </c>
    </row>
    <row r="41" spans="1:23">
      <c r="A41" s="106">
        <v>1</v>
      </c>
      <c r="B41" s="164" t="s">
        <v>77</v>
      </c>
      <c r="C41" s="164">
        <v>0</v>
      </c>
      <c r="D41" s="164">
        <v>0</v>
      </c>
      <c r="E41" s="164">
        <v>0</v>
      </c>
      <c r="F41" s="165" t="s">
        <v>439</v>
      </c>
      <c r="G41" s="166">
        <v>13713</v>
      </c>
      <c r="H41" s="167">
        <v>4459681.03</v>
      </c>
      <c r="I41" s="164">
        <v>325.22000000000003</v>
      </c>
      <c r="J41" s="165">
        <v>320.32</v>
      </c>
      <c r="K41" s="166">
        <v>821</v>
      </c>
      <c r="L41" s="167">
        <v>622969.78</v>
      </c>
      <c r="M41" s="164">
        <v>758.79</v>
      </c>
      <c r="N41" s="165">
        <v>783.3</v>
      </c>
      <c r="O41" s="166">
        <v>268</v>
      </c>
      <c r="P41" s="167">
        <v>209258.7</v>
      </c>
      <c r="Q41" s="164">
        <v>780.82</v>
      </c>
      <c r="R41" s="165">
        <v>783.3</v>
      </c>
      <c r="S41" s="457">
        <v>14802</v>
      </c>
      <c r="T41" s="167">
        <v>5291909.51</v>
      </c>
      <c r="U41" s="167">
        <v>357.51</v>
      </c>
      <c r="V41" s="164">
        <v>345.6</v>
      </c>
      <c r="W41" s="141">
        <v>1.1200000000000001</v>
      </c>
    </row>
    <row r="42" spans="1:23">
      <c r="A42" s="62">
        <v>2</v>
      </c>
      <c r="B42" s="146" t="s">
        <v>78</v>
      </c>
      <c r="C42" s="149">
        <v>1409</v>
      </c>
      <c r="D42" s="150">
        <v>1630347.24</v>
      </c>
      <c r="E42" s="146">
        <v>1157.0999999999999</v>
      </c>
      <c r="F42" s="147">
        <v>1122.3</v>
      </c>
      <c r="G42" s="149">
        <v>15633</v>
      </c>
      <c r="H42" s="150">
        <v>7518179.6500000004</v>
      </c>
      <c r="I42" s="146">
        <v>480.92</v>
      </c>
      <c r="J42" s="147">
        <v>420.55</v>
      </c>
      <c r="K42" s="149">
        <v>7791</v>
      </c>
      <c r="L42" s="150">
        <v>4723854.32</v>
      </c>
      <c r="M42" s="146">
        <v>606.32000000000005</v>
      </c>
      <c r="N42" s="147">
        <v>494.73</v>
      </c>
      <c r="O42" s="149">
        <v>516</v>
      </c>
      <c r="P42" s="150">
        <v>402029.6</v>
      </c>
      <c r="Q42" s="146">
        <v>779.13</v>
      </c>
      <c r="R42" s="147">
        <v>783.3</v>
      </c>
      <c r="S42" s="149">
        <v>25349</v>
      </c>
      <c r="T42" s="150">
        <v>14274410.810000001</v>
      </c>
      <c r="U42" s="150">
        <v>563.12</v>
      </c>
      <c r="V42" s="146">
        <v>468.98</v>
      </c>
      <c r="W42" s="143">
        <v>1.93</v>
      </c>
    </row>
    <row r="43" spans="1:23">
      <c r="A43" s="62">
        <v>3</v>
      </c>
      <c r="B43" s="146" t="s">
        <v>96</v>
      </c>
      <c r="C43" s="149">
        <v>6733</v>
      </c>
      <c r="D43" s="150">
        <v>7808177.46</v>
      </c>
      <c r="E43" s="146">
        <v>1159.69</v>
      </c>
      <c r="F43" s="147">
        <v>1100.76</v>
      </c>
      <c r="G43" s="149">
        <v>14723</v>
      </c>
      <c r="H43" s="150">
        <v>8214965.0599999996</v>
      </c>
      <c r="I43" s="146">
        <v>557.97</v>
      </c>
      <c r="J43" s="147">
        <v>504.13</v>
      </c>
      <c r="K43" s="149">
        <v>5729</v>
      </c>
      <c r="L43" s="150">
        <v>3582667.91</v>
      </c>
      <c r="M43" s="146">
        <v>625.36</v>
      </c>
      <c r="N43" s="147">
        <v>511.1</v>
      </c>
      <c r="O43" s="149">
        <v>118</v>
      </c>
      <c r="P43" s="150">
        <v>91411.25</v>
      </c>
      <c r="Q43" s="146">
        <v>774.67</v>
      </c>
      <c r="R43" s="147">
        <v>783.3</v>
      </c>
      <c r="S43" s="149">
        <v>27303</v>
      </c>
      <c r="T43" s="150">
        <v>19697221.68</v>
      </c>
      <c r="U43" s="150">
        <v>721.43</v>
      </c>
      <c r="V43" s="146">
        <v>608.61</v>
      </c>
      <c r="W43" s="143">
        <v>2.0699999999999998</v>
      </c>
    </row>
    <row r="44" spans="1:23">
      <c r="A44" s="62">
        <v>4</v>
      </c>
      <c r="B44" s="146" t="s">
        <v>97</v>
      </c>
      <c r="C44" s="149">
        <v>48523</v>
      </c>
      <c r="D44" s="150">
        <v>49825888.960000001</v>
      </c>
      <c r="E44" s="146">
        <v>1026.8499999999999</v>
      </c>
      <c r="F44" s="147">
        <v>993.18</v>
      </c>
      <c r="G44" s="149">
        <v>22581</v>
      </c>
      <c r="H44" s="150">
        <v>14150490.779999999</v>
      </c>
      <c r="I44" s="146">
        <v>626.65</v>
      </c>
      <c r="J44" s="147">
        <v>563.47</v>
      </c>
      <c r="K44" s="149">
        <v>7485</v>
      </c>
      <c r="L44" s="150">
        <v>4549560.3600000003</v>
      </c>
      <c r="M44" s="146">
        <v>607.82000000000005</v>
      </c>
      <c r="N44" s="147">
        <v>498.25</v>
      </c>
      <c r="O44" s="149">
        <v>96</v>
      </c>
      <c r="P44" s="150">
        <v>73669.399999999994</v>
      </c>
      <c r="Q44" s="146">
        <v>767.39</v>
      </c>
      <c r="R44" s="147">
        <v>783.3</v>
      </c>
      <c r="S44" s="149">
        <v>78685</v>
      </c>
      <c r="T44" s="150">
        <v>68599609.5</v>
      </c>
      <c r="U44" s="150">
        <v>871.83</v>
      </c>
      <c r="V44" s="146">
        <v>813</v>
      </c>
      <c r="W44" s="143">
        <v>5.98</v>
      </c>
    </row>
    <row r="45" spans="1:23">
      <c r="A45" s="62">
        <v>5</v>
      </c>
      <c r="B45" s="146" t="s">
        <v>98</v>
      </c>
      <c r="C45" s="149">
        <v>92519</v>
      </c>
      <c r="D45" s="150">
        <v>100309993.76000001</v>
      </c>
      <c r="E45" s="146">
        <v>1084.21</v>
      </c>
      <c r="F45" s="147">
        <v>1061.08</v>
      </c>
      <c r="G45" s="149">
        <v>34150</v>
      </c>
      <c r="H45" s="150">
        <v>22866263.949999999</v>
      </c>
      <c r="I45" s="146">
        <v>669.58</v>
      </c>
      <c r="J45" s="147">
        <v>594.29</v>
      </c>
      <c r="K45" s="149">
        <v>9998</v>
      </c>
      <c r="L45" s="150">
        <v>5876187.8399999999</v>
      </c>
      <c r="M45" s="146">
        <v>587.74</v>
      </c>
      <c r="N45" s="147">
        <v>485.4</v>
      </c>
      <c r="O45" s="149">
        <v>103</v>
      </c>
      <c r="P45" s="150">
        <v>80327.45</v>
      </c>
      <c r="Q45" s="146">
        <v>779.88</v>
      </c>
      <c r="R45" s="147">
        <v>783.3</v>
      </c>
      <c r="S45" s="149">
        <v>136770</v>
      </c>
      <c r="T45" s="150">
        <v>129132773</v>
      </c>
      <c r="U45" s="150">
        <v>944.16</v>
      </c>
      <c r="V45" s="146">
        <v>880.6</v>
      </c>
      <c r="W45" s="143">
        <v>10.39</v>
      </c>
    </row>
    <row r="46" spans="1:23">
      <c r="A46" s="62">
        <v>6</v>
      </c>
      <c r="B46" s="146" t="s">
        <v>99</v>
      </c>
      <c r="C46" s="149">
        <v>147289</v>
      </c>
      <c r="D46" s="150">
        <v>149004634.52000001</v>
      </c>
      <c r="E46" s="146">
        <v>1011.65</v>
      </c>
      <c r="F46" s="147">
        <v>917.27</v>
      </c>
      <c r="G46" s="149">
        <v>36779</v>
      </c>
      <c r="H46" s="150">
        <v>26291820.559999999</v>
      </c>
      <c r="I46" s="146">
        <v>714.86</v>
      </c>
      <c r="J46" s="147">
        <v>627.75</v>
      </c>
      <c r="K46" s="149">
        <v>10099</v>
      </c>
      <c r="L46" s="150">
        <v>5614887.25</v>
      </c>
      <c r="M46" s="146">
        <v>555.98</v>
      </c>
      <c r="N46" s="147">
        <v>484.45</v>
      </c>
      <c r="O46" s="149">
        <v>2003</v>
      </c>
      <c r="P46" s="150">
        <v>613343.31999999995</v>
      </c>
      <c r="Q46" s="146">
        <v>306.20999999999998</v>
      </c>
      <c r="R46" s="147">
        <v>360</v>
      </c>
      <c r="S46" s="149">
        <v>196170</v>
      </c>
      <c r="T46" s="150">
        <v>181524685.65000001</v>
      </c>
      <c r="U46" s="150">
        <v>925.34</v>
      </c>
      <c r="V46" s="146">
        <v>793.37</v>
      </c>
      <c r="W46" s="143">
        <v>14.91</v>
      </c>
    </row>
    <row r="47" spans="1:23">
      <c r="A47" s="62">
        <v>7</v>
      </c>
      <c r="B47" s="146" t="s">
        <v>100</v>
      </c>
      <c r="C47" s="149">
        <v>172491</v>
      </c>
      <c r="D47" s="150">
        <v>153235970.13</v>
      </c>
      <c r="E47" s="146">
        <v>888.37</v>
      </c>
      <c r="F47" s="147">
        <v>712.24</v>
      </c>
      <c r="G47" s="149">
        <v>43963</v>
      </c>
      <c r="H47" s="150">
        <v>32747397.690000001</v>
      </c>
      <c r="I47" s="146">
        <v>744.89</v>
      </c>
      <c r="J47" s="147">
        <v>650.52</v>
      </c>
      <c r="K47" s="149">
        <v>9742</v>
      </c>
      <c r="L47" s="150">
        <v>5262022.4000000004</v>
      </c>
      <c r="M47" s="146">
        <v>540.14</v>
      </c>
      <c r="N47" s="147">
        <v>484.45</v>
      </c>
      <c r="O47" s="149">
        <v>4207</v>
      </c>
      <c r="P47" s="150">
        <v>1099567.18</v>
      </c>
      <c r="Q47" s="146">
        <v>261.37</v>
      </c>
      <c r="R47" s="147">
        <v>320</v>
      </c>
      <c r="S47" s="149">
        <v>230403</v>
      </c>
      <c r="T47" s="150">
        <v>192344957.40000001</v>
      </c>
      <c r="U47" s="150">
        <v>834.82</v>
      </c>
      <c r="V47" s="146">
        <v>675.26</v>
      </c>
      <c r="W47" s="143">
        <v>17.510000000000002</v>
      </c>
    </row>
    <row r="48" spans="1:23">
      <c r="A48" s="62">
        <v>8</v>
      </c>
      <c r="B48" s="146" t="s">
        <v>101</v>
      </c>
      <c r="C48" s="149">
        <v>135640</v>
      </c>
      <c r="D48" s="150">
        <v>109811921.48999999</v>
      </c>
      <c r="E48" s="146">
        <v>809.58</v>
      </c>
      <c r="F48" s="147">
        <v>631.80000000000007</v>
      </c>
      <c r="G48" s="149">
        <v>44925</v>
      </c>
      <c r="H48" s="150">
        <v>32942311.949999999</v>
      </c>
      <c r="I48" s="146">
        <v>733.27</v>
      </c>
      <c r="J48" s="147">
        <v>624.69000000000005</v>
      </c>
      <c r="K48" s="149">
        <v>8199</v>
      </c>
      <c r="L48" s="150">
        <v>4298539.99</v>
      </c>
      <c r="M48" s="146">
        <v>524.28</v>
      </c>
      <c r="N48" s="147">
        <v>481.7</v>
      </c>
      <c r="O48" s="149">
        <v>1249</v>
      </c>
      <c r="P48" s="150">
        <v>229579.84</v>
      </c>
      <c r="Q48" s="146">
        <v>183.81</v>
      </c>
      <c r="R48" s="147">
        <v>129.35</v>
      </c>
      <c r="S48" s="149">
        <v>190013</v>
      </c>
      <c r="T48" s="150">
        <v>147282353.27000001</v>
      </c>
      <c r="U48" s="150">
        <v>775.12</v>
      </c>
      <c r="V48" s="146">
        <v>614.08000000000004</v>
      </c>
      <c r="W48" s="143">
        <v>14.44</v>
      </c>
    </row>
    <row r="49" spans="1:23">
      <c r="A49" s="62">
        <v>9</v>
      </c>
      <c r="B49" s="146" t="s">
        <v>102</v>
      </c>
      <c r="C49" s="149">
        <v>135331</v>
      </c>
      <c r="D49" s="150">
        <v>101851784.33</v>
      </c>
      <c r="E49" s="146">
        <v>752.61</v>
      </c>
      <c r="F49" s="147">
        <v>585.43000000000006</v>
      </c>
      <c r="G49" s="149">
        <v>55227</v>
      </c>
      <c r="H49" s="150">
        <v>39819979.880000003</v>
      </c>
      <c r="I49" s="146">
        <v>721.02</v>
      </c>
      <c r="J49" s="147">
        <v>602.84</v>
      </c>
      <c r="K49" s="149">
        <v>7888</v>
      </c>
      <c r="L49" s="150">
        <v>4054208.26</v>
      </c>
      <c r="M49" s="146">
        <v>513.97</v>
      </c>
      <c r="N49" s="147">
        <v>447.56</v>
      </c>
      <c r="O49" s="149">
        <v>1151</v>
      </c>
      <c r="P49" s="150">
        <v>191023.74</v>
      </c>
      <c r="Q49" s="146">
        <v>165.96</v>
      </c>
      <c r="R49" s="147">
        <v>118.31</v>
      </c>
      <c r="S49" s="149">
        <v>199597</v>
      </c>
      <c r="T49" s="150">
        <v>145916996.21000001</v>
      </c>
      <c r="U49" s="150">
        <v>731.06</v>
      </c>
      <c r="V49" s="146">
        <v>584.1</v>
      </c>
      <c r="W49" s="143">
        <v>15.17</v>
      </c>
    </row>
    <row r="50" spans="1:23">
      <c r="A50" s="62">
        <v>10</v>
      </c>
      <c r="B50" s="146" t="s">
        <v>110</v>
      </c>
      <c r="C50" s="149">
        <v>90485</v>
      </c>
      <c r="D50" s="150">
        <v>63408083.049999997</v>
      </c>
      <c r="E50" s="146">
        <v>700.76</v>
      </c>
      <c r="F50" s="147">
        <v>527.83000000000004</v>
      </c>
      <c r="G50" s="149">
        <v>44781</v>
      </c>
      <c r="H50" s="150">
        <v>31956119.460000001</v>
      </c>
      <c r="I50" s="146">
        <v>713.61</v>
      </c>
      <c r="J50" s="147">
        <v>588.95000000000005</v>
      </c>
      <c r="K50" s="149">
        <v>4723</v>
      </c>
      <c r="L50" s="150">
        <v>2558524.4300000002</v>
      </c>
      <c r="M50" s="146">
        <v>541.72</v>
      </c>
      <c r="N50" s="147">
        <v>397.2</v>
      </c>
      <c r="O50" s="149">
        <v>675</v>
      </c>
      <c r="P50" s="150">
        <v>112662.23</v>
      </c>
      <c r="Q50" s="146">
        <v>166.91</v>
      </c>
      <c r="R50" s="147">
        <v>119.07</v>
      </c>
      <c r="S50" s="149">
        <v>140664</v>
      </c>
      <c r="T50" s="150">
        <v>98035389.170000002</v>
      </c>
      <c r="U50" s="150">
        <v>696.95</v>
      </c>
      <c r="V50" s="146">
        <v>535.6</v>
      </c>
      <c r="W50" s="143">
        <v>10.69</v>
      </c>
    </row>
    <row r="51" spans="1:23">
      <c r="A51" s="62">
        <v>11</v>
      </c>
      <c r="B51" s="146" t="s">
        <v>111</v>
      </c>
      <c r="C51" s="149">
        <v>36980</v>
      </c>
      <c r="D51" s="150">
        <v>24555433.789999999</v>
      </c>
      <c r="E51" s="146">
        <v>664.02</v>
      </c>
      <c r="F51" s="147">
        <v>428.05</v>
      </c>
      <c r="G51" s="149">
        <v>22620</v>
      </c>
      <c r="H51" s="150">
        <v>16106849.970000001</v>
      </c>
      <c r="I51" s="146">
        <v>712.06</v>
      </c>
      <c r="J51" s="147">
        <v>577.01</v>
      </c>
      <c r="K51" s="149">
        <v>2089</v>
      </c>
      <c r="L51" s="150">
        <v>1174754.6499999999</v>
      </c>
      <c r="M51" s="146">
        <v>562.35</v>
      </c>
      <c r="N51" s="147">
        <v>379.4</v>
      </c>
      <c r="O51" s="149">
        <v>237</v>
      </c>
      <c r="P51" s="150">
        <v>39813.1</v>
      </c>
      <c r="Q51" s="146">
        <v>167.99</v>
      </c>
      <c r="R51" s="147">
        <v>127.7</v>
      </c>
      <c r="S51" s="149">
        <v>61926</v>
      </c>
      <c r="T51" s="150">
        <v>41876851.509999998</v>
      </c>
      <c r="U51" s="150">
        <v>676.24</v>
      </c>
      <c r="V51" s="146">
        <v>497.85</v>
      </c>
      <c r="W51" s="143">
        <v>4.71</v>
      </c>
    </row>
    <row r="52" spans="1:23" ht="15.75" thickBot="1">
      <c r="A52" s="62">
        <v>12</v>
      </c>
      <c r="B52" s="146" t="s">
        <v>112</v>
      </c>
      <c r="C52" s="149">
        <v>7854</v>
      </c>
      <c r="D52" s="150">
        <v>5024930.8899999997</v>
      </c>
      <c r="E52" s="147">
        <v>639.79257575757572</v>
      </c>
      <c r="F52" s="147">
        <v>379.7</v>
      </c>
      <c r="G52" s="149">
        <v>5617</v>
      </c>
      <c r="H52" s="150">
        <v>3965445.7</v>
      </c>
      <c r="I52" s="147">
        <v>705.97217375823402</v>
      </c>
      <c r="J52" s="147">
        <v>549.97</v>
      </c>
      <c r="K52" s="149">
        <v>749</v>
      </c>
      <c r="L52" s="150">
        <v>401002.06</v>
      </c>
      <c r="M52" s="147">
        <v>535.38325767690253</v>
      </c>
      <c r="N52" s="147">
        <v>360</v>
      </c>
      <c r="O52" s="149">
        <v>35</v>
      </c>
      <c r="P52" s="150">
        <v>5504.79</v>
      </c>
      <c r="Q52" s="147">
        <v>157.27971428571428</v>
      </c>
      <c r="R52" s="147">
        <v>129.35</v>
      </c>
      <c r="S52" s="149">
        <v>14255</v>
      </c>
      <c r="T52" s="150">
        <v>9396883.4400000013</v>
      </c>
      <c r="U52" s="150">
        <v>659.1991189056472</v>
      </c>
      <c r="V52" s="146">
        <v>449.76</v>
      </c>
      <c r="W52" s="143">
        <v>1.0832585450519288</v>
      </c>
    </row>
    <row r="53" spans="1:23" ht="16.5" thickBot="1">
      <c r="A53" s="144"/>
      <c r="B53" s="156" t="s">
        <v>538</v>
      </c>
      <c r="C53" s="157">
        <v>875254</v>
      </c>
      <c r="D53" s="158">
        <v>766467165.62</v>
      </c>
      <c r="E53" s="159">
        <v>875.70826939379879</v>
      </c>
      <c r="F53" s="159">
        <v>714.03</v>
      </c>
      <c r="G53" s="157">
        <v>354712</v>
      </c>
      <c r="H53" s="158">
        <v>241039505.67999998</v>
      </c>
      <c r="I53" s="159">
        <v>679.53580843050133</v>
      </c>
      <c r="J53" s="159">
        <v>580.51</v>
      </c>
      <c r="K53" s="157">
        <v>75313</v>
      </c>
      <c r="L53" s="158">
        <v>42719179.25</v>
      </c>
      <c r="M53" s="159">
        <v>567.22185080928921</v>
      </c>
      <c r="N53" s="159">
        <v>481.7</v>
      </c>
      <c r="O53" s="157">
        <v>10658</v>
      </c>
      <c r="P53" s="158">
        <v>3148190.5999999996</v>
      </c>
      <c r="Q53" s="159">
        <v>295.38286732970533</v>
      </c>
      <c r="R53" s="159">
        <v>246.86</v>
      </c>
      <c r="S53" s="157">
        <v>1315937</v>
      </c>
      <c r="T53" s="158">
        <v>1053374041.15</v>
      </c>
      <c r="U53" s="158">
        <v>800.47452207058541</v>
      </c>
      <c r="V53" s="156">
        <v>648.91</v>
      </c>
      <c r="W53" s="145">
        <v>100</v>
      </c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5"/>
  <sheetViews>
    <sheetView zoomScale="115" zoomScaleNormal="115" workbookViewId="0">
      <selection sqref="A1:L1"/>
    </sheetView>
  </sheetViews>
  <sheetFormatPr defaultRowHeight="15"/>
  <cols>
    <col min="1" max="1" width="13.5703125" style="68" customWidth="1"/>
    <col min="2" max="2" width="24.42578125" style="68" customWidth="1"/>
    <col min="3" max="3" width="12" style="68" customWidth="1"/>
    <col min="4" max="4" width="22.140625" style="68" bestFit="1" customWidth="1"/>
    <col min="5" max="5" width="15.5703125" style="93" customWidth="1"/>
    <col min="6" max="6" width="12.5703125" style="93" customWidth="1"/>
    <col min="7" max="7" width="12.7109375" style="93" customWidth="1"/>
    <col min="8" max="8" width="13.42578125" style="483" customWidth="1"/>
    <col min="9" max="9" width="20.85546875" style="94" customWidth="1"/>
    <col min="10" max="10" width="20" style="94" customWidth="1"/>
    <col min="11" max="11" width="18.42578125" style="94" customWidth="1"/>
    <col min="12" max="12" width="17" style="94" customWidth="1"/>
    <col min="13" max="16384" width="9.140625" style="68"/>
  </cols>
  <sheetData>
    <row r="1" spans="1:12" s="45" customFormat="1" ht="15.75">
      <c r="A1" s="536" t="s">
        <v>704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</row>
    <row r="2" spans="1:12" s="45" customFormat="1" ht="15.75" thickBot="1">
      <c r="A2" s="479"/>
      <c r="E2" s="360"/>
      <c r="F2" s="360"/>
      <c r="G2" s="360"/>
      <c r="H2" s="481"/>
      <c r="I2" s="480"/>
      <c r="J2" s="480"/>
      <c r="K2" s="480"/>
      <c r="L2" s="480"/>
    </row>
    <row r="3" spans="1:12" s="45" customFormat="1" ht="33" customHeight="1" thickBot="1">
      <c r="A3" s="281" t="s">
        <v>370</v>
      </c>
      <c r="B3" s="282" t="s">
        <v>371</v>
      </c>
      <c r="C3" s="282" t="s">
        <v>44</v>
      </c>
      <c r="D3" s="282" t="s">
        <v>45</v>
      </c>
      <c r="E3" s="282" t="s">
        <v>5</v>
      </c>
      <c r="F3" s="282" t="s">
        <v>6</v>
      </c>
      <c r="G3" s="282" t="s">
        <v>46</v>
      </c>
      <c r="H3" s="482" t="s">
        <v>50</v>
      </c>
      <c r="I3" s="283" t="s">
        <v>113</v>
      </c>
      <c r="J3" s="283" t="s">
        <v>508</v>
      </c>
      <c r="K3" s="283" t="s">
        <v>509</v>
      </c>
      <c r="L3" s="284" t="s">
        <v>510</v>
      </c>
    </row>
    <row r="4" spans="1:12" s="49" customFormat="1" ht="15.75">
      <c r="A4" s="227">
        <v>1</v>
      </c>
      <c r="B4" s="335" t="s">
        <v>372</v>
      </c>
      <c r="C4" s="228"/>
      <c r="D4" s="335" t="s">
        <v>372</v>
      </c>
      <c r="E4" s="228">
        <v>334262</v>
      </c>
      <c r="F4" s="228">
        <v>104533</v>
      </c>
      <c r="G4" s="228">
        <v>11368</v>
      </c>
      <c r="H4" s="335">
        <v>1225</v>
      </c>
      <c r="I4" s="229">
        <v>473091216.75</v>
      </c>
      <c r="J4" s="229">
        <v>5240785.25</v>
      </c>
      <c r="K4" s="229">
        <v>23571934.559999999</v>
      </c>
      <c r="L4" s="230">
        <v>501903936.56</v>
      </c>
    </row>
    <row r="5" spans="1:12">
      <c r="A5" s="286"/>
      <c r="B5" s="336" t="s">
        <v>372</v>
      </c>
      <c r="C5" s="97" t="s">
        <v>259</v>
      </c>
      <c r="D5" s="336" t="s">
        <v>425</v>
      </c>
      <c r="E5" s="331">
        <v>361</v>
      </c>
      <c r="F5" s="331">
        <v>11855</v>
      </c>
      <c r="G5" s="331">
        <v>3324</v>
      </c>
      <c r="H5" s="336">
        <v>0</v>
      </c>
      <c r="I5" s="330">
        <v>6975634.0800000001</v>
      </c>
      <c r="J5" s="330">
        <v>2088.19</v>
      </c>
      <c r="K5" s="330">
        <v>363294.3</v>
      </c>
      <c r="L5" s="280">
        <v>7341016.5700000003</v>
      </c>
    </row>
    <row r="6" spans="1:12" s="49" customFormat="1" ht="15.75">
      <c r="A6" s="286"/>
      <c r="B6" s="336" t="s">
        <v>372</v>
      </c>
      <c r="C6" s="331" t="s">
        <v>650</v>
      </c>
      <c r="D6" s="336" t="s">
        <v>649</v>
      </c>
      <c r="E6" s="331">
        <v>0</v>
      </c>
      <c r="F6" s="331">
        <v>0</v>
      </c>
      <c r="G6" s="331">
        <v>0</v>
      </c>
      <c r="H6" s="336">
        <v>1225</v>
      </c>
      <c r="I6" s="330">
        <v>245000</v>
      </c>
      <c r="J6" s="330">
        <v>0</v>
      </c>
      <c r="K6" s="330">
        <v>0</v>
      </c>
      <c r="L6" s="280">
        <v>245000</v>
      </c>
    </row>
    <row r="7" spans="1:12">
      <c r="A7" s="286"/>
      <c r="B7" s="331" t="s">
        <v>372</v>
      </c>
      <c r="C7" s="331" t="s">
        <v>511</v>
      </c>
      <c r="D7" s="331" t="s">
        <v>569</v>
      </c>
      <c r="E7" s="331">
        <v>333901</v>
      </c>
      <c r="F7" s="331">
        <v>92678</v>
      </c>
      <c r="G7" s="331">
        <v>8044</v>
      </c>
      <c r="H7" s="336">
        <v>0</v>
      </c>
      <c r="I7" s="330">
        <v>465870582.67000002</v>
      </c>
      <c r="J7" s="330">
        <v>5238697.0599999996</v>
      </c>
      <c r="K7" s="330">
        <v>23208640.260000002</v>
      </c>
      <c r="L7" s="280">
        <v>494317919.99000001</v>
      </c>
    </row>
    <row r="8" spans="1:12" s="49" customFormat="1" ht="15.75">
      <c r="A8" s="285">
        <v>1</v>
      </c>
      <c r="B8" s="3" t="s">
        <v>70</v>
      </c>
      <c r="C8" s="3"/>
      <c r="D8" s="3" t="s">
        <v>70</v>
      </c>
      <c r="E8" s="3">
        <v>12496</v>
      </c>
      <c r="F8" s="3">
        <v>3135</v>
      </c>
      <c r="G8" s="3">
        <v>0</v>
      </c>
      <c r="H8" s="337">
        <v>0</v>
      </c>
      <c r="I8" s="172">
        <v>1167346.56</v>
      </c>
      <c r="J8" s="172">
        <v>0</v>
      </c>
      <c r="K8" s="172">
        <v>0</v>
      </c>
      <c r="L8" s="255">
        <v>1167346.56</v>
      </c>
    </row>
    <row r="9" spans="1:12">
      <c r="A9" s="286"/>
      <c r="B9" s="331" t="s">
        <v>70</v>
      </c>
      <c r="C9" s="331" t="s">
        <v>303</v>
      </c>
      <c r="D9" s="331" t="s">
        <v>70</v>
      </c>
      <c r="E9" s="331">
        <v>12496</v>
      </c>
      <c r="F9" s="331">
        <v>3135</v>
      </c>
      <c r="G9" s="331">
        <v>0</v>
      </c>
      <c r="H9" s="336">
        <v>0</v>
      </c>
      <c r="I9" s="330">
        <v>1167346.56</v>
      </c>
      <c r="J9" s="330">
        <v>0</v>
      </c>
      <c r="K9" s="330">
        <v>0</v>
      </c>
      <c r="L9" s="280">
        <v>1167346.56</v>
      </c>
    </row>
    <row r="10" spans="1:12" s="49" customFormat="1" ht="15.75">
      <c r="A10" s="285">
        <v>1</v>
      </c>
      <c r="B10" s="3" t="s">
        <v>373</v>
      </c>
      <c r="C10" s="3"/>
      <c r="D10" s="3" t="s">
        <v>373</v>
      </c>
      <c r="E10" s="3">
        <v>18199</v>
      </c>
      <c r="F10" s="3">
        <v>6048</v>
      </c>
      <c r="G10" s="3">
        <v>0</v>
      </c>
      <c r="H10" s="337">
        <v>0</v>
      </c>
      <c r="I10" s="172">
        <v>2938166.58</v>
      </c>
      <c r="J10" s="172">
        <v>0</v>
      </c>
      <c r="K10" s="172">
        <v>0</v>
      </c>
      <c r="L10" s="255">
        <v>2938166.58</v>
      </c>
    </row>
    <row r="11" spans="1:12">
      <c r="A11" s="286"/>
      <c r="B11" s="331" t="s">
        <v>373</v>
      </c>
      <c r="C11" s="331" t="s">
        <v>304</v>
      </c>
      <c r="D11" s="331" t="s">
        <v>74</v>
      </c>
      <c r="E11" s="331">
        <v>18199</v>
      </c>
      <c r="F11" s="331">
        <v>6048</v>
      </c>
      <c r="G11" s="331">
        <v>0</v>
      </c>
      <c r="H11" s="336">
        <v>0</v>
      </c>
      <c r="I11" s="330">
        <v>2938166.58</v>
      </c>
      <c r="J11" s="330">
        <v>0</v>
      </c>
      <c r="K11" s="330">
        <v>0</v>
      </c>
      <c r="L11" s="280">
        <v>2938166.58</v>
      </c>
    </row>
    <row r="12" spans="1:12">
      <c r="A12" s="285">
        <v>1</v>
      </c>
      <c r="B12" s="3" t="s">
        <v>374</v>
      </c>
      <c r="C12" s="3"/>
      <c r="D12" s="3" t="s">
        <v>374</v>
      </c>
      <c r="E12" s="3">
        <v>47743</v>
      </c>
      <c r="F12" s="3">
        <v>17591</v>
      </c>
      <c r="G12" s="3">
        <v>2053</v>
      </c>
      <c r="H12" s="337">
        <v>165</v>
      </c>
      <c r="I12" s="172">
        <v>67534083.650000006</v>
      </c>
      <c r="J12" s="172">
        <v>1945563.02</v>
      </c>
      <c r="K12" s="172">
        <v>3406923.45</v>
      </c>
      <c r="L12" s="255">
        <v>72886570.120000005</v>
      </c>
    </row>
    <row r="13" spans="1:12">
      <c r="A13" s="286"/>
      <c r="B13" s="331" t="s">
        <v>374</v>
      </c>
      <c r="C13" s="331" t="s">
        <v>268</v>
      </c>
      <c r="D13" s="331" t="s">
        <v>355</v>
      </c>
      <c r="E13" s="331">
        <v>13825</v>
      </c>
      <c r="F13" s="331">
        <v>5110</v>
      </c>
      <c r="G13" s="331">
        <v>625</v>
      </c>
      <c r="H13" s="336">
        <v>0</v>
      </c>
      <c r="I13" s="330">
        <v>13290645.529999999</v>
      </c>
      <c r="J13" s="330">
        <v>244088.08</v>
      </c>
      <c r="K13" s="330">
        <v>708147.29</v>
      </c>
      <c r="L13" s="280">
        <v>14242880.9</v>
      </c>
    </row>
    <row r="14" spans="1:12">
      <c r="A14" s="286"/>
      <c r="B14" s="331" t="s">
        <v>374</v>
      </c>
      <c r="C14" s="331" t="s">
        <v>269</v>
      </c>
      <c r="D14" s="331" t="s">
        <v>63</v>
      </c>
      <c r="E14" s="331">
        <v>14888</v>
      </c>
      <c r="F14" s="331">
        <v>6709</v>
      </c>
      <c r="G14" s="331">
        <v>334</v>
      </c>
      <c r="H14" s="336">
        <v>165</v>
      </c>
      <c r="I14" s="330">
        <v>23748370.050000001</v>
      </c>
      <c r="J14" s="330">
        <v>1095080.52</v>
      </c>
      <c r="K14" s="330">
        <v>1226171.01</v>
      </c>
      <c r="L14" s="280">
        <v>26069621.579999998</v>
      </c>
    </row>
    <row r="15" spans="1:12">
      <c r="A15" s="286"/>
      <c r="B15" s="331" t="s">
        <v>374</v>
      </c>
      <c r="C15" s="331" t="s">
        <v>270</v>
      </c>
      <c r="D15" s="331" t="s">
        <v>64</v>
      </c>
      <c r="E15" s="331">
        <v>19030</v>
      </c>
      <c r="F15" s="331">
        <v>5772</v>
      </c>
      <c r="G15" s="331">
        <v>1094</v>
      </c>
      <c r="H15" s="336">
        <v>0</v>
      </c>
      <c r="I15" s="330">
        <v>30495068.07</v>
      </c>
      <c r="J15" s="330">
        <v>606394.42000000004</v>
      </c>
      <c r="K15" s="330">
        <v>1472605.15</v>
      </c>
      <c r="L15" s="280">
        <v>32574067.640000001</v>
      </c>
    </row>
    <row r="16" spans="1:12">
      <c r="A16" s="285">
        <v>1</v>
      </c>
      <c r="B16" s="3" t="s">
        <v>375</v>
      </c>
      <c r="C16" s="3"/>
      <c r="D16" s="3" t="s">
        <v>375</v>
      </c>
      <c r="E16" s="3">
        <v>4459</v>
      </c>
      <c r="F16" s="3">
        <v>1303</v>
      </c>
      <c r="G16" s="3">
        <v>380</v>
      </c>
      <c r="H16" s="337">
        <v>0</v>
      </c>
      <c r="I16" s="172">
        <v>7233884.54</v>
      </c>
      <c r="J16" s="172">
        <v>225723</v>
      </c>
      <c r="K16" s="172">
        <v>157741.68</v>
      </c>
      <c r="L16" s="255">
        <v>7617349.2199999997</v>
      </c>
    </row>
    <row r="17" spans="1:12" s="49" customFormat="1" ht="15.75">
      <c r="A17" s="286"/>
      <c r="B17" s="331" t="s">
        <v>375</v>
      </c>
      <c r="C17" s="331" t="s">
        <v>271</v>
      </c>
      <c r="D17" s="331" t="s">
        <v>356</v>
      </c>
      <c r="E17" s="331">
        <v>2413</v>
      </c>
      <c r="F17" s="331">
        <v>568</v>
      </c>
      <c r="G17" s="331">
        <v>220</v>
      </c>
      <c r="H17" s="336">
        <v>0</v>
      </c>
      <c r="I17" s="330">
        <v>4215218.96</v>
      </c>
      <c r="J17" s="330">
        <v>208985.8</v>
      </c>
      <c r="K17" s="330">
        <v>26179.16</v>
      </c>
      <c r="L17" s="280">
        <v>4450383.92</v>
      </c>
    </row>
    <row r="18" spans="1:12">
      <c r="A18" s="286"/>
      <c r="B18" s="331" t="s">
        <v>375</v>
      </c>
      <c r="C18" s="331" t="s">
        <v>272</v>
      </c>
      <c r="D18" s="331" t="s">
        <v>357</v>
      </c>
      <c r="E18" s="331">
        <v>477</v>
      </c>
      <c r="F18" s="331">
        <v>139</v>
      </c>
      <c r="G18" s="331">
        <v>52</v>
      </c>
      <c r="H18" s="336">
        <v>0</v>
      </c>
      <c r="I18" s="330">
        <v>569578.80000000005</v>
      </c>
      <c r="J18" s="330">
        <v>3982.44</v>
      </c>
      <c r="K18" s="330">
        <v>27721.17</v>
      </c>
      <c r="L18" s="280">
        <v>601282.41</v>
      </c>
    </row>
    <row r="19" spans="1:12">
      <c r="A19" s="286"/>
      <c r="B19" s="331" t="s">
        <v>375</v>
      </c>
      <c r="C19" s="331" t="s">
        <v>403</v>
      </c>
      <c r="D19" s="331" t="s">
        <v>376</v>
      </c>
      <c r="E19" s="331">
        <v>560</v>
      </c>
      <c r="F19" s="331">
        <v>264</v>
      </c>
      <c r="G19" s="331">
        <v>40</v>
      </c>
      <c r="H19" s="336">
        <v>0</v>
      </c>
      <c r="I19" s="330">
        <v>908214.48</v>
      </c>
      <c r="J19" s="330">
        <v>897.56</v>
      </c>
      <c r="K19" s="330">
        <v>39837.840000000004</v>
      </c>
      <c r="L19" s="280">
        <v>948949.88</v>
      </c>
    </row>
    <row r="20" spans="1:12">
      <c r="A20" s="286"/>
      <c r="B20" s="331" t="s">
        <v>375</v>
      </c>
      <c r="C20" s="331" t="s">
        <v>404</v>
      </c>
      <c r="D20" s="331" t="s">
        <v>377</v>
      </c>
      <c r="E20" s="331">
        <v>48</v>
      </c>
      <c r="F20" s="331">
        <v>23</v>
      </c>
      <c r="G20" s="331">
        <v>7</v>
      </c>
      <c r="H20" s="336">
        <v>0</v>
      </c>
      <c r="I20" s="330">
        <v>83615.56</v>
      </c>
      <c r="J20" s="330">
        <v>194.72</v>
      </c>
      <c r="K20" s="330">
        <v>3669.53</v>
      </c>
      <c r="L20" s="280">
        <v>87479.81</v>
      </c>
    </row>
    <row r="21" spans="1:12">
      <c r="A21" s="286"/>
      <c r="B21" s="331" t="s">
        <v>375</v>
      </c>
      <c r="C21" s="331" t="s">
        <v>400</v>
      </c>
      <c r="D21" s="331" t="s">
        <v>378</v>
      </c>
      <c r="E21" s="331">
        <v>887</v>
      </c>
      <c r="F21" s="331">
        <v>265</v>
      </c>
      <c r="G21" s="331">
        <v>54</v>
      </c>
      <c r="H21" s="336">
        <v>0</v>
      </c>
      <c r="I21" s="330">
        <v>1323680.93</v>
      </c>
      <c r="J21" s="330">
        <v>9940.52</v>
      </c>
      <c r="K21" s="330">
        <v>54200.36</v>
      </c>
      <c r="L21" s="280">
        <v>1387821.81</v>
      </c>
    </row>
    <row r="22" spans="1:12">
      <c r="A22" s="286"/>
      <c r="B22" s="331" t="s">
        <v>375</v>
      </c>
      <c r="C22" s="331" t="s">
        <v>401</v>
      </c>
      <c r="D22" s="331" t="s">
        <v>379</v>
      </c>
      <c r="E22" s="331">
        <v>33</v>
      </c>
      <c r="F22" s="331">
        <v>30</v>
      </c>
      <c r="G22" s="331">
        <v>7</v>
      </c>
      <c r="H22" s="336">
        <v>0</v>
      </c>
      <c r="I22" s="330">
        <v>59434.54</v>
      </c>
      <c r="J22" s="330">
        <v>179.08</v>
      </c>
      <c r="K22" s="330">
        <v>3002.2</v>
      </c>
      <c r="L22" s="280">
        <v>62615.82</v>
      </c>
    </row>
    <row r="23" spans="1:12">
      <c r="A23" s="286"/>
      <c r="B23" s="331" t="s">
        <v>375</v>
      </c>
      <c r="C23" s="331" t="s">
        <v>398</v>
      </c>
      <c r="D23" s="331" t="s">
        <v>380</v>
      </c>
      <c r="E23" s="331">
        <v>31</v>
      </c>
      <c r="F23" s="331">
        <v>10</v>
      </c>
      <c r="G23" s="331">
        <v>0</v>
      </c>
      <c r="H23" s="336">
        <v>0</v>
      </c>
      <c r="I23" s="330">
        <v>45181.33</v>
      </c>
      <c r="J23" s="330">
        <v>145.26</v>
      </c>
      <c r="K23" s="330">
        <v>2132.2400000000002</v>
      </c>
      <c r="L23" s="280">
        <v>47458.83</v>
      </c>
    </row>
    <row r="24" spans="1:12">
      <c r="A24" s="286"/>
      <c r="B24" s="331" t="s">
        <v>375</v>
      </c>
      <c r="C24" s="331" t="s">
        <v>399</v>
      </c>
      <c r="D24" s="331" t="s">
        <v>381</v>
      </c>
      <c r="E24" s="331">
        <v>10</v>
      </c>
      <c r="F24" s="331">
        <v>4</v>
      </c>
      <c r="G24" s="331">
        <v>0</v>
      </c>
      <c r="H24" s="336">
        <v>0</v>
      </c>
      <c r="I24" s="330">
        <v>28959.94</v>
      </c>
      <c r="J24" s="330">
        <v>1397.62</v>
      </c>
      <c r="K24" s="330">
        <v>999.18</v>
      </c>
      <c r="L24" s="280">
        <v>31356.74</v>
      </c>
    </row>
    <row r="25" spans="1:12">
      <c r="A25" s="285">
        <v>1</v>
      </c>
      <c r="B25" s="3" t="s">
        <v>382</v>
      </c>
      <c r="C25" s="3"/>
      <c r="D25" s="3" t="s">
        <v>382</v>
      </c>
      <c r="E25" s="3">
        <v>10323</v>
      </c>
      <c r="F25" s="3">
        <v>92</v>
      </c>
      <c r="G25" s="3">
        <v>26</v>
      </c>
      <c r="H25" s="337">
        <v>0</v>
      </c>
      <c r="I25" s="172">
        <v>5722426.5099999998</v>
      </c>
      <c r="J25" s="172">
        <v>234299.92</v>
      </c>
      <c r="K25" s="172">
        <v>319683.05</v>
      </c>
      <c r="L25" s="255">
        <v>6276409.4800000004</v>
      </c>
    </row>
    <row r="26" spans="1:12">
      <c r="A26" s="286"/>
      <c r="B26" s="331" t="s">
        <v>382</v>
      </c>
      <c r="C26" s="331" t="s">
        <v>407</v>
      </c>
      <c r="D26" s="331" t="s">
        <v>586</v>
      </c>
      <c r="E26" s="331">
        <v>6850</v>
      </c>
      <c r="F26" s="331">
        <v>74</v>
      </c>
      <c r="G26" s="331">
        <v>21</v>
      </c>
      <c r="H26" s="336">
        <v>0</v>
      </c>
      <c r="I26" s="330">
        <v>3980296.42</v>
      </c>
      <c r="J26" s="330">
        <v>170136.19</v>
      </c>
      <c r="K26" s="330">
        <v>223012.22</v>
      </c>
      <c r="L26" s="280">
        <v>4373444.83</v>
      </c>
    </row>
    <row r="27" spans="1:12">
      <c r="A27" s="286"/>
      <c r="B27" s="331" t="s">
        <v>382</v>
      </c>
      <c r="C27" s="331" t="s">
        <v>406</v>
      </c>
      <c r="D27" s="331" t="s">
        <v>324</v>
      </c>
      <c r="E27" s="331">
        <v>2966</v>
      </c>
      <c r="F27" s="331">
        <v>0</v>
      </c>
      <c r="G27" s="331">
        <v>0</v>
      </c>
      <c r="H27" s="336">
        <v>0</v>
      </c>
      <c r="I27" s="330">
        <v>1548855.92</v>
      </c>
      <c r="J27" s="330">
        <v>58049.5</v>
      </c>
      <c r="K27" s="330">
        <v>84393.66</v>
      </c>
      <c r="L27" s="280">
        <v>1691299.08</v>
      </c>
    </row>
    <row r="28" spans="1:12" s="49" customFormat="1" ht="15.75">
      <c r="A28" s="286"/>
      <c r="B28" s="331" t="s">
        <v>382</v>
      </c>
      <c r="C28" s="331" t="s">
        <v>405</v>
      </c>
      <c r="D28" s="331" t="s">
        <v>434</v>
      </c>
      <c r="E28" s="331">
        <v>507</v>
      </c>
      <c r="F28" s="331">
        <v>18</v>
      </c>
      <c r="G28" s="331">
        <v>5</v>
      </c>
      <c r="H28" s="336">
        <v>0</v>
      </c>
      <c r="I28" s="330">
        <v>193274.17</v>
      </c>
      <c r="J28" s="330">
        <v>6114.23</v>
      </c>
      <c r="K28" s="330">
        <v>12277.17</v>
      </c>
      <c r="L28" s="280">
        <v>211665.57</v>
      </c>
    </row>
    <row r="29" spans="1:12">
      <c r="A29" s="285">
        <v>1</v>
      </c>
      <c r="B29" s="3" t="s">
        <v>566</v>
      </c>
      <c r="C29" s="3"/>
      <c r="D29" s="3" t="s">
        <v>566</v>
      </c>
      <c r="E29" s="3">
        <v>897409</v>
      </c>
      <c r="F29" s="3">
        <v>257856</v>
      </c>
      <c r="G29" s="3">
        <v>71406</v>
      </c>
      <c r="H29" s="337">
        <v>0</v>
      </c>
      <c r="I29" s="172">
        <v>236948623.97</v>
      </c>
      <c r="J29" s="172">
        <v>8822546.4800000004</v>
      </c>
      <c r="K29" s="172">
        <v>13500481.029999999</v>
      </c>
      <c r="L29" s="255">
        <v>259271651.47999999</v>
      </c>
    </row>
    <row r="30" spans="1:12">
      <c r="A30" s="286"/>
      <c r="B30" s="331" t="s">
        <v>566</v>
      </c>
      <c r="C30" s="331" t="s">
        <v>409</v>
      </c>
      <c r="D30" s="331" t="s">
        <v>542</v>
      </c>
      <c r="E30" s="331">
        <v>18</v>
      </c>
      <c r="F30" s="331">
        <v>5</v>
      </c>
      <c r="G30" s="331">
        <v>0</v>
      </c>
      <c r="H30" s="336">
        <v>0</v>
      </c>
      <c r="I30" s="330">
        <v>22435.82</v>
      </c>
      <c r="J30" s="330">
        <v>352.39</v>
      </c>
      <c r="K30" s="330">
        <v>1325.02</v>
      </c>
      <c r="L30" s="280">
        <v>24113.23</v>
      </c>
    </row>
    <row r="31" spans="1:12">
      <c r="A31" s="286"/>
      <c r="B31" s="331" t="s">
        <v>566</v>
      </c>
      <c r="C31" s="331" t="s">
        <v>274</v>
      </c>
      <c r="D31" s="331" t="s">
        <v>514</v>
      </c>
      <c r="E31" s="331">
        <v>4554</v>
      </c>
      <c r="F31" s="331">
        <v>1113</v>
      </c>
      <c r="G31" s="331">
        <v>345</v>
      </c>
      <c r="H31" s="336">
        <v>0</v>
      </c>
      <c r="I31" s="330">
        <v>2393947.19</v>
      </c>
      <c r="J31" s="330">
        <v>236221.94</v>
      </c>
      <c r="K31" s="330">
        <v>128072.45</v>
      </c>
      <c r="L31" s="280">
        <v>2758241.58</v>
      </c>
    </row>
    <row r="32" spans="1:12" s="49" customFormat="1" ht="15.75">
      <c r="A32" s="286"/>
      <c r="B32" s="331" t="s">
        <v>566</v>
      </c>
      <c r="C32" s="331" t="s">
        <v>275</v>
      </c>
      <c r="D32" s="331" t="s">
        <v>515</v>
      </c>
      <c r="E32" s="331">
        <v>26236</v>
      </c>
      <c r="F32" s="331">
        <v>7445</v>
      </c>
      <c r="G32" s="331">
        <v>3049</v>
      </c>
      <c r="H32" s="336">
        <v>0</v>
      </c>
      <c r="I32" s="330">
        <v>9079811.4499999993</v>
      </c>
      <c r="J32" s="330">
        <v>424347.54</v>
      </c>
      <c r="K32" s="330">
        <v>513646.83</v>
      </c>
      <c r="L32" s="280">
        <v>10017805.82</v>
      </c>
    </row>
    <row r="33" spans="1:12">
      <c r="A33" s="286"/>
      <c r="B33" s="331" t="s">
        <v>566</v>
      </c>
      <c r="C33" s="331" t="s">
        <v>353</v>
      </c>
      <c r="D33" s="331" t="s">
        <v>516</v>
      </c>
      <c r="E33" s="331">
        <v>2996</v>
      </c>
      <c r="F33" s="331">
        <v>1229</v>
      </c>
      <c r="G33" s="331">
        <v>309</v>
      </c>
      <c r="H33" s="336">
        <v>0</v>
      </c>
      <c r="I33" s="330">
        <v>927631.16</v>
      </c>
      <c r="J33" s="330">
        <v>14915.62</v>
      </c>
      <c r="K33" s="330">
        <v>54682.38</v>
      </c>
      <c r="L33" s="280">
        <v>997229.16</v>
      </c>
    </row>
    <row r="34" spans="1:12">
      <c r="A34" s="286"/>
      <c r="B34" s="331" t="s">
        <v>566</v>
      </c>
      <c r="C34" s="331" t="s">
        <v>276</v>
      </c>
      <c r="D34" s="331" t="s">
        <v>517</v>
      </c>
      <c r="E34" s="331">
        <v>2089</v>
      </c>
      <c r="F34" s="331">
        <v>682</v>
      </c>
      <c r="G34" s="331">
        <v>47</v>
      </c>
      <c r="H34" s="336">
        <v>0</v>
      </c>
      <c r="I34" s="330">
        <v>556035.77</v>
      </c>
      <c r="J34" s="330">
        <v>11875.54</v>
      </c>
      <c r="K34" s="330">
        <v>32218.25</v>
      </c>
      <c r="L34" s="280">
        <v>600129.56000000006</v>
      </c>
    </row>
    <row r="35" spans="1:12">
      <c r="A35" s="286"/>
      <c r="B35" s="331" t="s">
        <v>566</v>
      </c>
      <c r="C35" s="331" t="s">
        <v>277</v>
      </c>
      <c r="D35" s="331" t="s">
        <v>518</v>
      </c>
      <c r="E35" s="331">
        <v>22695</v>
      </c>
      <c r="F35" s="331">
        <v>4330</v>
      </c>
      <c r="G35" s="331">
        <v>215</v>
      </c>
      <c r="H35" s="336">
        <v>0</v>
      </c>
      <c r="I35" s="330">
        <v>7019641.3899999997</v>
      </c>
      <c r="J35" s="330">
        <v>338565.68</v>
      </c>
      <c r="K35" s="330">
        <v>386529.39</v>
      </c>
      <c r="L35" s="280">
        <v>7744736.46</v>
      </c>
    </row>
    <row r="36" spans="1:12">
      <c r="A36" s="286"/>
      <c r="B36" s="331" t="s">
        <v>566</v>
      </c>
      <c r="C36" s="331" t="s">
        <v>278</v>
      </c>
      <c r="D36" s="331" t="s">
        <v>519</v>
      </c>
      <c r="E36" s="331">
        <v>25009</v>
      </c>
      <c r="F36" s="331">
        <v>6009</v>
      </c>
      <c r="G36" s="331">
        <v>250</v>
      </c>
      <c r="H36" s="336">
        <v>0</v>
      </c>
      <c r="I36" s="330">
        <v>7432523.4900000002</v>
      </c>
      <c r="J36" s="330">
        <v>286704.99</v>
      </c>
      <c r="K36" s="330">
        <v>426908.64</v>
      </c>
      <c r="L36" s="280">
        <v>8146137.1200000001</v>
      </c>
    </row>
    <row r="37" spans="1:12">
      <c r="A37" s="286"/>
      <c r="B37" s="331" t="s">
        <v>566</v>
      </c>
      <c r="C37" s="331" t="s">
        <v>279</v>
      </c>
      <c r="D37" s="331" t="s">
        <v>520</v>
      </c>
      <c r="E37" s="331">
        <v>3924</v>
      </c>
      <c r="F37" s="331">
        <v>765</v>
      </c>
      <c r="G37" s="331">
        <v>68</v>
      </c>
      <c r="H37" s="336">
        <v>0</v>
      </c>
      <c r="I37" s="330">
        <v>1708169.51</v>
      </c>
      <c r="J37" s="330">
        <v>149593.22</v>
      </c>
      <c r="K37" s="330">
        <v>88617.62</v>
      </c>
      <c r="L37" s="280">
        <v>1946380.35</v>
      </c>
    </row>
    <row r="38" spans="1:12">
      <c r="A38" s="286"/>
      <c r="B38" s="331" t="s">
        <v>566</v>
      </c>
      <c r="C38" s="331" t="s">
        <v>415</v>
      </c>
      <c r="D38" s="331" t="s">
        <v>567</v>
      </c>
      <c r="E38" s="331">
        <v>2017</v>
      </c>
      <c r="F38" s="331">
        <v>957</v>
      </c>
      <c r="G38" s="331">
        <v>349</v>
      </c>
      <c r="H38" s="336">
        <v>0</v>
      </c>
      <c r="I38" s="330">
        <v>389677.21</v>
      </c>
      <c r="J38" s="330">
        <v>838.71</v>
      </c>
      <c r="K38" s="330">
        <v>23323.73</v>
      </c>
      <c r="L38" s="280">
        <v>413839.65</v>
      </c>
    </row>
    <row r="39" spans="1:12">
      <c r="A39" s="286"/>
      <c r="B39" s="331" t="s">
        <v>566</v>
      </c>
      <c r="C39" s="331" t="s">
        <v>280</v>
      </c>
      <c r="D39" s="331" t="s">
        <v>521</v>
      </c>
      <c r="E39" s="331">
        <v>1074</v>
      </c>
      <c r="F39" s="331">
        <v>488</v>
      </c>
      <c r="G39" s="331">
        <v>6</v>
      </c>
      <c r="H39" s="336">
        <v>0</v>
      </c>
      <c r="I39" s="330">
        <v>673513.92</v>
      </c>
      <c r="J39" s="330">
        <v>45767.75</v>
      </c>
      <c r="K39" s="330">
        <v>37628.870000000003</v>
      </c>
      <c r="L39" s="280">
        <v>756910.54</v>
      </c>
    </row>
    <row r="40" spans="1:12">
      <c r="A40" s="286"/>
      <c r="B40" s="331" t="s">
        <v>566</v>
      </c>
      <c r="C40" s="331" t="s">
        <v>281</v>
      </c>
      <c r="D40" s="331" t="s">
        <v>645</v>
      </c>
      <c r="E40" s="331">
        <v>194543</v>
      </c>
      <c r="F40" s="331">
        <v>26749</v>
      </c>
      <c r="G40" s="331">
        <v>1230</v>
      </c>
      <c r="H40" s="336">
        <v>0</v>
      </c>
      <c r="I40" s="330">
        <v>40780680.700000003</v>
      </c>
      <c r="J40" s="330">
        <v>424347.54</v>
      </c>
      <c r="K40" s="330">
        <v>2400335.25</v>
      </c>
      <c r="L40" s="280">
        <v>43605363.490000002</v>
      </c>
    </row>
    <row r="41" spans="1:12">
      <c r="A41" s="286"/>
      <c r="B41" s="331" t="s">
        <v>566</v>
      </c>
      <c r="C41" s="331" t="s">
        <v>282</v>
      </c>
      <c r="D41" s="331" t="s">
        <v>522</v>
      </c>
      <c r="E41" s="331">
        <v>11514</v>
      </c>
      <c r="F41" s="331">
        <v>3341</v>
      </c>
      <c r="G41" s="331">
        <v>33</v>
      </c>
      <c r="H41" s="336">
        <v>0</v>
      </c>
      <c r="I41" s="330">
        <v>1104190.9099999999</v>
      </c>
      <c r="J41" s="330">
        <v>29.68</v>
      </c>
      <c r="K41" s="330">
        <v>66253.850000000006</v>
      </c>
      <c r="L41" s="280">
        <v>1170474.44</v>
      </c>
    </row>
    <row r="42" spans="1:12">
      <c r="A42" s="286"/>
      <c r="B42" s="331" t="s">
        <v>566</v>
      </c>
      <c r="C42" s="331" t="s">
        <v>283</v>
      </c>
      <c r="D42" s="331" t="s">
        <v>523</v>
      </c>
      <c r="E42" s="331">
        <v>5631</v>
      </c>
      <c r="F42" s="331">
        <v>1280</v>
      </c>
      <c r="G42" s="331">
        <v>71</v>
      </c>
      <c r="H42" s="336">
        <v>0</v>
      </c>
      <c r="I42" s="330">
        <v>703815.69</v>
      </c>
      <c r="J42" s="330">
        <v>96.12</v>
      </c>
      <c r="K42" s="330">
        <v>42217.86</v>
      </c>
      <c r="L42" s="280">
        <v>746129.67</v>
      </c>
    </row>
    <row r="43" spans="1:12">
      <c r="A43" s="286"/>
      <c r="B43" s="331" t="s">
        <v>566</v>
      </c>
      <c r="C43" s="331" t="s">
        <v>284</v>
      </c>
      <c r="D43" s="331" t="s">
        <v>524</v>
      </c>
      <c r="E43" s="331">
        <v>24671</v>
      </c>
      <c r="F43" s="331">
        <v>9362</v>
      </c>
      <c r="G43" s="331">
        <v>752</v>
      </c>
      <c r="H43" s="336">
        <v>0</v>
      </c>
      <c r="I43" s="330">
        <v>3612857.09</v>
      </c>
      <c r="J43" s="330">
        <v>0</v>
      </c>
      <c r="K43" s="330">
        <v>216476.46</v>
      </c>
      <c r="L43" s="280">
        <v>3829333.55</v>
      </c>
    </row>
    <row r="44" spans="1:12">
      <c r="A44" s="286"/>
      <c r="B44" s="331" t="s">
        <v>566</v>
      </c>
      <c r="C44" s="331" t="s">
        <v>285</v>
      </c>
      <c r="D44" s="331" t="s">
        <v>525</v>
      </c>
      <c r="E44" s="331">
        <v>1392</v>
      </c>
      <c r="F44" s="331">
        <v>232</v>
      </c>
      <c r="G44" s="331">
        <v>23</v>
      </c>
      <c r="H44" s="336">
        <v>0</v>
      </c>
      <c r="I44" s="330">
        <v>404777.2</v>
      </c>
      <c r="J44" s="330">
        <v>22227.56</v>
      </c>
      <c r="K44" s="330">
        <v>22866.09</v>
      </c>
      <c r="L44" s="280">
        <v>449870.85</v>
      </c>
    </row>
    <row r="45" spans="1:12">
      <c r="A45" s="286"/>
      <c r="B45" s="331" t="s">
        <v>566</v>
      </c>
      <c r="C45" s="331" t="s">
        <v>286</v>
      </c>
      <c r="D45" s="331" t="s">
        <v>526</v>
      </c>
      <c r="E45" s="331">
        <v>4335</v>
      </c>
      <c r="F45" s="331">
        <v>911</v>
      </c>
      <c r="G45" s="331">
        <v>95</v>
      </c>
      <c r="H45" s="336">
        <v>0</v>
      </c>
      <c r="I45" s="330">
        <v>2675591.39</v>
      </c>
      <c r="J45" s="330">
        <v>359618.88</v>
      </c>
      <c r="K45" s="330">
        <v>127590.72</v>
      </c>
      <c r="L45" s="280">
        <v>3162800.99</v>
      </c>
    </row>
    <row r="46" spans="1:12">
      <c r="A46" s="286"/>
      <c r="B46" s="331" t="s">
        <v>566</v>
      </c>
      <c r="C46" s="331" t="s">
        <v>287</v>
      </c>
      <c r="D46" s="331" t="s">
        <v>527</v>
      </c>
      <c r="E46" s="331">
        <v>6553</v>
      </c>
      <c r="F46" s="331">
        <v>2933</v>
      </c>
      <c r="G46" s="331">
        <v>333</v>
      </c>
      <c r="H46" s="336">
        <v>0</v>
      </c>
      <c r="I46" s="330">
        <v>2917623.67</v>
      </c>
      <c r="J46" s="330">
        <v>117429.65</v>
      </c>
      <c r="K46" s="330">
        <v>161953.79</v>
      </c>
      <c r="L46" s="280">
        <v>3197007.11</v>
      </c>
    </row>
    <row r="47" spans="1:12">
      <c r="A47" s="286"/>
      <c r="B47" s="331" t="s">
        <v>566</v>
      </c>
      <c r="C47" s="331" t="s">
        <v>288</v>
      </c>
      <c r="D47" s="331" t="s">
        <v>528</v>
      </c>
      <c r="E47" s="331">
        <v>343575</v>
      </c>
      <c r="F47" s="331">
        <v>111420</v>
      </c>
      <c r="G47" s="331">
        <v>46885</v>
      </c>
      <c r="H47" s="336">
        <v>0</v>
      </c>
      <c r="I47" s="330">
        <v>89115167.180000007</v>
      </c>
      <c r="J47" s="330">
        <v>3069575.15</v>
      </c>
      <c r="K47" s="330">
        <v>5116307.62</v>
      </c>
      <c r="L47" s="280">
        <v>97301049.950000003</v>
      </c>
    </row>
    <row r="48" spans="1:12">
      <c r="A48" s="286"/>
      <c r="B48" s="331" t="s">
        <v>566</v>
      </c>
      <c r="C48" s="331" t="s">
        <v>289</v>
      </c>
      <c r="D48" s="331" t="s">
        <v>529</v>
      </c>
      <c r="E48" s="331">
        <v>30914</v>
      </c>
      <c r="F48" s="331">
        <v>8054</v>
      </c>
      <c r="G48" s="331">
        <v>199</v>
      </c>
      <c r="H48" s="336">
        <v>0</v>
      </c>
      <c r="I48" s="330">
        <v>11817520.16</v>
      </c>
      <c r="J48" s="330">
        <v>546868.75</v>
      </c>
      <c r="K48" s="330">
        <v>675890.76</v>
      </c>
      <c r="L48" s="280">
        <v>13040279.67</v>
      </c>
    </row>
    <row r="49" spans="1:12">
      <c r="A49" s="286"/>
      <c r="B49" s="331" t="s">
        <v>566</v>
      </c>
      <c r="C49" s="331" t="s">
        <v>414</v>
      </c>
      <c r="D49" s="331" t="s">
        <v>530</v>
      </c>
      <c r="E49" s="331">
        <v>451</v>
      </c>
      <c r="F49" s="331">
        <v>45</v>
      </c>
      <c r="G49" s="331">
        <v>2</v>
      </c>
      <c r="H49" s="336">
        <v>0</v>
      </c>
      <c r="I49" s="330">
        <v>109190.28</v>
      </c>
      <c r="J49" s="330">
        <v>1744.96</v>
      </c>
      <c r="K49" s="330">
        <v>6410.49</v>
      </c>
      <c r="L49" s="280">
        <v>117345.73</v>
      </c>
    </row>
    <row r="50" spans="1:12">
      <c r="A50" s="286"/>
      <c r="B50" s="331" t="s">
        <v>566</v>
      </c>
      <c r="C50" s="331" t="s">
        <v>402</v>
      </c>
      <c r="D50" s="331" t="s">
        <v>568</v>
      </c>
      <c r="E50" s="331">
        <v>776</v>
      </c>
      <c r="F50" s="331">
        <v>260</v>
      </c>
      <c r="G50" s="331">
        <v>51</v>
      </c>
      <c r="H50" s="336">
        <v>0</v>
      </c>
      <c r="I50" s="330">
        <v>223773.66</v>
      </c>
      <c r="J50" s="330">
        <v>3551.19</v>
      </c>
      <c r="K50" s="330">
        <v>13213.97</v>
      </c>
      <c r="L50" s="280">
        <v>240538.82</v>
      </c>
    </row>
    <row r="51" spans="1:12">
      <c r="A51" s="286"/>
      <c r="B51" s="331" t="s">
        <v>566</v>
      </c>
      <c r="C51" s="331" t="s">
        <v>290</v>
      </c>
      <c r="D51" s="331" t="s">
        <v>642</v>
      </c>
      <c r="E51" s="331">
        <v>574</v>
      </c>
      <c r="F51" s="331">
        <v>162</v>
      </c>
      <c r="G51" s="331">
        <v>3</v>
      </c>
      <c r="H51" s="336">
        <v>0</v>
      </c>
      <c r="I51" s="330">
        <v>292752.15999999997</v>
      </c>
      <c r="J51" s="330">
        <v>37920.370000000003</v>
      </c>
      <c r="K51" s="330">
        <v>15177.03</v>
      </c>
      <c r="L51" s="280">
        <v>345849.56</v>
      </c>
    </row>
    <row r="52" spans="1:12">
      <c r="A52" s="286"/>
      <c r="B52" s="331" t="s">
        <v>566</v>
      </c>
      <c r="C52" s="331" t="s">
        <v>291</v>
      </c>
      <c r="D52" s="331" t="s">
        <v>531</v>
      </c>
      <c r="E52" s="331">
        <v>6838</v>
      </c>
      <c r="F52" s="331">
        <v>2050</v>
      </c>
      <c r="G52" s="331">
        <v>554</v>
      </c>
      <c r="H52" s="336">
        <v>0</v>
      </c>
      <c r="I52" s="330">
        <v>1717234.88</v>
      </c>
      <c r="J52" s="330">
        <v>51910.79</v>
      </c>
      <c r="K52" s="330">
        <v>99198.14</v>
      </c>
      <c r="L52" s="280">
        <v>1868343.81</v>
      </c>
    </row>
    <row r="53" spans="1:12" s="49" customFormat="1" ht="15.75">
      <c r="A53" s="286"/>
      <c r="B53" s="331" t="s">
        <v>566</v>
      </c>
      <c r="C53" s="331" t="s">
        <v>292</v>
      </c>
      <c r="D53" s="331" t="s">
        <v>532</v>
      </c>
      <c r="E53" s="331">
        <v>3752</v>
      </c>
      <c r="F53" s="331">
        <v>547</v>
      </c>
      <c r="G53" s="331">
        <v>55</v>
      </c>
      <c r="H53" s="336">
        <v>0</v>
      </c>
      <c r="I53" s="330">
        <v>2219548.37</v>
      </c>
      <c r="J53" s="330">
        <v>304375.7</v>
      </c>
      <c r="K53" s="330">
        <v>113212.11</v>
      </c>
      <c r="L53" s="280">
        <v>2637136.1800000002</v>
      </c>
    </row>
    <row r="54" spans="1:12">
      <c r="A54" s="286"/>
      <c r="B54" s="331" t="s">
        <v>566</v>
      </c>
      <c r="C54" s="331" t="s">
        <v>293</v>
      </c>
      <c r="D54" s="331" t="s">
        <v>533</v>
      </c>
      <c r="E54" s="331">
        <v>22814</v>
      </c>
      <c r="F54" s="331">
        <v>7640</v>
      </c>
      <c r="G54" s="331">
        <v>655</v>
      </c>
      <c r="H54" s="336">
        <v>0</v>
      </c>
      <c r="I54" s="330">
        <v>9619225.8200000003</v>
      </c>
      <c r="J54" s="330">
        <v>905259.05</v>
      </c>
      <c r="K54" s="330">
        <v>484152.05</v>
      </c>
      <c r="L54" s="280">
        <v>11008636.92</v>
      </c>
    </row>
    <row r="55" spans="1:12">
      <c r="A55" s="286"/>
      <c r="B55" s="331" t="s">
        <v>566</v>
      </c>
      <c r="C55" s="331" t="s">
        <v>294</v>
      </c>
      <c r="D55" s="331" t="s">
        <v>534</v>
      </c>
      <c r="E55" s="331">
        <v>22386</v>
      </c>
      <c r="F55" s="331">
        <v>4134</v>
      </c>
      <c r="G55" s="331">
        <v>387</v>
      </c>
      <c r="H55" s="336">
        <v>0</v>
      </c>
      <c r="I55" s="330">
        <v>6382324.8499999996</v>
      </c>
      <c r="J55" s="330">
        <v>434295.66</v>
      </c>
      <c r="K55" s="330">
        <v>337578.83</v>
      </c>
      <c r="L55" s="280">
        <v>7154199.3399999999</v>
      </c>
    </row>
    <row r="56" spans="1:12">
      <c r="A56" s="286"/>
      <c r="B56" s="331" t="s">
        <v>566</v>
      </c>
      <c r="C56" s="331" t="s">
        <v>295</v>
      </c>
      <c r="D56" s="331" t="s">
        <v>643</v>
      </c>
      <c r="E56" s="331">
        <v>7329</v>
      </c>
      <c r="F56" s="331">
        <v>2232</v>
      </c>
      <c r="G56" s="331">
        <v>273</v>
      </c>
      <c r="H56" s="336">
        <v>0</v>
      </c>
      <c r="I56" s="330">
        <v>1559316.52</v>
      </c>
      <c r="J56" s="330">
        <v>23764.22</v>
      </c>
      <c r="K56" s="330">
        <v>91373.56</v>
      </c>
      <c r="L56" s="280">
        <v>1674454.3</v>
      </c>
    </row>
    <row r="57" spans="1:12">
      <c r="A57" s="286"/>
      <c r="B57" s="331" t="s">
        <v>566</v>
      </c>
      <c r="C57" s="331" t="s">
        <v>354</v>
      </c>
      <c r="D57" s="331" t="s">
        <v>535</v>
      </c>
      <c r="E57" s="331">
        <v>480</v>
      </c>
      <c r="F57" s="331">
        <v>184</v>
      </c>
      <c r="G57" s="331">
        <v>43</v>
      </c>
      <c r="H57" s="336">
        <v>0</v>
      </c>
      <c r="I57" s="330">
        <v>162104.95000000001</v>
      </c>
      <c r="J57" s="330">
        <v>4732.32</v>
      </c>
      <c r="K57" s="330">
        <v>9421.75</v>
      </c>
      <c r="L57" s="280">
        <v>176259.02</v>
      </c>
    </row>
    <row r="58" spans="1:12">
      <c r="A58" s="286"/>
      <c r="B58" s="331" t="s">
        <v>566</v>
      </c>
      <c r="C58" s="331" t="s">
        <v>296</v>
      </c>
      <c r="D58" s="331" t="s">
        <v>536</v>
      </c>
      <c r="E58" s="331">
        <v>1527</v>
      </c>
      <c r="F58" s="331">
        <v>388</v>
      </c>
      <c r="G58" s="331">
        <v>18</v>
      </c>
      <c r="H58" s="336">
        <v>0</v>
      </c>
      <c r="I58" s="330">
        <v>877851.19</v>
      </c>
      <c r="J58" s="330">
        <v>113757.3</v>
      </c>
      <c r="K58" s="330">
        <v>45227.839999999997</v>
      </c>
      <c r="L58" s="280">
        <v>1036836.33</v>
      </c>
    </row>
    <row r="59" spans="1:12">
      <c r="A59" s="286"/>
      <c r="B59" s="331" t="s">
        <v>566</v>
      </c>
      <c r="C59" s="331" t="s">
        <v>408</v>
      </c>
      <c r="D59" s="331" t="s">
        <v>383</v>
      </c>
      <c r="E59" s="331">
        <v>114889</v>
      </c>
      <c r="F59" s="331">
        <v>52240</v>
      </c>
      <c r="G59" s="331">
        <v>14923</v>
      </c>
      <c r="H59" s="336">
        <v>0</v>
      </c>
      <c r="I59" s="330">
        <v>29993545.41</v>
      </c>
      <c r="J59" s="330">
        <v>860206.42</v>
      </c>
      <c r="K59" s="330">
        <v>1737218.5</v>
      </c>
      <c r="L59" s="280">
        <v>32590970.329999998</v>
      </c>
    </row>
    <row r="60" spans="1:12">
      <c r="A60" s="286"/>
      <c r="B60" s="331" t="s">
        <v>566</v>
      </c>
      <c r="C60" s="331" t="s">
        <v>397</v>
      </c>
      <c r="D60" s="331" t="s">
        <v>646</v>
      </c>
      <c r="E60" s="331">
        <v>318</v>
      </c>
      <c r="F60" s="331">
        <v>240</v>
      </c>
      <c r="G60" s="331">
        <v>121</v>
      </c>
      <c r="H60" s="336">
        <v>0</v>
      </c>
      <c r="I60" s="330">
        <v>38487.800000000003</v>
      </c>
      <c r="J60" s="330">
        <v>244.52</v>
      </c>
      <c r="K60" s="330">
        <v>2293.58</v>
      </c>
      <c r="L60" s="280">
        <v>41025.9</v>
      </c>
    </row>
    <row r="61" spans="1:12">
      <c r="A61" s="286"/>
      <c r="B61" s="331" t="s">
        <v>566</v>
      </c>
      <c r="C61" s="331" t="s">
        <v>599</v>
      </c>
      <c r="D61" s="331" t="s">
        <v>600</v>
      </c>
      <c r="E61" s="331">
        <v>793</v>
      </c>
      <c r="F61" s="331">
        <v>203</v>
      </c>
      <c r="G61" s="331">
        <v>0</v>
      </c>
      <c r="H61" s="336">
        <v>0</v>
      </c>
      <c r="I61" s="330">
        <v>31474.48</v>
      </c>
      <c r="J61" s="330">
        <v>0</v>
      </c>
      <c r="K61" s="330">
        <v>1888.6</v>
      </c>
      <c r="L61" s="280">
        <v>33363.08</v>
      </c>
    </row>
    <row r="62" spans="1:12">
      <c r="A62" s="286"/>
      <c r="B62" s="331" t="s">
        <v>566</v>
      </c>
      <c r="C62" s="331" t="s">
        <v>297</v>
      </c>
      <c r="D62" s="331" t="s">
        <v>537</v>
      </c>
      <c r="E62" s="331">
        <v>742</v>
      </c>
      <c r="F62" s="331">
        <v>226</v>
      </c>
      <c r="G62" s="331">
        <v>62</v>
      </c>
      <c r="H62" s="336">
        <v>0</v>
      </c>
      <c r="I62" s="330">
        <v>386182.7</v>
      </c>
      <c r="J62" s="330">
        <v>31407.27</v>
      </c>
      <c r="K62" s="330">
        <v>21269</v>
      </c>
      <c r="L62" s="280">
        <v>438858.97</v>
      </c>
    </row>
    <row r="63" spans="1:12">
      <c r="A63" s="285">
        <v>1</v>
      </c>
      <c r="B63" s="3" t="s">
        <v>652</v>
      </c>
      <c r="C63" s="3"/>
      <c r="D63" s="3" t="s">
        <v>652</v>
      </c>
      <c r="E63" s="3">
        <v>874971</v>
      </c>
      <c r="F63" s="3">
        <v>360432</v>
      </c>
      <c r="G63" s="3">
        <v>107363</v>
      </c>
      <c r="H63" s="337">
        <v>6975</v>
      </c>
      <c r="I63" s="172">
        <v>961773746.92999995</v>
      </c>
      <c r="J63" s="172">
        <v>9189808.4700000007</v>
      </c>
      <c r="K63" s="172">
        <v>54038456.32</v>
      </c>
      <c r="L63" s="255">
        <v>1025002011.72</v>
      </c>
    </row>
    <row r="64" spans="1:12">
      <c r="A64" s="286"/>
      <c r="B64" s="331" t="s">
        <v>652</v>
      </c>
      <c r="C64" s="331" t="s">
        <v>260</v>
      </c>
      <c r="D64" s="331" t="s">
        <v>56</v>
      </c>
      <c r="E64" s="331">
        <v>497921</v>
      </c>
      <c r="F64" s="331">
        <v>171489</v>
      </c>
      <c r="G64" s="331">
        <v>75910</v>
      </c>
      <c r="H64" s="336">
        <v>0</v>
      </c>
      <c r="I64" s="330">
        <v>475035692.58999997</v>
      </c>
      <c r="J64" s="330">
        <v>1531691.02</v>
      </c>
      <c r="K64" s="330">
        <v>26731688.879999999</v>
      </c>
      <c r="L64" s="280">
        <v>503299072.49000001</v>
      </c>
    </row>
    <row r="65" spans="1:12" s="49" customFormat="1" ht="15.75">
      <c r="A65" s="286"/>
      <c r="B65" s="331" t="s">
        <v>652</v>
      </c>
      <c r="C65" s="331" t="s">
        <v>262</v>
      </c>
      <c r="D65" s="331" t="s">
        <v>57</v>
      </c>
      <c r="E65" s="331">
        <v>9038</v>
      </c>
      <c r="F65" s="331">
        <v>1971</v>
      </c>
      <c r="G65" s="331">
        <v>650</v>
      </c>
      <c r="H65" s="336">
        <v>0</v>
      </c>
      <c r="I65" s="330">
        <v>9933809.9900000002</v>
      </c>
      <c r="J65" s="330">
        <v>16398.66</v>
      </c>
      <c r="K65" s="330">
        <v>563245.32999999996</v>
      </c>
      <c r="L65" s="280">
        <v>10513453.98</v>
      </c>
    </row>
    <row r="66" spans="1:12">
      <c r="A66" s="286"/>
      <c r="B66" s="331" t="s">
        <v>652</v>
      </c>
      <c r="C66" s="331" t="s">
        <v>411</v>
      </c>
      <c r="D66" s="331" t="s">
        <v>384</v>
      </c>
      <c r="E66" s="331">
        <v>1107</v>
      </c>
      <c r="F66" s="331">
        <v>434</v>
      </c>
      <c r="G66" s="331">
        <v>128</v>
      </c>
      <c r="H66" s="336">
        <v>0</v>
      </c>
      <c r="I66" s="330">
        <v>2424065.4500000002</v>
      </c>
      <c r="J66" s="330">
        <v>197987.45</v>
      </c>
      <c r="K66" s="330">
        <v>163678.43</v>
      </c>
      <c r="L66" s="280">
        <v>2785731.33</v>
      </c>
    </row>
    <row r="67" spans="1:12" s="49" customFormat="1" ht="15.75">
      <c r="A67" s="286"/>
      <c r="B67" s="331" t="s">
        <v>652</v>
      </c>
      <c r="C67" s="331" t="s">
        <v>352</v>
      </c>
      <c r="D67" s="331" t="s">
        <v>513</v>
      </c>
      <c r="E67" s="331">
        <v>1303</v>
      </c>
      <c r="F67" s="331">
        <v>151</v>
      </c>
      <c r="G67" s="331">
        <v>36</v>
      </c>
      <c r="H67" s="336">
        <v>9</v>
      </c>
      <c r="I67" s="330">
        <v>1896722.4</v>
      </c>
      <c r="J67" s="330">
        <v>39862.21</v>
      </c>
      <c r="K67" s="330">
        <v>97212.86</v>
      </c>
      <c r="L67" s="280">
        <v>2033797.47</v>
      </c>
    </row>
    <row r="68" spans="1:12">
      <c r="A68" s="286"/>
      <c r="B68" s="331" t="s">
        <v>652</v>
      </c>
      <c r="C68" s="331" t="s">
        <v>263</v>
      </c>
      <c r="D68" s="331" t="s">
        <v>58</v>
      </c>
      <c r="E68" s="331">
        <v>11787</v>
      </c>
      <c r="F68" s="331">
        <v>1929</v>
      </c>
      <c r="G68" s="331">
        <v>291</v>
      </c>
      <c r="H68" s="336">
        <v>0</v>
      </c>
      <c r="I68" s="330">
        <v>16391829.800000001</v>
      </c>
      <c r="J68" s="330">
        <v>360318.28</v>
      </c>
      <c r="K68" s="330">
        <v>813021.03</v>
      </c>
      <c r="L68" s="280">
        <v>17565169.109999999</v>
      </c>
    </row>
    <row r="69" spans="1:12" s="49" customFormat="1" ht="15.75">
      <c r="A69" s="286"/>
      <c r="B69" s="331" t="s">
        <v>652</v>
      </c>
      <c r="C69" s="331" t="s">
        <v>264</v>
      </c>
      <c r="D69" s="331" t="s">
        <v>59</v>
      </c>
      <c r="E69" s="331">
        <v>5063</v>
      </c>
      <c r="F69" s="331">
        <v>1432</v>
      </c>
      <c r="G69" s="331">
        <v>143</v>
      </c>
      <c r="H69" s="336">
        <v>46</v>
      </c>
      <c r="I69" s="330">
        <v>7678747.0899999999</v>
      </c>
      <c r="J69" s="330">
        <v>174174.63</v>
      </c>
      <c r="K69" s="330">
        <v>419396.56</v>
      </c>
      <c r="L69" s="280">
        <v>8272318.2800000003</v>
      </c>
    </row>
    <row r="70" spans="1:12">
      <c r="A70" s="286"/>
      <c r="B70" s="331" t="s">
        <v>652</v>
      </c>
      <c r="C70" s="331" t="s">
        <v>410</v>
      </c>
      <c r="D70" s="331" t="s">
        <v>385</v>
      </c>
      <c r="E70" s="331">
        <v>2279</v>
      </c>
      <c r="F70" s="331">
        <v>357</v>
      </c>
      <c r="G70" s="331">
        <v>106</v>
      </c>
      <c r="H70" s="336">
        <v>0</v>
      </c>
      <c r="I70" s="330">
        <v>3557484.48</v>
      </c>
      <c r="J70" s="330">
        <v>134724.01999999999</v>
      </c>
      <c r="K70" s="330">
        <v>211816.39</v>
      </c>
      <c r="L70" s="280">
        <v>3904024.89</v>
      </c>
    </row>
    <row r="71" spans="1:12" s="49" customFormat="1" ht="15.75">
      <c r="A71" s="286"/>
      <c r="B71" s="331" t="s">
        <v>652</v>
      </c>
      <c r="C71" s="331" t="s">
        <v>265</v>
      </c>
      <c r="D71" s="331" t="s">
        <v>60</v>
      </c>
      <c r="E71" s="331">
        <v>571</v>
      </c>
      <c r="F71" s="331">
        <v>131</v>
      </c>
      <c r="G71" s="331">
        <v>2</v>
      </c>
      <c r="H71" s="336">
        <v>5</v>
      </c>
      <c r="I71" s="330">
        <v>843859.4</v>
      </c>
      <c r="J71" s="330">
        <v>25765.53</v>
      </c>
      <c r="K71" s="330">
        <v>43642.35</v>
      </c>
      <c r="L71" s="280">
        <v>913267.28</v>
      </c>
    </row>
    <row r="72" spans="1:12">
      <c r="A72" s="286"/>
      <c r="B72" s="331" t="s">
        <v>652</v>
      </c>
      <c r="C72" s="331" t="s">
        <v>266</v>
      </c>
      <c r="D72" s="331" t="s">
        <v>61</v>
      </c>
      <c r="E72" s="331">
        <v>40542</v>
      </c>
      <c r="F72" s="331">
        <v>8602</v>
      </c>
      <c r="G72" s="331">
        <v>1147</v>
      </c>
      <c r="H72" s="336">
        <v>335</v>
      </c>
      <c r="I72" s="330">
        <v>65676538.960000001</v>
      </c>
      <c r="J72" s="330">
        <v>1647376.83</v>
      </c>
      <c r="K72" s="330">
        <v>3428266.43</v>
      </c>
      <c r="L72" s="280">
        <v>70752182.219999999</v>
      </c>
    </row>
    <row r="73" spans="1:12" s="49" customFormat="1" ht="15.75">
      <c r="A73" s="286"/>
      <c r="B73" s="331" t="s">
        <v>652</v>
      </c>
      <c r="C73" s="331" t="s">
        <v>273</v>
      </c>
      <c r="D73" s="331" t="s">
        <v>358</v>
      </c>
      <c r="E73" s="331">
        <v>23296</v>
      </c>
      <c r="F73" s="331">
        <v>7047</v>
      </c>
      <c r="G73" s="331">
        <v>722</v>
      </c>
      <c r="H73" s="336">
        <v>0</v>
      </c>
      <c r="I73" s="330">
        <v>45374961.189999998</v>
      </c>
      <c r="J73" s="330">
        <v>1631089.56</v>
      </c>
      <c r="K73" s="330">
        <v>2488439.9</v>
      </c>
      <c r="L73" s="280">
        <v>49494490.649999999</v>
      </c>
    </row>
    <row r="74" spans="1:12">
      <c r="A74" s="286"/>
      <c r="B74" s="331" t="s">
        <v>652</v>
      </c>
      <c r="C74" s="331" t="s">
        <v>396</v>
      </c>
      <c r="D74" s="331" t="s">
        <v>386</v>
      </c>
      <c r="E74" s="331">
        <v>107171</v>
      </c>
      <c r="F74" s="331">
        <v>38178</v>
      </c>
      <c r="G74" s="331">
        <v>11395</v>
      </c>
      <c r="H74" s="336">
        <v>381</v>
      </c>
      <c r="I74" s="330">
        <v>112021871.13</v>
      </c>
      <c r="J74" s="330">
        <v>178311.37</v>
      </c>
      <c r="K74" s="330">
        <v>6210780.4100000001</v>
      </c>
      <c r="L74" s="280">
        <v>118410962.91</v>
      </c>
    </row>
    <row r="75" spans="1:12">
      <c r="A75" s="286"/>
      <c r="B75" s="331" t="s">
        <v>652</v>
      </c>
      <c r="C75" s="331" t="s">
        <v>579</v>
      </c>
      <c r="D75" s="331" t="s">
        <v>580</v>
      </c>
      <c r="E75" s="331">
        <v>174810</v>
      </c>
      <c r="F75" s="331">
        <v>128708</v>
      </c>
      <c r="G75" s="331">
        <v>16830</v>
      </c>
      <c r="H75" s="336">
        <v>6199</v>
      </c>
      <c r="I75" s="330">
        <v>220854603.69</v>
      </c>
      <c r="J75" s="330">
        <v>3251218.93</v>
      </c>
      <c r="K75" s="330">
        <v>12862870.810000001</v>
      </c>
      <c r="L75" s="280">
        <v>236968693.43000001</v>
      </c>
    </row>
    <row r="76" spans="1:12" s="49" customFormat="1" ht="15.75">
      <c r="A76" s="286"/>
      <c r="B76" s="331" t="s">
        <v>652</v>
      </c>
      <c r="C76" s="331" t="s">
        <v>421</v>
      </c>
      <c r="D76" s="331" t="s">
        <v>395</v>
      </c>
      <c r="E76" s="331">
        <v>83</v>
      </c>
      <c r="F76" s="331">
        <v>3</v>
      </c>
      <c r="G76" s="331">
        <v>3</v>
      </c>
      <c r="H76" s="336">
        <v>0</v>
      </c>
      <c r="I76" s="330">
        <v>83560.759999999995</v>
      </c>
      <c r="J76" s="330">
        <v>889.98</v>
      </c>
      <c r="K76" s="330">
        <v>4396.9400000000005</v>
      </c>
      <c r="L76" s="280">
        <v>88847.679999999993</v>
      </c>
    </row>
    <row r="77" spans="1:12">
      <c r="A77" s="285">
        <v>1</v>
      </c>
      <c r="B77" s="3" t="s">
        <v>387</v>
      </c>
      <c r="C77" s="3"/>
      <c r="D77" s="3" t="s">
        <v>387</v>
      </c>
      <c r="E77" s="3">
        <v>4</v>
      </c>
      <c r="F77" s="3">
        <v>0</v>
      </c>
      <c r="G77" s="3">
        <v>0</v>
      </c>
      <c r="H77" s="337">
        <v>2</v>
      </c>
      <c r="I77" s="172">
        <v>6094.77</v>
      </c>
      <c r="J77" s="172">
        <v>242.06</v>
      </c>
      <c r="K77" s="172">
        <v>372.82</v>
      </c>
      <c r="L77" s="255">
        <v>6709.65</v>
      </c>
    </row>
    <row r="78" spans="1:12">
      <c r="A78" s="286"/>
      <c r="B78" s="331" t="s">
        <v>387</v>
      </c>
      <c r="C78" s="331" t="s">
        <v>412</v>
      </c>
      <c r="D78" s="331" t="s">
        <v>388</v>
      </c>
      <c r="E78" s="331">
        <v>4</v>
      </c>
      <c r="F78" s="331">
        <v>0</v>
      </c>
      <c r="G78" s="331">
        <v>0</v>
      </c>
      <c r="H78" s="336">
        <v>2</v>
      </c>
      <c r="I78" s="330">
        <v>6094.77</v>
      </c>
      <c r="J78" s="330">
        <v>242.06</v>
      </c>
      <c r="K78" s="330">
        <v>372.82</v>
      </c>
      <c r="L78" s="280">
        <v>6709.65</v>
      </c>
    </row>
    <row r="79" spans="1:12">
      <c r="A79" s="285">
        <v>1</v>
      </c>
      <c r="B79" s="3" t="s">
        <v>389</v>
      </c>
      <c r="C79" s="3"/>
      <c r="D79" s="3" t="s">
        <v>389</v>
      </c>
      <c r="E79" s="3">
        <v>12016</v>
      </c>
      <c r="F79" s="3">
        <v>2791</v>
      </c>
      <c r="G79" s="3">
        <v>19</v>
      </c>
      <c r="H79" s="337">
        <v>0</v>
      </c>
      <c r="I79" s="172">
        <v>4938042.3</v>
      </c>
      <c r="J79" s="172">
        <v>0</v>
      </c>
      <c r="K79" s="172">
        <v>119318.75</v>
      </c>
      <c r="L79" s="255">
        <v>5057361.05</v>
      </c>
    </row>
    <row r="80" spans="1:12" s="49" customFormat="1" ht="15.75">
      <c r="A80" s="286"/>
      <c r="B80" s="331" t="s">
        <v>389</v>
      </c>
      <c r="C80" s="331" t="s">
        <v>301</v>
      </c>
      <c r="D80" s="331" t="s">
        <v>68</v>
      </c>
      <c r="E80" s="331">
        <v>12016</v>
      </c>
      <c r="F80" s="331">
        <v>2791</v>
      </c>
      <c r="G80" s="331">
        <v>19</v>
      </c>
      <c r="H80" s="336">
        <v>0</v>
      </c>
      <c r="I80" s="330">
        <v>4938042.3</v>
      </c>
      <c r="J80" s="330">
        <v>0</v>
      </c>
      <c r="K80" s="330">
        <v>119318.75</v>
      </c>
      <c r="L80" s="280">
        <v>5057361.05</v>
      </c>
    </row>
    <row r="81" spans="1:12">
      <c r="A81" s="285">
        <v>1</v>
      </c>
      <c r="B81" s="3" t="s">
        <v>67</v>
      </c>
      <c r="C81" s="3"/>
      <c r="D81" s="3" t="s">
        <v>67</v>
      </c>
      <c r="E81" s="3">
        <v>12496</v>
      </c>
      <c r="F81" s="3">
        <v>3135</v>
      </c>
      <c r="G81" s="3">
        <v>0</v>
      </c>
      <c r="H81" s="337">
        <v>0</v>
      </c>
      <c r="I81" s="172">
        <v>2781355.37</v>
      </c>
      <c r="J81" s="172">
        <v>0</v>
      </c>
      <c r="K81" s="172">
        <v>0</v>
      </c>
      <c r="L81" s="255">
        <v>2781355.37</v>
      </c>
    </row>
    <row r="82" spans="1:12">
      <c r="A82" s="286"/>
      <c r="B82" s="331" t="s">
        <v>67</v>
      </c>
      <c r="C82" s="331" t="s">
        <v>300</v>
      </c>
      <c r="D82" s="331" t="s">
        <v>67</v>
      </c>
      <c r="E82" s="331">
        <v>12496</v>
      </c>
      <c r="F82" s="331">
        <v>3135</v>
      </c>
      <c r="G82" s="331">
        <v>0</v>
      </c>
      <c r="H82" s="336">
        <v>0</v>
      </c>
      <c r="I82" s="330">
        <v>2781355.37</v>
      </c>
      <c r="J82" s="330">
        <v>0</v>
      </c>
      <c r="K82" s="330">
        <v>0</v>
      </c>
      <c r="L82" s="280">
        <v>2781355.37</v>
      </c>
    </row>
    <row r="83" spans="1:12">
      <c r="A83" s="285">
        <v>1</v>
      </c>
      <c r="B83" s="3" t="s">
        <v>69</v>
      </c>
      <c r="C83" s="3"/>
      <c r="D83" s="3" t="s">
        <v>69</v>
      </c>
      <c r="E83" s="3">
        <v>238207</v>
      </c>
      <c r="F83" s="3">
        <v>37463</v>
      </c>
      <c r="G83" s="3">
        <v>0</v>
      </c>
      <c r="H83" s="337">
        <v>0</v>
      </c>
      <c r="I83" s="172">
        <v>23439238.34</v>
      </c>
      <c r="J83" s="172">
        <v>805.88</v>
      </c>
      <c r="K83" s="172">
        <v>0</v>
      </c>
      <c r="L83" s="255">
        <v>23440044.219999999</v>
      </c>
    </row>
    <row r="84" spans="1:12">
      <c r="A84" s="286"/>
      <c r="B84" s="331" t="s">
        <v>69</v>
      </c>
      <c r="C84" s="331" t="s">
        <v>302</v>
      </c>
      <c r="D84" s="331" t="s">
        <v>69</v>
      </c>
      <c r="E84" s="331">
        <v>238207</v>
      </c>
      <c r="F84" s="331">
        <v>37463</v>
      </c>
      <c r="G84" s="331">
        <v>0</v>
      </c>
      <c r="H84" s="336">
        <v>0</v>
      </c>
      <c r="I84" s="330">
        <v>23439238.34</v>
      </c>
      <c r="J84" s="330">
        <v>805.88</v>
      </c>
      <c r="K84" s="330">
        <v>0</v>
      </c>
      <c r="L84" s="280">
        <v>23440044.219999999</v>
      </c>
    </row>
    <row r="85" spans="1:12">
      <c r="A85" s="285">
        <v>1</v>
      </c>
      <c r="B85" s="3" t="s">
        <v>66</v>
      </c>
      <c r="C85" s="3"/>
      <c r="D85" s="3" t="s">
        <v>66</v>
      </c>
      <c r="E85" s="3">
        <v>44331</v>
      </c>
      <c r="F85" s="3">
        <v>17198</v>
      </c>
      <c r="G85" s="3">
        <v>0</v>
      </c>
      <c r="H85" s="337">
        <v>0</v>
      </c>
      <c r="I85" s="172">
        <v>6963000.3499999996</v>
      </c>
      <c r="J85" s="172">
        <v>5819.69</v>
      </c>
      <c r="K85" s="172">
        <v>170563.76</v>
      </c>
      <c r="L85" s="255">
        <v>7139383.7999999998</v>
      </c>
    </row>
    <row r="86" spans="1:12">
      <c r="A86" s="286"/>
      <c r="B86" s="331" t="s">
        <v>66</v>
      </c>
      <c r="C86" s="331" t="s">
        <v>299</v>
      </c>
      <c r="D86" s="331" t="s">
        <v>66</v>
      </c>
      <c r="E86" s="331">
        <v>43877</v>
      </c>
      <c r="F86" s="331">
        <v>17131</v>
      </c>
      <c r="G86" s="331">
        <v>0</v>
      </c>
      <c r="H86" s="336">
        <v>0</v>
      </c>
      <c r="I86" s="330">
        <v>6476822.6200000001</v>
      </c>
      <c r="J86" s="330">
        <v>0</v>
      </c>
      <c r="K86" s="330">
        <v>142978.53</v>
      </c>
      <c r="L86" s="280">
        <v>6619801.1500000004</v>
      </c>
    </row>
    <row r="87" spans="1:12" s="49" customFormat="1" ht="15.75">
      <c r="A87" s="286"/>
      <c r="B87" s="331" t="s">
        <v>66</v>
      </c>
      <c r="C87" s="331" t="s">
        <v>413</v>
      </c>
      <c r="D87" s="331" t="s">
        <v>390</v>
      </c>
      <c r="E87" s="331">
        <v>80</v>
      </c>
      <c r="F87" s="331">
        <v>41</v>
      </c>
      <c r="G87" s="331">
        <v>0</v>
      </c>
      <c r="H87" s="336">
        <v>0</v>
      </c>
      <c r="I87" s="330">
        <v>106072.83</v>
      </c>
      <c r="J87" s="330">
        <v>1089.33</v>
      </c>
      <c r="K87" s="330">
        <v>5621.02</v>
      </c>
      <c r="L87" s="280">
        <v>112783.18</v>
      </c>
    </row>
    <row r="88" spans="1:12">
      <c r="A88" s="286"/>
      <c r="B88" s="331" t="s">
        <v>66</v>
      </c>
      <c r="C88" s="331" t="s">
        <v>594</v>
      </c>
      <c r="D88" s="331" t="s">
        <v>595</v>
      </c>
      <c r="E88" s="331">
        <v>374</v>
      </c>
      <c r="F88" s="331">
        <v>26</v>
      </c>
      <c r="G88" s="331">
        <v>0</v>
      </c>
      <c r="H88" s="336">
        <v>0</v>
      </c>
      <c r="I88" s="330">
        <v>380104.9</v>
      </c>
      <c r="J88" s="330">
        <v>4730.3599999999997</v>
      </c>
      <c r="K88" s="330">
        <v>21964.21</v>
      </c>
      <c r="L88" s="280">
        <v>406799.47</v>
      </c>
    </row>
    <row r="89" spans="1:12">
      <c r="A89" s="285">
        <v>1</v>
      </c>
      <c r="B89" s="3" t="s">
        <v>65</v>
      </c>
      <c r="C89" s="3"/>
      <c r="D89" s="3" t="s">
        <v>65</v>
      </c>
      <c r="E89" s="3">
        <v>35630</v>
      </c>
      <c r="F89" s="3">
        <v>18519</v>
      </c>
      <c r="G89" s="3">
        <v>2976</v>
      </c>
      <c r="H89" s="337">
        <v>0</v>
      </c>
      <c r="I89" s="172">
        <v>52399447.960000001</v>
      </c>
      <c r="J89" s="172">
        <v>475491.18</v>
      </c>
      <c r="K89" s="172">
        <v>2843112.75</v>
      </c>
      <c r="L89" s="255">
        <v>55718051.890000001</v>
      </c>
    </row>
    <row r="90" spans="1:12" s="49" customFormat="1" ht="15.75">
      <c r="A90" s="286"/>
      <c r="B90" s="331" t="s">
        <v>65</v>
      </c>
      <c r="C90" s="331" t="s">
        <v>298</v>
      </c>
      <c r="D90" s="331" t="s">
        <v>65</v>
      </c>
      <c r="E90" s="331">
        <v>35630</v>
      </c>
      <c r="F90" s="331">
        <v>18519</v>
      </c>
      <c r="G90" s="331">
        <v>2976</v>
      </c>
      <c r="H90" s="336">
        <v>0</v>
      </c>
      <c r="I90" s="330">
        <v>52399447.960000001</v>
      </c>
      <c r="J90" s="330">
        <v>475491.18</v>
      </c>
      <c r="K90" s="330">
        <v>2843112.75</v>
      </c>
      <c r="L90" s="280">
        <v>55718051.890000001</v>
      </c>
    </row>
    <row r="91" spans="1:12">
      <c r="A91" s="285">
        <v>1</v>
      </c>
      <c r="B91" s="3" t="s">
        <v>391</v>
      </c>
      <c r="C91" s="3"/>
      <c r="D91" s="3" t="s">
        <v>391</v>
      </c>
      <c r="E91" s="3">
        <v>178155</v>
      </c>
      <c r="F91" s="3">
        <v>96120</v>
      </c>
      <c r="G91" s="3">
        <v>25111</v>
      </c>
      <c r="H91" s="337">
        <v>3579</v>
      </c>
      <c r="I91" s="172">
        <v>232958259.41999999</v>
      </c>
      <c r="J91" s="172">
        <v>206178.69</v>
      </c>
      <c r="K91" s="172">
        <v>11002951.35</v>
      </c>
      <c r="L91" s="255">
        <v>244167389.46000001</v>
      </c>
    </row>
    <row r="92" spans="1:12" s="49" customFormat="1" ht="15.75">
      <c r="A92" s="286"/>
      <c r="B92" s="331" t="s">
        <v>391</v>
      </c>
      <c r="C92" s="331" t="s">
        <v>261</v>
      </c>
      <c r="D92" s="331" t="s">
        <v>76</v>
      </c>
      <c r="E92" s="331">
        <v>303</v>
      </c>
      <c r="F92" s="331">
        <v>78</v>
      </c>
      <c r="G92" s="331">
        <v>2</v>
      </c>
      <c r="H92" s="336">
        <v>0</v>
      </c>
      <c r="I92" s="330">
        <v>317798.36</v>
      </c>
      <c r="J92" s="330">
        <v>3331.12</v>
      </c>
      <c r="K92" s="330">
        <v>20136.16</v>
      </c>
      <c r="L92" s="280">
        <v>341265.64</v>
      </c>
    </row>
    <row r="93" spans="1:12">
      <c r="A93" s="286"/>
      <c r="B93" s="331" t="s">
        <v>391</v>
      </c>
      <c r="C93" s="331" t="s">
        <v>267</v>
      </c>
      <c r="D93" s="331" t="s">
        <v>62</v>
      </c>
      <c r="E93" s="331">
        <v>176553</v>
      </c>
      <c r="F93" s="331">
        <v>95554</v>
      </c>
      <c r="G93" s="331">
        <v>25058</v>
      </c>
      <c r="H93" s="336">
        <v>3574</v>
      </c>
      <c r="I93" s="330">
        <v>231377409.40000001</v>
      </c>
      <c r="J93" s="330">
        <v>192557.97</v>
      </c>
      <c r="K93" s="330">
        <v>10913039.699999999</v>
      </c>
      <c r="L93" s="280">
        <v>242483007.06999999</v>
      </c>
    </row>
    <row r="94" spans="1:12">
      <c r="A94" s="286"/>
      <c r="B94" s="331" t="s">
        <v>391</v>
      </c>
      <c r="C94" s="331" t="s">
        <v>416</v>
      </c>
      <c r="D94" s="331" t="s">
        <v>392</v>
      </c>
      <c r="E94" s="331">
        <v>1299</v>
      </c>
      <c r="F94" s="331">
        <v>488</v>
      </c>
      <c r="G94" s="331">
        <v>51</v>
      </c>
      <c r="H94" s="336">
        <v>5</v>
      </c>
      <c r="I94" s="330">
        <v>1263051.6599999999</v>
      </c>
      <c r="J94" s="330">
        <v>10289.6</v>
      </c>
      <c r="K94" s="330">
        <v>69775.490000000005</v>
      </c>
      <c r="L94" s="280">
        <v>1343116.75</v>
      </c>
    </row>
    <row r="95" spans="1:12">
      <c r="A95" s="285">
        <v>1</v>
      </c>
      <c r="B95" s="337" t="s">
        <v>606</v>
      </c>
      <c r="C95" s="3"/>
      <c r="D95" s="337" t="s">
        <v>606</v>
      </c>
      <c r="E95" s="3">
        <v>388908</v>
      </c>
      <c r="F95" s="3">
        <v>9961</v>
      </c>
      <c r="G95" s="3">
        <v>76962</v>
      </c>
      <c r="H95" s="337">
        <v>0</v>
      </c>
      <c r="I95" s="172">
        <v>214247976.43000001</v>
      </c>
      <c r="J95" s="172">
        <v>68846.91</v>
      </c>
      <c r="K95" s="172">
        <v>12661770.210000001</v>
      </c>
      <c r="L95" s="255">
        <v>226978593.55000001</v>
      </c>
    </row>
    <row r="96" spans="1:12" s="49" customFormat="1" ht="15.75">
      <c r="A96" s="286"/>
      <c r="B96" s="336" t="s">
        <v>606</v>
      </c>
      <c r="C96" s="331" t="s">
        <v>417</v>
      </c>
      <c r="D96" s="336" t="s">
        <v>606</v>
      </c>
      <c r="E96" s="331">
        <v>388421</v>
      </c>
      <c r="F96" s="331">
        <v>0</v>
      </c>
      <c r="G96" s="331">
        <v>76956</v>
      </c>
      <c r="H96" s="336">
        <v>0</v>
      </c>
      <c r="I96" s="330">
        <v>211612311.78999999</v>
      </c>
      <c r="J96" s="330">
        <v>19981.84</v>
      </c>
      <c r="K96" s="330">
        <v>12502072.24</v>
      </c>
      <c r="L96" s="280">
        <v>224134365.87</v>
      </c>
    </row>
    <row r="97" spans="1:12" s="49" customFormat="1" ht="15.75">
      <c r="A97" s="286"/>
      <c r="B97" s="336" t="s">
        <v>606</v>
      </c>
      <c r="C97" s="331" t="s">
        <v>423</v>
      </c>
      <c r="D97" s="336" t="s">
        <v>610</v>
      </c>
      <c r="E97" s="331">
        <v>0</v>
      </c>
      <c r="F97" s="331">
        <v>8956</v>
      </c>
      <c r="G97" s="331">
        <v>0</v>
      </c>
      <c r="H97" s="336">
        <v>0</v>
      </c>
      <c r="I97" s="330">
        <v>1540977.38</v>
      </c>
      <c r="J97" s="330">
        <v>0</v>
      </c>
      <c r="K97" s="330">
        <v>92455.64</v>
      </c>
      <c r="L97" s="280">
        <v>1633433.02</v>
      </c>
    </row>
    <row r="98" spans="1:12" s="49" customFormat="1" ht="15.75">
      <c r="A98" s="286"/>
      <c r="B98" s="336" t="s">
        <v>606</v>
      </c>
      <c r="C98" s="331" t="s">
        <v>418</v>
      </c>
      <c r="D98" s="336" t="s">
        <v>611</v>
      </c>
      <c r="E98" s="331">
        <v>487</v>
      </c>
      <c r="F98" s="331">
        <v>60</v>
      </c>
      <c r="G98" s="331">
        <v>6</v>
      </c>
      <c r="H98" s="336">
        <v>0</v>
      </c>
      <c r="I98" s="330">
        <v>754896.28</v>
      </c>
      <c r="J98" s="330">
        <v>48573.52</v>
      </c>
      <c r="K98" s="330">
        <v>46872.39</v>
      </c>
      <c r="L98" s="280">
        <v>850342.19</v>
      </c>
    </row>
    <row r="99" spans="1:12">
      <c r="A99" s="286"/>
      <c r="B99" s="336" t="s">
        <v>606</v>
      </c>
      <c r="C99" s="331" t="s">
        <v>596</v>
      </c>
      <c r="D99" s="336" t="s">
        <v>609</v>
      </c>
      <c r="E99" s="331">
        <v>0</v>
      </c>
      <c r="F99" s="331">
        <v>945</v>
      </c>
      <c r="G99" s="331">
        <v>0</v>
      </c>
      <c r="H99" s="336">
        <v>0</v>
      </c>
      <c r="I99" s="330">
        <v>339790.98</v>
      </c>
      <c r="J99" s="330">
        <v>291.55</v>
      </c>
      <c r="K99" s="330">
        <v>20369.939999999999</v>
      </c>
      <c r="L99" s="280">
        <v>360452.47</v>
      </c>
    </row>
    <row r="100" spans="1:12">
      <c r="A100" s="254">
        <v>1</v>
      </c>
      <c r="B100" s="341" t="s">
        <v>603</v>
      </c>
      <c r="C100" s="341"/>
      <c r="D100" s="341" t="s">
        <v>603</v>
      </c>
      <c r="E100" s="3">
        <v>19840</v>
      </c>
      <c r="F100" s="3">
        <v>0</v>
      </c>
      <c r="G100" s="3">
        <v>0</v>
      </c>
      <c r="H100" s="337">
        <v>15196</v>
      </c>
      <c r="I100" s="172">
        <v>10539217.289999999</v>
      </c>
      <c r="J100" s="172">
        <v>0</v>
      </c>
      <c r="K100" s="172">
        <v>428625</v>
      </c>
      <c r="L100" s="255">
        <v>10967842.289999999</v>
      </c>
    </row>
    <row r="101" spans="1:12">
      <c r="A101" s="188"/>
      <c r="B101" s="174" t="s">
        <v>603</v>
      </c>
      <c r="C101" s="174" t="s">
        <v>602</v>
      </c>
      <c r="D101" s="174" t="s">
        <v>603</v>
      </c>
      <c r="E101" s="331">
        <v>19840</v>
      </c>
      <c r="F101" s="331">
        <v>0</v>
      </c>
      <c r="G101" s="331">
        <v>0</v>
      </c>
      <c r="H101" s="336">
        <v>15196</v>
      </c>
      <c r="I101" s="330">
        <v>10539217.289999999</v>
      </c>
      <c r="J101" s="330">
        <v>0</v>
      </c>
      <c r="K101" s="330">
        <v>428625</v>
      </c>
      <c r="L101" s="280">
        <v>10967842.289999999</v>
      </c>
    </row>
    <row r="102" spans="1:12">
      <c r="A102" s="254">
        <v>1</v>
      </c>
      <c r="B102" s="341" t="s">
        <v>393</v>
      </c>
      <c r="C102" s="341"/>
      <c r="D102" s="341" t="s">
        <v>393</v>
      </c>
      <c r="E102" s="3">
        <v>13</v>
      </c>
      <c r="F102" s="3">
        <v>3</v>
      </c>
      <c r="G102" s="3">
        <v>0</v>
      </c>
      <c r="H102" s="337">
        <v>0</v>
      </c>
      <c r="I102" s="172">
        <v>7434.79</v>
      </c>
      <c r="J102" s="172">
        <v>579.15</v>
      </c>
      <c r="K102" s="172">
        <v>0</v>
      </c>
      <c r="L102" s="255">
        <v>8013.94</v>
      </c>
    </row>
    <row r="103" spans="1:12">
      <c r="A103" s="188"/>
      <c r="B103" s="174" t="s">
        <v>393</v>
      </c>
      <c r="C103" s="174" t="s">
        <v>419</v>
      </c>
      <c r="D103" s="174" t="s">
        <v>393</v>
      </c>
      <c r="E103" s="331">
        <v>13</v>
      </c>
      <c r="F103" s="331">
        <v>3</v>
      </c>
      <c r="G103" s="331">
        <v>0</v>
      </c>
      <c r="H103" s="336">
        <v>0</v>
      </c>
      <c r="I103" s="330">
        <v>7434.79</v>
      </c>
      <c r="J103" s="330">
        <v>579.15</v>
      </c>
      <c r="K103" s="330">
        <v>0</v>
      </c>
      <c r="L103" s="280">
        <v>8013.94</v>
      </c>
    </row>
    <row r="104" spans="1:12">
      <c r="A104" s="254">
        <v>1</v>
      </c>
      <c r="B104" s="341" t="s">
        <v>503</v>
      </c>
      <c r="C104" s="341"/>
      <c r="D104" s="341" t="s">
        <v>503</v>
      </c>
      <c r="E104" s="3">
        <v>3138</v>
      </c>
      <c r="F104" s="3">
        <v>1058</v>
      </c>
      <c r="G104" s="3">
        <v>137</v>
      </c>
      <c r="H104" s="337">
        <v>0</v>
      </c>
      <c r="I104" s="172">
        <v>7120549.5800000001</v>
      </c>
      <c r="J104" s="172">
        <v>516038.03</v>
      </c>
      <c r="K104" s="172">
        <v>360564.44</v>
      </c>
      <c r="L104" s="255">
        <v>7997152.0499999998</v>
      </c>
    </row>
    <row r="105" spans="1:12">
      <c r="A105" s="188"/>
      <c r="B105" s="174" t="s">
        <v>503</v>
      </c>
      <c r="C105" s="174" t="s">
        <v>420</v>
      </c>
      <c r="D105" s="174" t="s">
        <v>394</v>
      </c>
      <c r="E105" s="331">
        <v>3138</v>
      </c>
      <c r="F105" s="331">
        <v>1058</v>
      </c>
      <c r="G105" s="331">
        <v>137</v>
      </c>
      <c r="H105" s="336">
        <v>0</v>
      </c>
      <c r="I105" s="330">
        <v>7120549.5800000001</v>
      </c>
      <c r="J105" s="330">
        <v>516038.03</v>
      </c>
      <c r="K105" s="330">
        <v>360564.44</v>
      </c>
      <c r="L105" s="280">
        <v>7997152.0499999998</v>
      </c>
    </row>
  </sheetData>
  <autoFilter ref="A3:L105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workbookViewId="0">
      <selection sqref="A1:K1"/>
    </sheetView>
  </sheetViews>
  <sheetFormatPr defaultRowHeight="1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>
      <c r="A1" s="597" t="s">
        <v>802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</row>
    <row r="2" spans="1:11" s="52" customFormat="1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11" ht="39" customHeight="1">
      <c r="A3" s="402" t="s">
        <v>637</v>
      </c>
      <c r="B3" s="403" t="s">
        <v>45</v>
      </c>
      <c r="C3" s="402" t="s">
        <v>308</v>
      </c>
      <c r="D3" s="403" t="s">
        <v>5</v>
      </c>
      <c r="E3" s="403" t="s">
        <v>6</v>
      </c>
      <c r="F3" s="403" t="s">
        <v>46</v>
      </c>
      <c r="G3" s="402" t="s">
        <v>632</v>
      </c>
      <c r="H3" s="402" t="s">
        <v>574</v>
      </c>
      <c r="I3" s="402" t="s">
        <v>638</v>
      </c>
      <c r="J3" s="402" t="s">
        <v>639</v>
      </c>
      <c r="K3" s="402" t="s">
        <v>3</v>
      </c>
    </row>
    <row r="4" spans="1:11" s="236" customFormat="1">
      <c r="A4" s="100" t="s">
        <v>511</v>
      </c>
      <c r="B4" s="100" t="s">
        <v>512</v>
      </c>
      <c r="C4" s="100" t="s">
        <v>77</v>
      </c>
      <c r="D4" s="101">
        <v>0</v>
      </c>
      <c r="E4" s="101">
        <v>48</v>
      </c>
      <c r="F4" s="101">
        <v>0</v>
      </c>
      <c r="G4" s="101">
        <v>0</v>
      </c>
      <c r="H4" s="101">
        <v>48</v>
      </c>
      <c r="I4" s="67">
        <v>46214.77</v>
      </c>
      <c r="J4" s="67">
        <v>6476.22</v>
      </c>
      <c r="K4" s="332">
        <v>134.92000000000002</v>
      </c>
    </row>
    <row r="5" spans="1:11" s="236" customFormat="1">
      <c r="A5" s="100" t="s">
        <v>511</v>
      </c>
      <c r="B5" s="100" t="s">
        <v>512</v>
      </c>
      <c r="C5" s="100" t="s">
        <v>78</v>
      </c>
      <c r="D5" s="101">
        <v>0</v>
      </c>
      <c r="E5" s="101">
        <v>25</v>
      </c>
      <c r="F5" s="101">
        <v>21</v>
      </c>
      <c r="G5" s="101">
        <v>0</v>
      </c>
      <c r="H5" s="101">
        <v>46</v>
      </c>
      <c r="I5" s="67">
        <v>106204.11</v>
      </c>
      <c r="J5" s="67">
        <v>14321.36</v>
      </c>
      <c r="K5" s="391">
        <v>311.33</v>
      </c>
    </row>
    <row r="6" spans="1:11" s="236" customFormat="1">
      <c r="A6" s="100" t="s">
        <v>511</v>
      </c>
      <c r="B6" s="100" t="s">
        <v>512</v>
      </c>
      <c r="C6" s="100" t="s">
        <v>96</v>
      </c>
      <c r="D6" s="101">
        <v>11</v>
      </c>
      <c r="E6" s="101">
        <v>21</v>
      </c>
      <c r="F6" s="101">
        <v>19</v>
      </c>
      <c r="G6" s="101">
        <v>0</v>
      </c>
      <c r="H6" s="101">
        <v>51</v>
      </c>
      <c r="I6" s="67">
        <v>127467.56</v>
      </c>
      <c r="J6" s="67">
        <v>19261.97</v>
      </c>
      <c r="K6" s="391">
        <v>377.69</v>
      </c>
    </row>
    <row r="7" spans="1:11" s="236" customFormat="1">
      <c r="A7" s="100" t="s">
        <v>511</v>
      </c>
      <c r="B7" s="100" t="s">
        <v>512</v>
      </c>
      <c r="C7" s="100" t="s">
        <v>97</v>
      </c>
      <c r="D7" s="101">
        <v>75</v>
      </c>
      <c r="E7" s="101">
        <v>20</v>
      </c>
      <c r="F7" s="101">
        <v>25</v>
      </c>
      <c r="G7" s="101">
        <v>0</v>
      </c>
      <c r="H7" s="101">
        <v>120</v>
      </c>
      <c r="I7" s="67">
        <v>307927.86</v>
      </c>
      <c r="J7" s="67">
        <v>54006.81</v>
      </c>
      <c r="K7" s="391">
        <v>450.06</v>
      </c>
    </row>
    <row r="8" spans="1:11" s="236" customFormat="1">
      <c r="A8" s="100" t="s">
        <v>511</v>
      </c>
      <c r="B8" s="100" t="s">
        <v>512</v>
      </c>
      <c r="C8" s="100" t="s">
        <v>98</v>
      </c>
      <c r="D8" s="101">
        <v>279</v>
      </c>
      <c r="E8" s="101">
        <v>9</v>
      </c>
      <c r="F8" s="101">
        <v>18</v>
      </c>
      <c r="G8" s="101">
        <v>0</v>
      </c>
      <c r="H8" s="101">
        <v>306</v>
      </c>
      <c r="I8" s="67">
        <v>657923.42000000004</v>
      </c>
      <c r="J8" s="67">
        <v>143920.69</v>
      </c>
      <c r="K8" s="391">
        <v>470.33</v>
      </c>
    </row>
    <row r="9" spans="1:11" s="236" customFormat="1">
      <c r="A9" s="100" t="s">
        <v>511</v>
      </c>
      <c r="B9" s="100" t="s">
        <v>512</v>
      </c>
      <c r="C9" s="100" t="s">
        <v>99</v>
      </c>
      <c r="D9" s="101">
        <v>218</v>
      </c>
      <c r="E9" s="101">
        <v>14</v>
      </c>
      <c r="F9" s="101">
        <v>0</v>
      </c>
      <c r="G9" s="101">
        <v>0</v>
      </c>
      <c r="H9" s="101">
        <v>232</v>
      </c>
      <c r="I9" s="67">
        <v>743969.14</v>
      </c>
      <c r="J9" s="67">
        <v>107434.21</v>
      </c>
      <c r="K9" s="391">
        <v>463.08</v>
      </c>
    </row>
    <row r="10" spans="1:11" s="236" customFormat="1">
      <c r="A10" s="100" t="s">
        <v>511</v>
      </c>
      <c r="B10" s="100" t="s">
        <v>512</v>
      </c>
      <c r="C10" s="100" t="s">
        <v>100</v>
      </c>
      <c r="D10" s="101">
        <v>14</v>
      </c>
      <c r="E10" s="101">
        <v>4</v>
      </c>
      <c r="F10" s="101">
        <v>0</v>
      </c>
      <c r="G10" s="101">
        <v>0</v>
      </c>
      <c r="H10" s="101">
        <v>18</v>
      </c>
      <c r="I10" s="67">
        <v>98455.2</v>
      </c>
      <c r="J10" s="67">
        <v>7411.21</v>
      </c>
      <c r="K10" s="391">
        <v>411.73</v>
      </c>
    </row>
    <row r="11" spans="1:11" s="236" customFormat="1">
      <c r="A11" s="100" t="s">
        <v>511</v>
      </c>
      <c r="B11" s="100" t="s">
        <v>512</v>
      </c>
      <c r="C11" s="100" t="s">
        <v>101</v>
      </c>
      <c r="D11" s="101">
        <v>1</v>
      </c>
      <c r="E11" s="101">
        <v>6</v>
      </c>
      <c r="F11" s="101">
        <v>0</v>
      </c>
      <c r="G11" s="101">
        <v>0</v>
      </c>
      <c r="H11" s="101">
        <v>7</v>
      </c>
      <c r="I11" s="67">
        <v>19622.400000000001</v>
      </c>
      <c r="J11" s="67">
        <v>2371.1999999999998</v>
      </c>
      <c r="K11" s="391">
        <v>338.74</v>
      </c>
    </row>
    <row r="12" spans="1:11" s="236" customFormat="1">
      <c r="A12" s="100" t="s">
        <v>511</v>
      </c>
      <c r="B12" s="100" t="s">
        <v>512</v>
      </c>
      <c r="C12" s="100" t="s">
        <v>102</v>
      </c>
      <c r="D12" s="101">
        <v>2</v>
      </c>
      <c r="E12" s="101">
        <v>3</v>
      </c>
      <c r="F12" s="101">
        <v>0</v>
      </c>
      <c r="G12" s="101">
        <v>0</v>
      </c>
      <c r="H12" s="101">
        <v>5</v>
      </c>
      <c r="I12" s="67">
        <v>23822.799999999999</v>
      </c>
      <c r="J12" s="67">
        <v>1850.8</v>
      </c>
      <c r="K12" s="391">
        <v>370.16</v>
      </c>
    </row>
    <row r="13" spans="1:11" s="236" customFormat="1">
      <c r="A13" s="100" t="s">
        <v>511</v>
      </c>
      <c r="B13" s="100" t="s">
        <v>512</v>
      </c>
      <c r="C13" s="100" t="s">
        <v>110</v>
      </c>
      <c r="D13" s="101">
        <v>0</v>
      </c>
      <c r="E13" s="101">
        <v>1</v>
      </c>
      <c r="F13" s="101">
        <v>0</v>
      </c>
      <c r="G13" s="101">
        <v>0</v>
      </c>
      <c r="H13" s="101">
        <v>1</v>
      </c>
      <c r="I13" s="67">
        <v>3110.4</v>
      </c>
      <c r="J13" s="67">
        <v>345.6</v>
      </c>
      <c r="K13" s="391">
        <v>345.6</v>
      </c>
    </row>
    <row r="14" spans="1:11" s="236" customFormat="1">
      <c r="A14" s="100" t="s">
        <v>511</v>
      </c>
      <c r="B14" s="100" t="s">
        <v>512</v>
      </c>
      <c r="C14" s="100" t="s">
        <v>111</v>
      </c>
      <c r="D14" s="101">
        <v>0</v>
      </c>
      <c r="E14" s="101">
        <v>0</v>
      </c>
      <c r="F14" s="101">
        <v>0</v>
      </c>
      <c r="G14" s="101">
        <v>0</v>
      </c>
      <c r="H14" s="101">
        <v>0</v>
      </c>
      <c r="I14" s="67">
        <v>0</v>
      </c>
      <c r="J14" s="67">
        <v>0</v>
      </c>
      <c r="K14" s="391">
        <v>0</v>
      </c>
    </row>
    <row r="15" spans="1:11" s="236" customFormat="1">
      <c r="A15" s="100" t="s">
        <v>511</v>
      </c>
      <c r="B15" s="100" t="s">
        <v>512</v>
      </c>
      <c r="C15" s="100" t="s">
        <v>112</v>
      </c>
      <c r="D15" s="101">
        <v>0</v>
      </c>
      <c r="E15" s="101">
        <v>0</v>
      </c>
      <c r="F15" s="101">
        <v>0</v>
      </c>
      <c r="G15" s="101">
        <v>0</v>
      </c>
      <c r="H15" s="101">
        <v>0</v>
      </c>
      <c r="I15" s="67">
        <v>0</v>
      </c>
      <c r="J15" s="67">
        <v>0</v>
      </c>
      <c r="K15" s="391">
        <v>0</v>
      </c>
    </row>
    <row r="16" spans="1:11" s="236" customFormat="1">
      <c r="A16" s="100" t="s">
        <v>511</v>
      </c>
      <c r="B16" s="100" t="s">
        <v>512</v>
      </c>
      <c r="C16" s="100" t="s">
        <v>429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67">
        <v>0</v>
      </c>
      <c r="J16" s="67">
        <v>0</v>
      </c>
      <c r="K16" s="391">
        <v>0</v>
      </c>
    </row>
    <row r="17" spans="1:11" s="236" customFormat="1">
      <c r="A17" s="100" t="s">
        <v>511</v>
      </c>
      <c r="B17" s="100" t="s">
        <v>512</v>
      </c>
      <c r="C17" s="100" t="s">
        <v>496</v>
      </c>
      <c r="D17" s="101">
        <v>600</v>
      </c>
      <c r="E17" s="101">
        <v>151</v>
      </c>
      <c r="F17" s="101">
        <v>83</v>
      </c>
      <c r="G17" s="101">
        <v>0</v>
      </c>
      <c r="H17" s="101">
        <v>834</v>
      </c>
      <c r="I17" s="67">
        <v>2134717.66</v>
      </c>
      <c r="J17" s="67">
        <v>357400.07</v>
      </c>
      <c r="K17" s="391">
        <v>428.54</v>
      </c>
    </row>
    <row r="18" spans="1:11" s="389" customFormat="1">
      <c r="A18" s="391" t="s">
        <v>623</v>
      </c>
      <c r="B18" s="391" t="s">
        <v>425</v>
      </c>
      <c r="C18" s="391" t="s">
        <v>77</v>
      </c>
      <c r="D18" s="391">
        <v>0</v>
      </c>
      <c r="E18" s="391">
        <v>0</v>
      </c>
      <c r="F18" s="391">
        <v>0</v>
      </c>
      <c r="G18" s="391">
        <v>0</v>
      </c>
      <c r="H18" s="391">
        <v>0</v>
      </c>
      <c r="I18" s="328">
        <v>0</v>
      </c>
      <c r="J18" s="328">
        <v>0</v>
      </c>
      <c r="K18" s="391">
        <v>0</v>
      </c>
    </row>
    <row r="19" spans="1:11" s="389" customFormat="1">
      <c r="A19" s="391" t="s">
        <v>623</v>
      </c>
      <c r="B19" s="391" t="s">
        <v>425</v>
      </c>
      <c r="C19" s="391" t="s">
        <v>78</v>
      </c>
      <c r="D19" s="391">
        <v>0</v>
      </c>
      <c r="E19" s="391">
        <v>0</v>
      </c>
      <c r="F19" s="391">
        <v>0</v>
      </c>
      <c r="G19" s="391">
        <v>0</v>
      </c>
      <c r="H19" s="391">
        <v>0</v>
      </c>
      <c r="I19" s="328">
        <v>0</v>
      </c>
      <c r="J19" s="328">
        <v>0</v>
      </c>
      <c r="K19" s="391">
        <v>0</v>
      </c>
    </row>
    <row r="20" spans="1:11" s="389" customFormat="1">
      <c r="A20" s="391" t="s">
        <v>623</v>
      </c>
      <c r="B20" s="391" t="s">
        <v>425</v>
      </c>
      <c r="C20" s="391" t="s">
        <v>96</v>
      </c>
      <c r="D20" s="391">
        <v>0</v>
      </c>
      <c r="E20" s="391">
        <v>0</v>
      </c>
      <c r="F20" s="391">
        <v>0</v>
      </c>
      <c r="G20" s="391">
        <v>0</v>
      </c>
      <c r="H20" s="391">
        <v>0</v>
      </c>
      <c r="I20" s="328">
        <v>0</v>
      </c>
      <c r="J20" s="328">
        <v>0</v>
      </c>
      <c r="K20" s="391">
        <v>0</v>
      </c>
    </row>
    <row r="21" spans="1:11" s="389" customFormat="1">
      <c r="A21" s="391" t="s">
        <v>623</v>
      </c>
      <c r="B21" s="391" t="s">
        <v>425</v>
      </c>
      <c r="C21" s="391" t="s">
        <v>97</v>
      </c>
      <c r="D21" s="391">
        <v>0</v>
      </c>
      <c r="E21" s="391">
        <v>0</v>
      </c>
      <c r="F21" s="391">
        <v>0</v>
      </c>
      <c r="G21" s="391">
        <v>0</v>
      </c>
      <c r="H21" s="391">
        <v>0</v>
      </c>
      <c r="I21" s="328">
        <v>0</v>
      </c>
      <c r="J21" s="328">
        <v>0</v>
      </c>
      <c r="K21" s="391">
        <v>0</v>
      </c>
    </row>
    <row r="22" spans="1:11" s="389" customFormat="1">
      <c r="A22" s="391" t="s">
        <v>623</v>
      </c>
      <c r="B22" s="391" t="s">
        <v>425</v>
      </c>
      <c r="C22" s="391" t="s">
        <v>98</v>
      </c>
      <c r="D22" s="391">
        <v>0</v>
      </c>
      <c r="E22" s="391">
        <v>0</v>
      </c>
      <c r="F22" s="391">
        <v>0</v>
      </c>
      <c r="G22" s="391">
        <v>0</v>
      </c>
      <c r="H22" s="391">
        <v>0</v>
      </c>
      <c r="I22" s="328">
        <v>0</v>
      </c>
      <c r="J22" s="328">
        <v>0</v>
      </c>
      <c r="K22" s="391">
        <v>0</v>
      </c>
    </row>
    <row r="23" spans="1:11" s="389" customFormat="1">
      <c r="A23" s="391" t="s">
        <v>623</v>
      </c>
      <c r="B23" s="391" t="s">
        <v>425</v>
      </c>
      <c r="C23" s="391" t="s">
        <v>99</v>
      </c>
      <c r="D23" s="391">
        <v>0</v>
      </c>
      <c r="E23" s="391">
        <v>0</v>
      </c>
      <c r="F23" s="391">
        <v>0</v>
      </c>
      <c r="G23" s="391">
        <v>0</v>
      </c>
      <c r="H23" s="391">
        <v>0</v>
      </c>
      <c r="I23" s="328">
        <v>0</v>
      </c>
      <c r="J23" s="328">
        <v>0</v>
      </c>
      <c r="K23" s="391">
        <v>0</v>
      </c>
    </row>
    <row r="24" spans="1:11" s="389" customFormat="1">
      <c r="A24" s="391" t="s">
        <v>623</v>
      </c>
      <c r="B24" s="391" t="s">
        <v>425</v>
      </c>
      <c r="C24" s="391" t="s">
        <v>100</v>
      </c>
      <c r="D24" s="391">
        <v>0</v>
      </c>
      <c r="E24" s="391">
        <v>0</v>
      </c>
      <c r="F24" s="391">
        <v>0</v>
      </c>
      <c r="G24" s="391">
        <v>0</v>
      </c>
      <c r="H24" s="391">
        <v>0</v>
      </c>
      <c r="I24" s="328">
        <v>0</v>
      </c>
      <c r="J24" s="328">
        <v>0</v>
      </c>
      <c r="K24" s="391">
        <v>0</v>
      </c>
    </row>
    <row r="25" spans="1:11" s="389" customFormat="1">
      <c r="A25" s="391" t="s">
        <v>623</v>
      </c>
      <c r="B25" s="391" t="s">
        <v>425</v>
      </c>
      <c r="C25" s="391" t="s">
        <v>101</v>
      </c>
      <c r="D25" s="391">
        <v>0</v>
      </c>
      <c r="E25" s="391">
        <v>0</v>
      </c>
      <c r="F25" s="391">
        <v>0</v>
      </c>
      <c r="G25" s="391">
        <v>0</v>
      </c>
      <c r="H25" s="391">
        <v>0</v>
      </c>
      <c r="I25" s="328">
        <v>0</v>
      </c>
      <c r="J25" s="328">
        <v>0</v>
      </c>
      <c r="K25" s="391">
        <v>0</v>
      </c>
    </row>
    <row r="26" spans="1:11" s="389" customFormat="1">
      <c r="A26" s="100" t="s">
        <v>623</v>
      </c>
      <c r="B26" s="100" t="s">
        <v>425</v>
      </c>
      <c r="C26" s="100" t="s">
        <v>102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  <c r="I26" s="67">
        <v>0</v>
      </c>
      <c r="J26" s="67">
        <v>0</v>
      </c>
      <c r="K26" s="391">
        <v>0</v>
      </c>
    </row>
    <row r="27" spans="1:11" s="389" customFormat="1">
      <c r="A27" s="100" t="s">
        <v>623</v>
      </c>
      <c r="B27" s="100" t="s">
        <v>425</v>
      </c>
      <c r="C27" s="100" t="s">
        <v>110</v>
      </c>
      <c r="D27" s="101">
        <v>0</v>
      </c>
      <c r="E27" s="101">
        <v>0</v>
      </c>
      <c r="F27" s="101">
        <v>0</v>
      </c>
      <c r="G27" s="101">
        <v>0</v>
      </c>
      <c r="H27" s="101">
        <v>0</v>
      </c>
      <c r="I27" s="67">
        <v>0</v>
      </c>
      <c r="J27" s="67">
        <v>0</v>
      </c>
      <c r="K27" s="391">
        <v>0</v>
      </c>
    </row>
    <row r="28" spans="1:11" s="389" customFormat="1">
      <c r="A28" s="100" t="s">
        <v>623</v>
      </c>
      <c r="B28" s="100" t="s">
        <v>425</v>
      </c>
      <c r="C28" s="100" t="s">
        <v>111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  <c r="I28" s="67">
        <v>0</v>
      </c>
      <c r="J28" s="67">
        <v>0</v>
      </c>
      <c r="K28" s="391">
        <v>0</v>
      </c>
    </row>
    <row r="29" spans="1:11" s="389" customFormat="1">
      <c r="A29" s="100" t="s">
        <v>623</v>
      </c>
      <c r="B29" s="100" t="s">
        <v>425</v>
      </c>
      <c r="C29" s="100" t="s">
        <v>112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  <c r="I29" s="67">
        <v>0</v>
      </c>
      <c r="J29" s="67">
        <v>0</v>
      </c>
      <c r="K29" s="391">
        <v>0</v>
      </c>
    </row>
    <row r="30" spans="1:11" s="389" customFormat="1">
      <c r="A30" s="100" t="s">
        <v>623</v>
      </c>
      <c r="B30" s="100" t="s">
        <v>425</v>
      </c>
      <c r="C30" s="100" t="s">
        <v>429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67">
        <v>0</v>
      </c>
      <c r="J30" s="67">
        <v>0</v>
      </c>
      <c r="K30" s="391">
        <v>0</v>
      </c>
    </row>
    <row r="31" spans="1:11" s="389" customFormat="1">
      <c r="A31" s="100" t="s">
        <v>623</v>
      </c>
      <c r="B31" s="100" t="s">
        <v>425</v>
      </c>
      <c r="C31" s="100" t="s">
        <v>496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  <c r="I31" s="67">
        <v>0</v>
      </c>
      <c r="J31" s="67">
        <v>0</v>
      </c>
      <c r="K31" s="391">
        <v>0</v>
      </c>
    </row>
    <row r="32" spans="1:11">
      <c r="A32" s="100" t="s">
        <v>420</v>
      </c>
      <c r="B32" s="100" t="s">
        <v>503</v>
      </c>
      <c r="C32" s="100" t="s">
        <v>77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67">
        <v>0</v>
      </c>
      <c r="J32" s="67">
        <v>0</v>
      </c>
      <c r="K32" s="391">
        <v>0</v>
      </c>
    </row>
    <row r="33" spans="1:11">
      <c r="A33" s="100" t="s">
        <v>420</v>
      </c>
      <c r="B33" s="100" t="s">
        <v>503</v>
      </c>
      <c r="C33" s="100" t="s">
        <v>78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  <c r="I33" s="67">
        <v>0</v>
      </c>
      <c r="J33" s="67">
        <v>0</v>
      </c>
      <c r="K33" s="391">
        <v>0</v>
      </c>
    </row>
    <row r="34" spans="1:11">
      <c r="A34" s="100" t="s">
        <v>420</v>
      </c>
      <c r="B34" s="100" t="s">
        <v>503</v>
      </c>
      <c r="C34" s="100" t="s">
        <v>96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67">
        <v>0</v>
      </c>
      <c r="J34" s="67">
        <v>0</v>
      </c>
      <c r="K34" s="391">
        <v>0</v>
      </c>
    </row>
    <row r="35" spans="1:11">
      <c r="A35" s="100" t="s">
        <v>420</v>
      </c>
      <c r="B35" s="100" t="s">
        <v>503</v>
      </c>
      <c r="C35" s="100" t="s">
        <v>97</v>
      </c>
      <c r="D35" s="101">
        <v>0</v>
      </c>
      <c r="E35" s="101">
        <v>0</v>
      </c>
      <c r="F35" s="101">
        <v>0</v>
      </c>
      <c r="G35" s="101">
        <v>0</v>
      </c>
      <c r="H35" s="101">
        <v>0</v>
      </c>
      <c r="I35" s="67">
        <v>0</v>
      </c>
      <c r="J35" s="67">
        <v>0</v>
      </c>
      <c r="K35" s="391">
        <v>0</v>
      </c>
    </row>
    <row r="36" spans="1:11">
      <c r="A36" s="100" t="s">
        <v>420</v>
      </c>
      <c r="B36" s="100" t="s">
        <v>503</v>
      </c>
      <c r="C36" s="100" t="s">
        <v>98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67">
        <v>0</v>
      </c>
      <c r="J36" s="67">
        <v>0</v>
      </c>
      <c r="K36" s="391">
        <v>0</v>
      </c>
    </row>
    <row r="37" spans="1:11">
      <c r="A37" s="100" t="s">
        <v>420</v>
      </c>
      <c r="B37" s="100" t="s">
        <v>503</v>
      </c>
      <c r="C37" s="100" t="s">
        <v>99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67">
        <v>0</v>
      </c>
      <c r="J37" s="67">
        <v>0</v>
      </c>
      <c r="K37" s="391">
        <v>0</v>
      </c>
    </row>
    <row r="38" spans="1:11">
      <c r="A38" s="100" t="s">
        <v>420</v>
      </c>
      <c r="B38" s="100" t="s">
        <v>503</v>
      </c>
      <c r="C38" s="100" t="s">
        <v>100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67">
        <v>0</v>
      </c>
      <c r="J38" s="67">
        <v>0</v>
      </c>
      <c r="K38" s="391">
        <v>0</v>
      </c>
    </row>
    <row r="39" spans="1:11">
      <c r="A39" s="100" t="s">
        <v>420</v>
      </c>
      <c r="B39" s="100" t="s">
        <v>503</v>
      </c>
      <c r="C39" s="100" t="s">
        <v>101</v>
      </c>
      <c r="D39" s="101">
        <v>0</v>
      </c>
      <c r="E39" s="101">
        <v>0</v>
      </c>
      <c r="F39" s="101">
        <v>0</v>
      </c>
      <c r="G39" s="101">
        <v>0</v>
      </c>
      <c r="H39" s="101">
        <v>0</v>
      </c>
      <c r="I39" s="67">
        <v>0</v>
      </c>
      <c r="J39" s="67">
        <v>0</v>
      </c>
      <c r="K39" s="391">
        <v>0</v>
      </c>
    </row>
    <row r="40" spans="1:11">
      <c r="A40" s="100" t="s">
        <v>420</v>
      </c>
      <c r="B40" s="100" t="s">
        <v>503</v>
      </c>
      <c r="C40" s="100" t="s">
        <v>102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67">
        <v>0</v>
      </c>
      <c r="J40" s="67">
        <v>0</v>
      </c>
      <c r="K40" s="391">
        <v>0</v>
      </c>
    </row>
    <row r="41" spans="1:11">
      <c r="A41" s="100" t="s">
        <v>420</v>
      </c>
      <c r="B41" s="100" t="s">
        <v>503</v>
      </c>
      <c r="C41" s="100" t="s">
        <v>110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67">
        <v>0</v>
      </c>
      <c r="J41" s="67">
        <v>0</v>
      </c>
      <c r="K41" s="391">
        <v>0</v>
      </c>
    </row>
    <row r="42" spans="1:11">
      <c r="A42" s="100" t="s">
        <v>420</v>
      </c>
      <c r="B42" s="100" t="s">
        <v>503</v>
      </c>
      <c r="C42" s="100" t="s">
        <v>111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67">
        <v>0</v>
      </c>
      <c r="J42" s="67">
        <v>0</v>
      </c>
      <c r="K42" s="391">
        <v>0</v>
      </c>
    </row>
    <row r="43" spans="1:11">
      <c r="A43" s="100" t="s">
        <v>420</v>
      </c>
      <c r="B43" s="100" t="s">
        <v>503</v>
      </c>
      <c r="C43" s="100" t="s">
        <v>112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67">
        <v>0</v>
      </c>
      <c r="J43" s="67">
        <v>0</v>
      </c>
      <c r="K43" s="391">
        <v>0</v>
      </c>
    </row>
    <row r="44" spans="1:11">
      <c r="A44" s="100" t="s">
        <v>420</v>
      </c>
      <c r="B44" s="100" t="s">
        <v>503</v>
      </c>
      <c r="C44" s="100" t="s">
        <v>429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67">
        <v>0</v>
      </c>
      <c r="J44" s="67">
        <v>0</v>
      </c>
      <c r="K44" s="391">
        <v>0</v>
      </c>
    </row>
    <row r="45" spans="1:11">
      <c r="A45" s="100" t="s">
        <v>420</v>
      </c>
      <c r="B45" s="100" t="s">
        <v>503</v>
      </c>
      <c r="C45" s="100" t="s">
        <v>496</v>
      </c>
      <c r="D45" s="101">
        <v>0</v>
      </c>
      <c r="E45" s="101">
        <v>0</v>
      </c>
      <c r="F45" s="101">
        <v>0</v>
      </c>
      <c r="G45" s="101">
        <v>0</v>
      </c>
      <c r="H45" s="101">
        <v>0</v>
      </c>
      <c r="I45" s="67">
        <v>0</v>
      </c>
      <c r="J45" s="67">
        <v>0</v>
      </c>
      <c r="K45" s="391">
        <v>0</v>
      </c>
    </row>
    <row r="46" spans="1:11">
      <c r="A46" s="100" t="s">
        <v>409</v>
      </c>
      <c r="B46" s="100" t="s">
        <v>566</v>
      </c>
      <c r="C46" s="100" t="s">
        <v>77</v>
      </c>
      <c r="D46" s="101">
        <v>0</v>
      </c>
      <c r="E46" s="101">
        <v>0</v>
      </c>
      <c r="F46" s="101">
        <v>0</v>
      </c>
      <c r="G46" s="101">
        <v>0</v>
      </c>
      <c r="H46" s="101">
        <v>0</v>
      </c>
      <c r="I46" s="67">
        <v>0</v>
      </c>
      <c r="J46" s="67">
        <v>0</v>
      </c>
      <c r="K46" s="391">
        <v>0</v>
      </c>
    </row>
    <row r="47" spans="1:11">
      <c r="A47" s="100" t="s">
        <v>409</v>
      </c>
      <c r="B47" s="100" t="s">
        <v>566</v>
      </c>
      <c r="C47" s="100" t="s">
        <v>78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  <c r="I47" s="67">
        <v>0</v>
      </c>
      <c r="J47" s="67">
        <v>0</v>
      </c>
      <c r="K47" s="391">
        <v>0</v>
      </c>
    </row>
    <row r="48" spans="1:11">
      <c r="A48" s="100" t="s">
        <v>409</v>
      </c>
      <c r="B48" s="100" t="s">
        <v>566</v>
      </c>
      <c r="C48" s="100" t="s">
        <v>96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  <c r="I48" s="67">
        <v>0</v>
      </c>
      <c r="J48" s="67">
        <v>0</v>
      </c>
      <c r="K48" s="391">
        <v>0</v>
      </c>
    </row>
    <row r="49" spans="1:11">
      <c r="A49" s="100" t="s">
        <v>409</v>
      </c>
      <c r="B49" s="100" t="s">
        <v>566</v>
      </c>
      <c r="C49" s="100" t="s">
        <v>97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  <c r="I49" s="67">
        <v>0</v>
      </c>
      <c r="J49" s="67">
        <v>0</v>
      </c>
      <c r="K49" s="391">
        <v>0</v>
      </c>
    </row>
    <row r="50" spans="1:11">
      <c r="A50" s="100" t="s">
        <v>409</v>
      </c>
      <c r="B50" s="100" t="s">
        <v>566</v>
      </c>
      <c r="C50" s="100" t="s">
        <v>98</v>
      </c>
      <c r="D50" s="101">
        <v>0</v>
      </c>
      <c r="E50" s="101">
        <v>0</v>
      </c>
      <c r="F50" s="101">
        <v>0</v>
      </c>
      <c r="G50" s="101">
        <v>0</v>
      </c>
      <c r="H50" s="101">
        <v>0</v>
      </c>
      <c r="I50" s="67">
        <v>0</v>
      </c>
      <c r="J50" s="67">
        <v>0</v>
      </c>
      <c r="K50" s="391">
        <v>0</v>
      </c>
    </row>
    <row r="51" spans="1:11">
      <c r="A51" s="100" t="s">
        <v>409</v>
      </c>
      <c r="B51" s="100" t="s">
        <v>566</v>
      </c>
      <c r="C51" s="100" t="s">
        <v>99</v>
      </c>
      <c r="D51" s="101">
        <v>0</v>
      </c>
      <c r="E51" s="101">
        <v>0</v>
      </c>
      <c r="F51" s="101">
        <v>0</v>
      </c>
      <c r="G51" s="101">
        <v>0</v>
      </c>
      <c r="H51" s="101">
        <v>0</v>
      </c>
      <c r="I51" s="67">
        <v>0</v>
      </c>
      <c r="J51" s="67">
        <v>0</v>
      </c>
      <c r="K51" s="391">
        <v>0</v>
      </c>
    </row>
    <row r="52" spans="1:11">
      <c r="A52" s="100" t="s">
        <v>409</v>
      </c>
      <c r="B52" s="100" t="s">
        <v>566</v>
      </c>
      <c r="C52" s="100" t="s">
        <v>100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  <c r="I52" s="67">
        <v>0</v>
      </c>
      <c r="J52" s="67">
        <v>0</v>
      </c>
      <c r="K52" s="391">
        <v>0</v>
      </c>
    </row>
    <row r="53" spans="1:11">
      <c r="A53" s="100" t="s">
        <v>409</v>
      </c>
      <c r="B53" s="100" t="s">
        <v>566</v>
      </c>
      <c r="C53" s="100" t="s">
        <v>101</v>
      </c>
      <c r="D53" s="101">
        <v>0</v>
      </c>
      <c r="E53" s="101">
        <v>2</v>
      </c>
      <c r="F53" s="101">
        <v>0</v>
      </c>
      <c r="G53" s="101">
        <v>0</v>
      </c>
      <c r="H53" s="101">
        <v>2</v>
      </c>
      <c r="I53" s="67">
        <v>0</v>
      </c>
      <c r="J53" s="67">
        <v>182.19</v>
      </c>
      <c r="K53" s="391">
        <v>91.1</v>
      </c>
    </row>
    <row r="54" spans="1:11">
      <c r="A54" s="100" t="s">
        <v>409</v>
      </c>
      <c r="B54" s="100" t="s">
        <v>566</v>
      </c>
      <c r="C54" s="100" t="s">
        <v>102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  <c r="I54" s="67">
        <v>0</v>
      </c>
      <c r="J54" s="67">
        <v>0</v>
      </c>
      <c r="K54" s="391">
        <v>0</v>
      </c>
    </row>
    <row r="55" spans="1:11">
      <c r="A55" s="100" t="s">
        <v>409</v>
      </c>
      <c r="B55" s="100" t="s">
        <v>566</v>
      </c>
      <c r="C55" s="100" t="s">
        <v>110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67">
        <v>0</v>
      </c>
      <c r="J55" s="67">
        <v>0</v>
      </c>
      <c r="K55" s="391">
        <v>0</v>
      </c>
    </row>
    <row r="56" spans="1:11">
      <c r="A56" s="100" t="s">
        <v>409</v>
      </c>
      <c r="B56" s="100" t="s">
        <v>566</v>
      </c>
      <c r="C56" s="100" t="s">
        <v>111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67">
        <v>0</v>
      </c>
      <c r="J56" s="67">
        <v>0</v>
      </c>
      <c r="K56" s="391">
        <v>0</v>
      </c>
    </row>
    <row r="57" spans="1:11">
      <c r="A57" s="100" t="s">
        <v>409</v>
      </c>
      <c r="B57" s="100" t="s">
        <v>566</v>
      </c>
      <c r="C57" s="100" t="s">
        <v>112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67">
        <v>0</v>
      </c>
      <c r="J57" s="67">
        <v>0</v>
      </c>
      <c r="K57" s="391">
        <v>0</v>
      </c>
    </row>
    <row r="58" spans="1:11">
      <c r="A58" s="100" t="s">
        <v>409</v>
      </c>
      <c r="B58" s="100" t="s">
        <v>566</v>
      </c>
      <c r="C58" s="100" t="s">
        <v>429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67">
        <v>0</v>
      </c>
      <c r="J58" s="67">
        <v>0</v>
      </c>
      <c r="K58" s="391">
        <v>0</v>
      </c>
    </row>
    <row r="59" spans="1:11">
      <c r="A59" s="100" t="s">
        <v>409</v>
      </c>
      <c r="B59" s="100" t="s">
        <v>566</v>
      </c>
      <c r="C59" s="100" t="s">
        <v>496</v>
      </c>
      <c r="D59" s="101">
        <v>0</v>
      </c>
      <c r="E59" s="101">
        <v>2</v>
      </c>
      <c r="F59" s="101">
        <v>0</v>
      </c>
      <c r="G59" s="101">
        <v>0</v>
      </c>
      <c r="H59" s="101">
        <v>2</v>
      </c>
      <c r="I59" s="67">
        <v>0</v>
      </c>
      <c r="J59" s="67">
        <v>182.19</v>
      </c>
      <c r="K59" s="391">
        <v>91.1</v>
      </c>
    </row>
    <row r="60" spans="1:11">
      <c r="A60" s="100" t="s">
        <v>412</v>
      </c>
      <c r="B60" s="100" t="s">
        <v>387</v>
      </c>
      <c r="C60" s="100" t="s">
        <v>77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  <c r="I60" s="67">
        <v>0</v>
      </c>
      <c r="J60" s="67">
        <v>0</v>
      </c>
      <c r="K60" s="391">
        <v>0</v>
      </c>
    </row>
    <row r="61" spans="1:11">
      <c r="A61" s="100" t="s">
        <v>412</v>
      </c>
      <c r="B61" s="100" t="s">
        <v>387</v>
      </c>
      <c r="C61" s="100" t="s">
        <v>78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  <c r="I61" s="67">
        <v>0</v>
      </c>
      <c r="J61" s="67">
        <v>0</v>
      </c>
      <c r="K61" s="391">
        <v>0</v>
      </c>
    </row>
    <row r="62" spans="1:11">
      <c r="A62" s="100" t="s">
        <v>412</v>
      </c>
      <c r="B62" s="100" t="s">
        <v>387</v>
      </c>
      <c r="C62" s="100" t="s">
        <v>96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  <c r="I62" s="67">
        <v>0</v>
      </c>
      <c r="J62" s="67">
        <v>0</v>
      </c>
      <c r="K62" s="391">
        <v>0</v>
      </c>
    </row>
    <row r="63" spans="1:11">
      <c r="A63" s="100" t="s">
        <v>412</v>
      </c>
      <c r="B63" s="100" t="s">
        <v>387</v>
      </c>
      <c r="C63" s="100" t="s">
        <v>97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  <c r="I63" s="67">
        <v>0</v>
      </c>
      <c r="J63" s="67">
        <v>0</v>
      </c>
      <c r="K63" s="391">
        <v>0</v>
      </c>
    </row>
    <row r="64" spans="1:11">
      <c r="A64" s="100" t="s">
        <v>412</v>
      </c>
      <c r="B64" s="100" t="s">
        <v>387</v>
      </c>
      <c r="C64" s="100" t="s">
        <v>98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67">
        <v>0</v>
      </c>
      <c r="J64" s="67">
        <v>0</v>
      </c>
      <c r="K64" s="391">
        <v>0</v>
      </c>
    </row>
    <row r="65" spans="1:11">
      <c r="A65" s="100" t="s">
        <v>412</v>
      </c>
      <c r="B65" s="100" t="s">
        <v>387</v>
      </c>
      <c r="C65" s="100" t="s">
        <v>99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67">
        <v>0</v>
      </c>
      <c r="J65" s="67">
        <v>0</v>
      </c>
      <c r="K65" s="391">
        <v>0</v>
      </c>
    </row>
    <row r="66" spans="1:11">
      <c r="A66" s="100" t="s">
        <v>412</v>
      </c>
      <c r="B66" s="100" t="s">
        <v>387</v>
      </c>
      <c r="C66" s="100" t="s">
        <v>100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67">
        <v>0</v>
      </c>
      <c r="J66" s="67">
        <v>0</v>
      </c>
      <c r="K66" s="391">
        <v>0</v>
      </c>
    </row>
    <row r="67" spans="1:11">
      <c r="A67" s="100" t="s">
        <v>412</v>
      </c>
      <c r="B67" s="100" t="s">
        <v>387</v>
      </c>
      <c r="C67" s="100" t="s">
        <v>101</v>
      </c>
      <c r="D67" s="101">
        <v>0</v>
      </c>
      <c r="E67" s="101">
        <v>0</v>
      </c>
      <c r="F67" s="101">
        <v>0</v>
      </c>
      <c r="G67" s="101">
        <v>0</v>
      </c>
      <c r="H67" s="101">
        <v>0</v>
      </c>
      <c r="I67" s="67">
        <v>0</v>
      </c>
      <c r="J67" s="67">
        <v>0</v>
      </c>
      <c r="K67" s="391">
        <v>0</v>
      </c>
    </row>
    <row r="68" spans="1:11">
      <c r="A68" s="391" t="s">
        <v>412</v>
      </c>
      <c r="B68" s="391" t="s">
        <v>387</v>
      </c>
      <c r="C68" s="391" t="s">
        <v>102</v>
      </c>
      <c r="D68" s="391">
        <v>0</v>
      </c>
      <c r="E68" s="391">
        <v>0</v>
      </c>
      <c r="F68" s="391">
        <v>0</v>
      </c>
      <c r="G68" s="391">
        <v>0</v>
      </c>
      <c r="H68" s="391">
        <v>0</v>
      </c>
      <c r="I68" s="391">
        <v>0</v>
      </c>
      <c r="J68" s="391">
        <v>0</v>
      </c>
      <c r="K68" s="391">
        <v>0</v>
      </c>
    </row>
    <row r="69" spans="1:11">
      <c r="A69" s="391" t="s">
        <v>412</v>
      </c>
      <c r="B69" s="391" t="s">
        <v>387</v>
      </c>
      <c r="C69" s="391" t="s">
        <v>110</v>
      </c>
      <c r="D69" s="391">
        <v>0</v>
      </c>
      <c r="E69" s="391">
        <v>0</v>
      </c>
      <c r="F69" s="391">
        <v>0</v>
      </c>
      <c r="G69" s="391">
        <v>0</v>
      </c>
      <c r="H69" s="391">
        <v>0</v>
      </c>
      <c r="I69" s="391">
        <v>0</v>
      </c>
      <c r="J69" s="391">
        <v>0</v>
      </c>
      <c r="K69" s="391">
        <v>0</v>
      </c>
    </row>
    <row r="70" spans="1:11">
      <c r="A70" s="391" t="s">
        <v>412</v>
      </c>
      <c r="B70" s="391" t="s">
        <v>387</v>
      </c>
      <c r="C70" s="391" t="s">
        <v>111</v>
      </c>
      <c r="D70" s="391">
        <v>0</v>
      </c>
      <c r="E70" s="391">
        <v>0</v>
      </c>
      <c r="F70" s="391">
        <v>0</v>
      </c>
      <c r="G70" s="391">
        <v>0</v>
      </c>
      <c r="H70" s="391">
        <v>0</v>
      </c>
      <c r="I70" s="391">
        <v>0</v>
      </c>
      <c r="J70" s="391">
        <v>0</v>
      </c>
      <c r="K70" s="391">
        <v>0</v>
      </c>
    </row>
    <row r="71" spans="1:11">
      <c r="A71" s="391" t="s">
        <v>412</v>
      </c>
      <c r="B71" s="391" t="s">
        <v>387</v>
      </c>
      <c r="C71" s="391" t="s">
        <v>112</v>
      </c>
      <c r="D71" s="391">
        <v>0</v>
      </c>
      <c r="E71" s="391">
        <v>0</v>
      </c>
      <c r="F71" s="391">
        <v>0</v>
      </c>
      <c r="G71" s="391">
        <v>0</v>
      </c>
      <c r="H71" s="391">
        <v>0</v>
      </c>
      <c r="I71" s="391">
        <v>0</v>
      </c>
      <c r="J71" s="391">
        <v>0</v>
      </c>
      <c r="K71" s="391">
        <v>0</v>
      </c>
    </row>
    <row r="72" spans="1:11">
      <c r="A72" s="391" t="s">
        <v>412</v>
      </c>
      <c r="B72" s="391" t="s">
        <v>387</v>
      </c>
      <c r="C72" s="391" t="s">
        <v>429</v>
      </c>
      <c r="D72" s="391">
        <v>0</v>
      </c>
      <c r="E72" s="391">
        <v>0</v>
      </c>
      <c r="F72" s="391">
        <v>0</v>
      </c>
      <c r="G72" s="391">
        <v>0</v>
      </c>
      <c r="H72" s="391">
        <v>0</v>
      </c>
      <c r="I72" s="391">
        <v>0</v>
      </c>
      <c r="J72" s="391">
        <v>0</v>
      </c>
      <c r="K72" s="391">
        <v>0</v>
      </c>
    </row>
    <row r="73" spans="1:11">
      <c r="A73" s="391" t="s">
        <v>412</v>
      </c>
      <c r="B73" s="391" t="s">
        <v>387</v>
      </c>
      <c r="C73" s="391" t="s">
        <v>496</v>
      </c>
      <c r="D73" s="391">
        <v>0</v>
      </c>
      <c r="E73" s="391">
        <v>0</v>
      </c>
      <c r="F73" s="391">
        <v>0</v>
      </c>
      <c r="G73" s="391">
        <v>0</v>
      </c>
      <c r="H73" s="391">
        <v>0</v>
      </c>
      <c r="I73" s="391">
        <v>0</v>
      </c>
      <c r="J73" s="391">
        <v>0</v>
      </c>
      <c r="K73" s="391">
        <v>0</v>
      </c>
    </row>
    <row r="74" spans="1:11">
      <c r="A74" s="100" t="s">
        <v>602</v>
      </c>
      <c r="B74" s="100" t="s">
        <v>603</v>
      </c>
      <c r="C74" s="100" t="s">
        <v>77</v>
      </c>
      <c r="D74" s="101">
        <v>0</v>
      </c>
      <c r="E74" s="101">
        <v>0</v>
      </c>
      <c r="F74" s="101">
        <v>0</v>
      </c>
      <c r="G74" s="101">
        <v>0</v>
      </c>
      <c r="H74" s="101">
        <v>0</v>
      </c>
      <c r="I74" s="67">
        <v>0</v>
      </c>
      <c r="J74" s="67">
        <v>0</v>
      </c>
      <c r="K74" s="391">
        <v>0</v>
      </c>
    </row>
    <row r="75" spans="1:11">
      <c r="A75" s="100" t="s">
        <v>602</v>
      </c>
      <c r="B75" s="100" t="s">
        <v>603</v>
      </c>
      <c r="C75" s="100" t="s">
        <v>78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  <c r="I75" s="67">
        <v>0</v>
      </c>
      <c r="J75" s="67">
        <v>0</v>
      </c>
      <c r="K75" s="391">
        <v>0</v>
      </c>
    </row>
    <row r="76" spans="1:11">
      <c r="A76" s="100" t="s">
        <v>602</v>
      </c>
      <c r="B76" s="100" t="s">
        <v>603</v>
      </c>
      <c r="C76" s="100" t="s">
        <v>96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67">
        <v>0</v>
      </c>
      <c r="J76" s="67">
        <v>0</v>
      </c>
      <c r="K76" s="391">
        <v>0</v>
      </c>
    </row>
    <row r="77" spans="1:11">
      <c r="A77" s="100" t="s">
        <v>602</v>
      </c>
      <c r="B77" s="100" t="s">
        <v>603</v>
      </c>
      <c r="C77" s="100" t="s">
        <v>97</v>
      </c>
      <c r="D77" s="101">
        <v>0</v>
      </c>
      <c r="E77" s="101">
        <v>0</v>
      </c>
      <c r="F77" s="101">
        <v>0</v>
      </c>
      <c r="G77" s="101">
        <v>0</v>
      </c>
      <c r="H77" s="101">
        <v>0</v>
      </c>
      <c r="I77" s="67">
        <v>0</v>
      </c>
      <c r="J77" s="67">
        <v>0</v>
      </c>
      <c r="K77" s="391">
        <v>0</v>
      </c>
    </row>
    <row r="78" spans="1:11">
      <c r="A78" s="100" t="s">
        <v>602</v>
      </c>
      <c r="B78" s="100" t="s">
        <v>603</v>
      </c>
      <c r="C78" s="100" t="s">
        <v>98</v>
      </c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67">
        <v>0</v>
      </c>
      <c r="J78" s="67">
        <v>0</v>
      </c>
      <c r="K78" s="391">
        <v>0</v>
      </c>
    </row>
    <row r="79" spans="1:11">
      <c r="A79" s="100" t="s">
        <v>602</v>
      </c>
      <c r="B79" s="100" t="s">
        <v>603</v>
      </c>
      <c r="C79" s="100" t="s">
        <v>99</v>
      </c>
      <c r="D79" s="101">
        <v>0</v>
      </c>
      <c r="E79" s="101">
        <v>0</v>
      </c>
      <c r="F79" s="101">
        <v>0</v>
      </c>
      <c r="G79" s="101">
        <v>0</v>
      </c>
      <c r="H79" s="101">
        <v>0</v>
      </c>
      <c r="I79" s="67">
        <v>0</v>
      </c>
      <c r="J79" s="67">
        <v>0</v>
      </c>
      <c r="K79" s="391">
        <v>0</v>
      </c>
    </row>
    <row r="80" spans="1:11">
      <c r="A80" s="100" t="s">
        <v>602</v>
      </c>
      <c r="B80" s="100" t="s">
        <v>603</v>
      </c>
      <c r="C80" s="100" t="s">
        <v>100</v>
      </c>
      <c r="D80" s="101">
        <v>0</v>
      </c>
      <c r="E80" s="101">
        <v>0</v>
      </c>
      <c r="F80" s="101">
        <v>0</v>
      </c>
      <c r="G80" s="101">
        <v>0</v>
      </c>
      <c r="H80" s="101">
        <v>0</v>
      </c>
      <c r="I80" s="67">
        <v>0</v>
      </c>
      <c r="J80" s="67">
        <v>0</v>
      </c>
      <c r="K80" s="391">
        <v>0</v>
      </c>
    </row>
    <row r="81" spans="1:11">
      <c r="A81" s="100" t="s">
        <v>602</v>
      </c>
      <c r="B81" s="100" t="s">
        <v>603</v>
      </c>
      <c r="C81" s="100" t="s">
        <v>101</v>
      </c>
      <c r="D81" s="101">
        <v>0</v>
      </c>
      <c r="E81" s="101">
        <v>0</v>
      </c>
      <c r="F81" s="101">
        <v>0</v>
      </c>
      <c r="G81" s="101">
        <v>0</v>
      </c>
      <c r="H81" s="101">
        <v>0</v>
      </c>
      <c r="I81" s="67">
        <v>0</v>
      </c>
      <c r="J81" s="67">
        <v>0</v>
      </c>
      <c r="K81" s="391">
        <v>0</v>
      </c>
    </row>
    <row r="82" spans="1:11">
      <c r="A82" s="391" t="s">
        <v>602</v>
      </c>
      <c r="B82" s="391" t="s">
        <v>603</v>
      </c>
      <c r="C82" s="391" t="s">
        <v>102</v>
      </c>
      <c r="D82" s="391">
        <v>0</v>
      </c>
      <c r="E82" s="391">
        <v>0</v>
      </c>
      <c r="F82" s="391">
        <v>0</v>
      </c>
      <c r="G82" s="391">
        <v>0</v>
      </c>
      <c r="H82" s="391">
        <v>0</v>
      </c>
      <c r="I82" s="328">
        <v>0</v>
      </c>
      <c r="J82" s="328">
        <v>0</v>
      </c>
      <c r="K82" s="391">
        <v>0</v>
      </c>
    </row>
    <row r="83" spans="1:11">
      <c r="A83" s="391" t="s">
        <v>602</v>
      </c>
      <c r="B83" s="391" t="s">
        <v>603</v>
      </c>
      <c r="C83" s="391" t="s">
        <v>110</v>
      </c>
      <c r="D83" s="391">
        <v>0</v>
      </c>
      <c r="E83" s="391">
        <v>0</v>
      </c>
      <c r="F83" s="391">
        <v>0</v>
      </c>
      <c r="G83" s="391">
        <v>0</v>
      </c>
      <c r="H83" s="391">
        <v>0</v>
      </c>
      <c r="I83" s="328">
        <v>0</v>
      </c>
      <c r="J83" s="328">
        <v>0</v>
      </c>
      <c r="K83" s="391">
        <v>0</v>
      </c>
    </row>
    <row r="84" spans="1:11">
      <c r="A84" s="391" t="s">
        <v>602</v>
      </c>
      <c r="B84" s="391" t="s">
        <v>603</v>
      </c>
      <c r="C84" s="391" t="s">
        <v>111</v>
      </c>
      <c r="D84" s="391">
        <v>0</v>
      </c>
      <c r="E84" s="391">
        <v>0</v>
      </c>
      <c r="F84" s="391">
        <v>0</v>
      </c>
      <c r="G84" s="391">
        <v>0</v>
      </c>
      <c r="H84" s="391">
        <v>0</v>
      </c>
      <c r="I84" s="328">
        <v>0</v>
      </c>
      <c r="J84" s="328">
        <v>0</v>
      </c>
      <c r="K84" s="391">
        <v>0</v>
      </c>
    </row>
    <row r="85" spans="1:11">
      <c r="A85" s="391" t="s">
        <v>602</v>
      </c>
      <c r="B85" s="391" t="s">
        <v>603</v>
      </c>
      <c r="C85" s="391" t="s">
        <v>112</v>
      </c>
      <c r="D85" s="391">
        <v>0</v>
      </c>
      <c r="E85" s="391">
        <v>0</v>
      </c>
      <c r="F85" s="391">
        <v>0</v>
      </c>
      <c r="G85" s="391">
        <v>0</v>
      </c>
      <c r="H85" s="391">
        <v>0</v>
      </c>
      <c r="I85" s="328">
        <v>0</v>
      </c>
      <c r="J85" s="328">
        <v>0</v>
      </c>
      <c r="K85" s="391">
        <v>0</v>
      </c>
    </row>
    <row r="86" spans="1:11">
      <c r="A86" s="391" t="s">
        <v>602</v>
      </c>
      <c r="B86" s="391" t="s">
        <v>603</v>
      </c>
      <c r="C86" s="391" t="s">
        <v>429</v>
      </c>
      <c r="D86" s="391">
        <v>0</v>
      </c>
      <c r="E86" s="391">
        <v>0</v>
      </c>
      <c r="F86" s="391">
        <v>0</v>
      </c>
      <c r="G86" s="391">
        <v>0</v>
      </c>
      <c r="H86" s="391">
        <v>0</v>
      </c>
      <c r="I86" s="328">
        <v>0</v>
      </c>
      <c r="J86" s="328">
        <v>0</v>
      </c>
      <c r="K86" s="391">
        <v>0</v>
      </c>
    </row>
    <row r="87" spans="1:11">
      <c r="A87" s="391" t="s">
        <v>602</v>
      </c>
      <c r="B87" s="391" t="s">
        <v>603</v>
      </c>
      <c r="C87" s="391" t="s">
        <v>496</v>
      </c>
      <c r="D87" s="391">
        <v>0</v>
      </c>
      <c r="E87" s="391">
        <v>0</v>
      </c>
      <c r="F87" s="391">
        <v>0</v>
      </c>
      <c r="G87" s="391">
        <v>0</v>
      </c>
      <c r="H87" s="391">
        <v>0</v>
      </c>
      <c r="I87" s="328">
        <v>0</v>
      </c>
      <c r="J87" s="328">
        <v>0</v>
      </c>
      <c r="K87" s="391">
        <v>0</v>
      </c>
    </row>
    <row r="88" spans="1:11">
      <c r="A88" s="391" t="s">
        <v>413</v>
      </c>
      <c r="B88" s="391" t="s">
        <v>390</v>
      </c>
      <c r="C88" s="391" t="s">
        <v>77</v>
      </c>
      <c r="D88" s="391">
        <v>0</v>
      </c>
      <c r="E88" s="391">
        <v>0</v>
      </c>
      <c r="F88" s="391">
        <v>0</v>
      </c>
      <c r="G88" s="391">
        <v>0</v>
      </c>
      <c r="H88" s="391">
        <v>0</v>
      </c>
      <c r="I88" s="391">
        <v>0</v>
      </c>
      <c r="J88" s="391">
        <v>0</v>
      </c>
      <c r="K88" s="391">
        <v>0</v>
      </c>
    </row>
    <row r="89" spans="1:11">
      <c r="A89" s="391" t="s">
        <v>413</v>
      </c>
      <c r="B89" s="391" t="s">
        <v>390</v>
      </c>
      <c r="C89" s="391" t="s">
        <v>78</v>
      </c>
      <c r="D89" s="391">
        <v>0</v>
      </c>
      <c r="E89" s="391">
        <v>0</v>
      </c>
      <c r="F89" s="391">
        <v>0</v>
      </c>
      <c r="G89" s="391">
        <v>0</v>
      </c>
      <c r="H89" s="391">
        <v>0</v>
      </c>
      <c r="I89" s="391">
        <v>0</v>
      </c>
      <c r="J89" s="391">
        <v>0</v>
      </c>
      <c r="K89" s="391">
        <v>0</v>
      </c>
    </row>
    <row r="90" spans="1:11">
      <c r="A90" s="391" t="s">
        <v>413</v>
      </c>
      <c r="B90" s="391" t="s">
        <v>390</v>
      </c>
      <c r="C90" s="391" t="s">
        <v>96</v>
      </c>
      <c r="D90" s="391">
        <v>0</v>
      </c>
      <c r="E90" s="391">
        <v>0</v>
      </c>
      <c r="F90" s="391">
        <v>0</v>
      </c>
      <c r="G90" s="391">
        <v>0</v>
      </c>
      <c r="H90" s="391">
        <v>0</v>
      </c>
      <c r="I90" s="391">
        <v>0</v>
      </c>
      <c r="J90" s="391">
        <v>0</v>
      </c>
      <c r="K90" s="391">
        <v>0</v>
      </c>
    </row>
    <row r="91" spans="1:11">
      <c r="A91" s="391" t="s">
        <v>413</v>
      </c>
      <c r="B91" s="391" t="s">
        <v>390</v>
      </c>
      <c r="C91" s="391" t="s">
        <v>97</v>
      </c>
      <c r="D91" s="391">
        <v>0</v>
      </c>
      <c r="E91" s="391">
        <v>0</v>
      </c>
      <c r="F91" s="391">
        <v>0</v>
      </c>
      <c r="G91" s="391">
        <v>0</v>
      </c>
      <c r="H91" s="391">
        <v>0</v>
      </c>
      <c r="I91" s="391">
        <v>0</v>
      </c>
      <c r="J91" s="391">
        <v>0</v>
      </c>
      <c r="K91" s="391">
        <v>0</v>
      </c>
    </row>
    <row r="92" spans="1:11">
      <c r="A92" s="391" t="s">
        <v>413</v>
      </c>
      <c r="B92" s="391" t="s">
        <v>390</v>
      </c>
      <c r="C92" s="391" t="s">
        <v>98</v>
      </c>
      <c r="D92" s="391">
        <v>0</v>
      </c>
      <c r="E92" s="391">
        <v>0</v>
      </c>
      <c r="F92" s="391">
        <v>0</v>
      </c>
      <c r="G92" s="391">
        <v>0</v>
      </c>
      <c r="H92" s="391">
        <v>0</v>
      </c>
      <c r="I92" s="391">
        <v>0</v>
      </c>
      <c r="J92" s="391">
        <v>0</v>
      </c>
      <c r="K92" s="391">
        <v>0</v>
      </c>
    </row>
    <row r="93" spans="1:11">
      <c r="A93" s="391" t="s">
        <v>413</v>
      </c>
      <c r="B93" s="391" t="s">
        <v>390</v>
      </c>
      <c r="C93" s="391" t="s">
        <v>99</v>
      </c>
      <c r="D93" s="391">
        <v>0</v>
      </c>
      <c r="E93" s="391">
        <v>0</v>
      </c>
      <c r="F93" s="391">
        <v>0</v>
      </c>
      <c r="G93" s="391">
        <v>0</v>
      </c>
      <c r="H93" s="391">
        <v>0</v>
      </c>
      <c r="I93" s="391">
        <v>0</v>
      </c>
      <c r="J93" s="391">
        <v>0</v>
      </c>
      <c r="K93" s="391">
        <v>0</v>
      </c>
    </row>
    <row r="94" spans="1:11">
      <c r="A94" s="391" t="s">
        <v>413</v>
      </c>
      <c r="B94" s="391" t="s">
        <v>390</v>
      </c>
      <c r="C94" s="391" t="s">
        <v>100</v>
      </c>
      <c r="D94" s="391">
        <v>0</v>
      </c>
      <c r="E94" s="391">
        <v>0</v>
      </c>
      <c r="F94" s="391">
        <v>0</v>
      </c>
      <c r="G94" s="391">
        <v>0</v>
      </c>
      <c r="H94" s="391">
        <v>0</v>
      </c>
      <c r="I94" s="391">
        <v>0</v>
      </c>
      <c r="J94" s="391">
        <v>0</v>
      </c>
      <c r="K94" s="391">
        <v>0</v>
      </c>
    </row>
    <row r="95" spans="1:11">
      <c r="A95" s="391" t="s">
        <v>413</v>
      </c>
      <c r="B95" s="391" t="s">
        <v>390</v>
      </c>
      <c r="C95" s="391" t="s">
        <v>101</v>
      </c>
      <c r="D95" s="391">
        <v>0</v>
      </c>
      <c r="E95" s="391">
        <v>0</v>
      </c>
      <c r="F95" s="391">
        <v>0</v>
      </c>
      <c r="G95" s="391">
        <v>0</v>
      </c>
      <c r="H95" s="391">
        <v>0</v>
      </c>
      <c r="I95" s="391">
        <v>0</v>
      </c>
      <c r="J95" s="391">
        <v>0</v>
      </c>
      <c r="K95" s="391">
        <v>0</v>
      </c>
    </row>
    <row r="96" spans="1:11">
      <c r="A96" s="391" t="s">
        <v>413</v>
      </c>
      <c r="B96" s="391" t="s">
        <v>390</v>
      </c>
      <c r="C96" s="391" t="s">
        <v>102</v>
      </c>
      <c r="D96" s="391">
        <v>0</v>
      </c>
      <c r="E96" s="391">
        <v>0</v>
      </c>
      <c r="F96" s="391">
        <v>0</v>
      </c>
      <c r="G96" s="391">
        <v>0</v>
      </c>
      <c r="H96" s="391">
        <v>0</v>
      </c>
      <c r="I96" s="391">
        <v>0</v>
      </c>
      <c r="J96" s="391">
        <v>0</v>
      </c>
      <c r="K96" s="391">
        <v>0</v>
      </c>
    </row>
    <row r="97" spans="1:11">
      <c r="A97" s="391" t="s">
        <v>413</v>
      </c>
      <c r="B97" s="391" t="s">
        <v>390</v>
      </c>
      <c r="C97" s="391" t="s">
        <v>110</v>
      </c>
      <c r="D97" s="391">
        <v>0</v>
      </c>
      <c r="E97" s="391">
        <v>0</v>
      </c>
      <c r="F97" s="391">
        <v>0</v>
      </c>
      <c r="G97" s="391">
        <v>0</v>
      </c>
      <c r="H97" s="391">
        <v>0</v>
      </c>
      <c r="I97" s="391">
        <v>0</v>
      </c>
      <c r="J97" s="391">
        <v>0</v>
      </c>
      <c r="K97" s="391">
        <v>0</v>
      </c>
    </row>
    <row r="98" spans="1:11">
      <c r="A98" s="391" t="s">
        <v>413</v>
      </c>
      <c r="B98" s="391" t="s">
        <v>390</v>
      </c>
      <c r="C98" s="391" t="s">
        <v>111</v>
      </c>
      <c r="D98" s="391">
        <v>0</v>
      </c>
      <c r="E98" s="391">
        <v>0</v>
      </c>
      <c r="F98" s="391">
        <v>0</v>
      </c>
      <c r="G98" s="391">
        <v>0</v>
      </c>
      <c r="H98" s="391">
        <v>0</v>
      </c>
      <c r="I98" s="391">
        <v>0</v>
      </c>
      <c r="J98" s="391">
        <v>0</v>
      </c>
      <c r="K98" s="391">
        <v>0</v>
      </c>
    </row>
    <row r="99" spans="1:11">
      <c r="A99" s="391" t="s">
        <v>413</v>
      </c>
      <c r="B99" s="391" t="s">
        <v>390</v>
      </c>
      <c r="C99" s="391" t="s">
        <v>112</v>
      </c>
      <c r="D99" s="391">
        <v>0</v>
      </c>
      <c r="E99" s="391">
        <v>0</v>
      </c>
      <c r="F99" s="391">
        <v>0</v>
      </c>
      <c r="G99" s="391">
        <v>0</v>
      </c>
      <c r="H99" s="391">
        <v>0</v>
      </c>
      <c r="I99" s="391">
        <v>0</v>
      </c>
      <c r="J99" s="391">
        <v>0</v>
      </c>
      <c r="K99" s="391">
        <v>0</v>
      </c>
    </row>
    <row r="100" spans="1:11">
      <c r="A100" s="391" t="s">
        <v>413</v>
      </c>
      <c r="B100" s="391" t="s">
        <v>390</v>
      </c>
      <c r="C100" s="391" t="s">
        <v>429</v>
      </c>
      <c r="D100" s="391">
        <v>0</v>
      </c>
      <c r="E100" s="391">
        <v>0</v>
      </c>
      <c r="F100" s="391">
        <v>0</v>
      </c>
      <c r="G100" s="391">
        <v>0</v>
      </c>
      <c r="H100" s="391">
        <v>0</v>
      </c>
      <c r="I100" s="391">
        <v>0</v>
      </c>
      <c r="J100" s="391">
        <v>0</v>
      </c>
      <c r="K100" s="391">
        <v>0</v>
      </c>
    </row>
    <row r="101" spans="1:11">
      <c r="A101" s="391" t="s">
        <v>413</v>
      </c>
      <c r="B101" s="391" t="s">
        <v>390</v>
      </c>
      <c r="C101" s="391" t="s">
        <v>496</v>
      </c>
      <c r="D101" s="391">
        <v>0</v>
      </c>
      <c r="E101" s="391">
        <v>0</v>
      </c>
      <c r="F101" s="391">
        <v>0</v>
      </c>
      <c r="G101" s="391">
        <v>0</v>
      </c>
      <c r="H101" s="391">
        <v>0</v>
      </c>
      <c r="I101" s="391">
        <v>0</v>
      </c>
      <c r="J101" s="391">
        <v>0</v>
      </c>
      <c r="K101" s="391">
        <v>0</v>
      </c>
    </row>
  </sheetData>
  <autoFilter ref="A3:K10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1"/>
  <sheetViews>
    <sheetView workbookViewId="0">
      <selection sqref="A1:K1"/>
    </sheetView>
  </sheetViews>
  <sheetFormatPr defaultColWidth="15.42578125" defaultRowHeight="15"/>
  <cols>
    <col min="1" max="1" width="12.140625" customWidth="1"/>
    <col min="2" max="2" width="22" bestFit="1" customWidth="1"/>
    <col min="3" max="3" width="12.85546875" customWidth="1"/>
    <col min="4" max="4" width="14.28515625" customWidth="1"/>
    <col min="5" max="5" width="14.140625" customWidth="1"/>
    <col min="6" max="6" width="13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7.85546875" customWidth="1"/>
  </cols>
  <sheetData>
    <row r="1" spans="1:11" ht="18.75">
      <c r="A1" s="597" t="s">
        <v>803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</row>
    <row r="2" spans="1:1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236"/>
    </row>
    <row r="3" spans="1:11" ht="45" customHeight="1">
      <c r="A3" s="402" t="s">
        <v>637</v>
      </c>
      <c r="B3" s="403" t="s">
        <v>45</v>
      </c>
      <c r="C3" s="402" t="s">
        <v>308</v>
      </c>
      <c r="D3" s="403" t="s">
        <v>5</v>
      </c>
      <c r="E3" s="403" t="s">
        <v>6</v>
      </c>
      <c r="F3" s="403" t="s">
        <v>46</v>
      </c>
      <c r="G3" s="402" t="s">
        <v>632</v>
      </c>
      <c r="H3" s="402" t="s">
        <v>574</v>
      </c>
      <c r="I3" s="402" t="s">
        <v>638</v>
      </c>
      <c r="J3" s="402" t="s">
        <v>639</v>
      </c>
      <c r="K3" s="402" t="s">
        <v>3</v>
      </c>
    </row>
    <row r="4" spans="1:11">
      <c r="A4" s="100" t="s">
        <v>511</v>
      </c>
      <c r="B4" s="100" t="s">
        <v>512</v>
      </c>
      <c r="C4" s="100" t="s">
        <v>77</v>
      </c>
      <c r="D4" s="101">
        <v>0</v>
      </c>
      <c r="E4" s="101">
        <v>12</v>
      </c>
      <c r="F4" s="101">
        <v>2</v>
      </c>
      <c r="G4" s="101">
        <v>0</v>
      </c>
      <c r="H4" s="101">
        <v>14</v>
      </c>
      <c r="I4" s="67">
        <v>5409.61</v>
      </c>
      <c r="J4" s="67">
        <v>5334.99</v>
      </c>
      <c r="K4" s="174">
        <v>381.07</v>
      </c>
    </row>
    <row r="5" spans="1:11">
      <c r="A5" s="100" t="s">
        <v>511</v>
      </c>
      <c r="B5" s="100" t="s">
        <v>512</v>
      </c>
      <c r="C5" s="100" t="s">
        <v>78</v>
      </c>
      <c r="D5" s="101">
        <v>2</v>
      </c>
      <c r="E5" s="101">
        <v>3</v>
      </c>
      <c r="F5" s="101">
        <v>205</v>
      </c>
      <c r="G5" s="101">
        <v>0</v>
      </c>
      <c r="H5" s="101">
        <v>210</v>
      </c>
      <c r="I5" s="67">
        <v>65043.63</v>
      </c>
      <c r="J5" s="67">
        <v>96709.41</v>
      </c>
      <c r="K5" s="174">
        <v>460.52</v>
      </c>
    </row>
    <row r="6" spans="1:11">
      <c r="A6" s="100" t="s">
        <v>511</v>
      </c>
      <c r="B6" s="100" t="s">
        <v>512</v>
      </c>
      <c r="C6" s="100" t="s">
        <v>96</v>
      </c>
      <c r="D6" s="101">
        <v>7</v>
      </c>
      <c r="E6" s="101">
        <v>6</v>
      </c>
      <c r="F6" s="101">
        <v>151</v>
      </c>
      <c r="G6" s="101">
        <v>0</v>
      </c>
      <c r="H6" s="101">
        <v>164</v>
      </c>
      <c r="I6" s="67">
        <v>90162.87</v>
      </c>
      <c r="J6" s="67">
        <v>93775.03</v>
      </c>
      <c r="K6" s="174">
        <v>571.80000000000007</v>
      </c>
    </row>
    <row r="7" spans="1:11">
      <c r="A7" s="100" t="s">
        <v>511</v>
      </c>
      <c r="B7" s="100" t="s">
        <v>512</v>
      </c>
      <c r="C7" s="100" t="s">
        <v>97</v>
      </c>
      <c r="D7" s="101">
        <v>73</v>
      </c>
      <c r="E7" s="101">
        <v>14</v>
      </c>
      <c r="F7" s="101">
        <v>177</v>
      </c>
      <c r="G7" s="101">
        <v>0</v>
      </c>
      <c r="H7" s="101">
        <v>264</v>
      </c>
      <c r="I7" s="67">
        <v>119565.38</v>
      </c>
      <c r="J7" s="67">
        <v>203118.56</v>
      </c>
      <c r="K7" s="174">
        <v>769.39</v>
      </c>
    </row>
    <row r="8" spans="1:11">
      <c r="A8" s="100" t="s">
        <v>511</v>
      </c>
      <c r="B8" s="100" t="s">
        <v>512</v>
      </c>
      <c r="C8" s="100" t="s">
        <v>98</v>
      </c>
      <c r="D8" s="101">
        <v>201</v>
      </c>
      <c r="E8" s="101">
        <v>9</v>
      </c>
      <c r="F8" s="101">
        <v>177</v>
      </c>
      <c r="G8" s="101">
        <v>0</v>
      </c>
      <c r="H8" s="101">
        <v>387</v>
      </c>
      <c r="I8" s="67">
        <v>389581.03</v>
      </c>
      <c r="J8" s="67">
        <v>340869.62</v>
      </c>
      <c r="K8" s="174">
        <v>880.8</v>
      </c>
    </row>
    <row r="9" spans="1:11">
      <c r="A9" s="100" t="s">
        <v>511</v>
      </c>
      <c r="B9" s="100" t="s">
        <v>512</v>
      </c>
      <c r="C9" s="100" t="s">
        <v>99</v>
      </c>
      <c r="D9" s="101">
        <v>176</v>
      </c>
      <c r="E9" s="101">
        <v>13</v>
      </c>
      <c r="F9" s="101">
        <v>88</v>
      </c>
      <c r="G9" s="101">
        <v>0</v>
      </c>
      <c r="H9" s="101">
        <v>277</v>
      </c>
      <c r="I9" s="67">
        <v>382879.43</v>
      </c>
      <c r="J9" s="67">
        <v>257946.93</v>
      </c>
      <c r="K9" s="174">
        <v>931.22</v>
      </c>
    </row>
    <row r="10" spans="1:11">
      <c r="A10" s="100" t="s">
        <v>511</v>
      </c>
      <c r="B10" s="100" t="s">
        <v>512</v>
      </c>
      <c r="C10" s="100" t="s">
        <v>100</v>
      </c>
      <c r="D10" s="101">
        <v>62</v>
      </c>
      <c r="E10" s="101">
        <v>15</v>
      </c>
      <c r="F10" s="101">
        <v>14</v>
      </c>
      <c r="G10" s="101">
        <v>0</v>
      </c>
      <c r="H10" s="101">
        <v>91</v>
      </c>
      <c r="I10" s="67">
        <v>172779.04</v>
      </c>
      <c r="J10" s="67">
        <v>78534.12</v>
      </c>
      <c r="K10" s="174">
        <v>863.01</v>
      </c>
    </row>
    <row r="11" spans="1:11">
      <c r="A11" s="100" t="s">
        <v>511</v>
      </c>
      <c r="B11" s="100" t="s">
        <v>512</v>
      </c>
      <c r="C11" s="100" t="s">
        <v>101</v>
      </c>
      <c r="D11" s="101">
        <v>26</v>
      </c>
      <c r="E11" s="101">
        <v>16</v>
      </c>
      <c r="F11" s="101">
        <v>6</v>
      </c>
      <c r="G11" s="101">
        <v>0</v>
      </c>
      <c r="H11" s="101">
        <v>48</v>
      </c>
      <c r="I11" s="67">
        <v>56443.77</v>
      </c>
      <c r="J11" s="67">
        <v>42453.79</v>
      </c>
      <c r="K11" s="174">
        <v>884.45</v>
      </c>
    </row>
    <row r="12" spans="1:11">
      <c r="A12" s="100" t="s">
        <v>511</v>
      </c>
      <c r="B12" s="100" t="s">
        <v>512</v>
      </c>
      <c r="C12" s="100" t="s">
        <v>102</v>
      </c>
      <c r="D12" s="101">
        <v>7</v>
      </c>
      <c r="E12" s="101">
        <v>27</v>
      </c>
      <c r="F12" s="101">
        <v>2</v>
      </c>
      <c r="G12" s="101">
        <v>0</v>
      </c>
      <c r="H12" s="101">
        <v>36</v>
      </c>
      <c r="I12" s="67">
        <v>25006.560000000001</v>
      </c>
      <c r="J12" s="67">
        <v>23315.57</v>
      </c>
      <c r="K12" s="174">
        <v>647.65</v>
      </c>
    </row>
    <row r="13" spans="1:11">
      <c r="A13" s="100" t="s">
        <v>511</v>
      </c>
      <c r="B13" s="100" t="s">
        <v>512</v>
      </c>
      <c r="C13" s="100" t="s">
        <v>110</v>
      </c>
      <c r="D13" s="101">
        <v>5</v>
      </c>
      <c r="E13" s="101">
        <v>15</v>
      </c>
      <c r="F13" s="101">
        <v>3</v>
      </c>
      <c r="G13" s="101">
        <v>0</v>
      </c>
      <c r="H13" s="101">
        <v>23</v>
      </c>
      <c r="I13" s="67">
        <v>38326.57</v>
      </c>
      <c r="J13" s="67">
        <v>16087.7</v>
      </c>
      <c r="K13" s="174">
        <v>699.47</v>
      </c>
    </row>
    <row r="14" spans="1:11">
      <c r="A14" s="100" t="s">
        <v>511</v>
      </c>
      <c r="B14" s="100" t="s">
        <v>512</v>
      </c>
      <c r="C14" s="100" t="s">
        <v>111</v>
      </c>
      <c r="D14" s="101">
        <v>2</v>
      </c>
      <c r="E14" s="101">
        <v>5</v>
      </c>
      <c r="F14" s="101">
        <v>0</v>
      </c>
      <c r="G14" s="101">
        <v>0</v>
      </c>
      <c r="H14" s="101">
        <v>7</v>
      </c>
      <c r="I14" s="67">
        <v>8190.96</v>
      </c>
      <c r="J14" s="67">
        <v>5874.39</v>
      </c>
      <c r="K14" s="174">
        <v>839.2</v>
      </c>
    </row>
    <row r="15" spans="1:11">
      <c r="A15" s="100" t="s">
        <v>511</v>
      </c>
      <c r="B15" s="100" t="s">
        <v>512</v>
      </c>
      <c r="C15" s="100" t="s">
        <v>112</v>
      </c>
      <c r="D15" s="101">
        <v>0</v>
      </c>
      <c r="E15" s="101">
        <v>1</v>
      </c>
      <c r="F15" s="101">
        <v>0</v>
      </c>
      <c r="G15" s="101">
        <v>0</v>
      </c>
      <c r="H15" s="101">
        <v>1</v>
      </c>
      <c r="I15" s="67">
        <v>511.5</v>
      </c>
      <c r="J15" s="67">
        <v>511.5</v>
      </c>
      <c r="K15" s="174">
        <v>511.5</v>
      </c>
    </row>
    <row r="16" spans="1:11">
      <c r="A16" s="100" t="s">
        <v>511</v>
      </c>
      <c r="B16" s="100" t="s">
        <v>512</v>
      </c>
      <c r="C16" s="100" t="s">
        <v>429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67">
        <v>0</v>
      </c>
      <c r="J16" s="67">
        <v>0</v>
      </c>
      <c r="K16" s="174">
        <v>0</v>
      </c>
    </row>
    <row r="17" spans="1:11">
      <c r="A17" s="100" t="s">
        <v>511</v>
      </c>
      <c r="B17" s="100" t="s">
        <v>512</v>
      </c>
      <c r="C17" s="100" t="s">
        <v>496</v>
      </c>
      <c r="D17" s="101">
        <v>561</v>
      </c>
      <c r="E17" s="101">
        <v>136</v>
      </c>
      <c r="F17" s="101">
        <v>825</v>
      </c>
      <c r="G17" s="101">
        <v>0</v>
      </c>
      <c r="H17" s="101">
        <v>1522</v>
      </c>
      <c r="I17" s="67">
        <v>1353900.35</v>
      </c>
      <c r="J17" s="67">
        <v>1164531.6100000001</v>
      </c>
      <c r="K17" s="174">
        <v>765.13</v>
      </c>
    </row>
    <row r="18" spans="1:11" s="389" customFormat="1">
      <c r="A18" s="100" t="s">
        <v>623</v>
      </c>
      <c r="B18" s="100" t="s">
        <v>425</v>
      </c>
      <c r="C18" s="100" t="s">
        <v>77</v>
      </c>
      <c r="D18" s="101">
        <v>0</v>
      </c>
      <c r="E18" s="101">
        <v>15</v>
      </c>
      <c r="F18" s="101">
        <v>0</v>
      </c>
      <c r="G18" s="101">
        <v>0</v>
      </c>
      <c r="H18" s="101">
        <v>15</v>
      </c>
      <c r="I18" s="67">
        <v>5519.72</v>
      </c>
      <c r="J18" s="67">
        <v>4415.82</v>
      </c>
      <c r="K18" s="174">
        <v>294.39</v>
      </c>
    </row>
    <row r="19" spans="1:11" s="389" customFormat="1">
      <c r="A19" s="100" t="s">
        <v>623</v>
      </c>
      <c r="B19" s="100" t="s">
        <v>425</v>
      </c>
      <c r="C19" s="100" t="s">
        <v>78</v>
      </c>
      <c r="D19" s="101">
        <v>7</v>
      </c>
      <c r="E19" s="101">
        <v>4</v>
      </c>
      <c r="F19" s="101">
        <v>11</v>
      </c>
      <c r="G19" s="101">
        <v>0</v>
      </c>
      <c r="H19" s="101">
        <v>22</v>
      </c>
      <c r="I19" s="67">
        <v>48863.06</v>
      </c>
      <c r="J19" s="67">
        <v>22434.66</v>
      </c>
      <c r="K19" s="174">
        <v>1019.76</v>
      </c>
    </row>
    <row r="20" spans="1:11" s="389" customFormat="1">
      <c r="A20" s="100" t="s">
        <v>623</v>
      </c>
      <c r="B20" s="100" t="s">
        <v>425</v>
      </c>
      <c r="C20" s="100" t="s">
        <v>96</v>
      </c>
      <c r="D20" s="101">
        <v>9</v>
      </c>
      <c r="E20" s="101">
        <v>6</v>
      </c>
      <c r="F20" s="101">
        <v>10</v>
      </c>
      <c r="G20" s="101">
        <v>0</v>
      </c>
      <c r="H20" s="101">
        <v>25</v>
      </c>
      <c r="I20" s="67">
        <v>39313.089999999997</v>
      </c>
      <c r="J20" s="67">
        <v>24637.39</v>
      </c>
      <c r="K20" s="174">
        <v>985.5</v>
      </c>
    </row>
    <row r="21" spans="1:11" s="389" customFormat="1">
      <c r="A21" s="100" t="s">
        <v>623</v>
      </c>
      <c r="B21" s="100" t="s">
        <v>425</v>
      </c>
      <c r="C21" s="100" t="s">
        <v>97</v>
      </c>
      <c r="D21" s="101">
        <v>52</v>
      </c>
      <c r="E21" s="101">
        <v>5</v>
      </c>
      <c r="F21" s="101">
        <v>3</v>
      </c>
      <c r="G21" s="101">
        <v>0</v>
      </c>
      <c r="H21" s="101">
        <v>60</v>
      </c>
      <c r="I21" s="67">
        <v>151189.66</v>
      </c>
      <c r="J21" s="67">
        <v>80862.7</v>
      </c>
      <c r="K21" s="174">
        <v>1347.71</v>
      </c>
    </row>
    <row r="22" spans="1:11" s="389" customFormat="1">
      <c r="A22" s="100" t="s">
        <v>623</v>
      </c>
      <c r="B22" s="100" t="s">
        <v>425</v>
      </c>
      <c r="C22" s="100" t="s">
        <v>98</v>
      </c>
      <c r="D22" s="101">
        <v>21</v>
      </c>
      <c r="E22" s="101">
        <v>5</v>
      </c>
      <c r="F22" s="101">
        <v>5</v>
      </c>
      <c r="G22" s="101">
        <v>0</v>
      </c>
      <c r="H22" s="101">
        <v>31</v>
      </c>
      <c r="I22" s="67">
        <v>98185.69</v>
      </c>
      <c r="J22" s="67">
        <v>33180.660000000003</v>
      </c>
      <c r="K22" s="174">
        <v>1070.3399999999999</v>
      </c>
    </row>
    <row r="23" spans="1:11" s="389" customFormat="1">
      <c r="A23" s="100" t="s">
        <v>623</v>
      </c>
      <c r="B23" s="100" t="s">
        <v>425</v>
      </c>
      <c r="C23" s="100" t="s">
        <v>99</v>
      </c>
      <c r="D23" s="101">
        <v>30</v>
      </c>
      <c r="E23" s="101">
        <v>2</v>
      </c>
      <c r="F23" s="101">
        <v>0</v>
      </c>
      <c r="G23" s="101">
        <v>0</v>
      </c>
      <c r="H23" s="101">
        <v>32</v>
      </c>
      <c r="I23" s="67">
        <v>69457.05</v>
      </c>
      <c r="J23" s="67">
        <v>46773.34</v>
      </c>
      <c r="K23" s="174">
        <v>1461.67</v>
      </c>
    </row>
    <row r="24" spans="1:11" s="389" customFormat="1">
      <c r="A24" s="100" t="s">
        <v>623</v>
      </c>
      <c r="B24" s="100" t="s">
        <v>425</v>
      </c>
      <c r="C24" s="100" t="s">
        <v>100</v>
      </c>
      <c r="D24" s="101">
        <v>20</v>
      </c>
      <c r="E24" s="101">
        <v>5</v>
      </c>
      <c r="F24" s="101">
        <v>0</v>
      </c>
      <c r="G24" s="101">
        <v>0</v>
      </c>
      <c r="H24" s="101">
        <v>25</v>
      </c>
      <c r="I24" s="67">
        <v>178457.28</v>
      </c>
      <c r="J24" s="67">
        <v>32407.51</v>
      </c>
      <c r="K24" s="174">
        <v>1296.3</v>
      </c>
    </row>
    <row r="25" spans="1:11" s="389" customFormat="1">
      <c r="A25" s="100" t="s">
        <v>623</v>
      </c>
      <c r="B25" s="100" t="s">
        <v>425</v>
      </c>
      <c r="C25" s="100" t="s">
        <v>101</v>
      </c>
      <c r="D25" s="101">
        <v>3</v>
      </c>
      <c r="E25" s="101">
        <v>6</v>
      </c>
      <c r="F25" s="101">
        <v>1</v>
      </c>
      <c r="G25" s="101">
        <v>0</v>
      </c>
      <c r="H25" s="101">
        <v>10</v>
      </c>
      <c r="I25" s="67">
        <v>9974.75</v>
      </c>
      <c r="J25" s="67">
        <v>11235.85</v>
      </c>
      <c r="K25" s="174">
        <v>1123.5899999999999</v>
      </c>
    </row>
    <row r="26" spans="1:11" s="389" customFormat="1">
      <c r="A26" s="100" t="s">
        <v>623</v>
      </c>
      <c r="B26" s="100" t="s">
        <v>425</v>
      </c>
      <c r="C26" s="100" t="s">
        <v>102</v>
      </c>
      <c r="D26" s="101">
        <v>11</v>
      </c>
      <c r="E26" s="101">
        <v>5</v>
      </c>
      <c r="F26" s="101">
        <v>0</v>
      </c>
      <c r="G26" s="101">
        <v>0</v>
      </c>
      <c r="H26" s="101">
        <v>16</v>
      </c>
      <c r="I26" s="67">
        <v>71688.350000000006</v>
      </c>
      <c r="J26" s="67">
        <v>22553.86</v>
      </c>
      <c r="K26" s="174">
        <v>1409.62</v>
      </c>
    </row>
    <row r="27" spans="1:11" s="389" customFormat="1">
      <c r="A27" s="100" t="s">
        <v>623</v>
      </c>
      <c r="B27" s="100" t="s">
        <v>425</v>
      </c>
      <c r="C27" s="100" t="s">
        <v>110</v>
      </c>
      <c r="D27" s="101">
        <v>2</v>
      </c>
      <c r="E27" s="101">
        <v>1</v>
      </c>
      <c r="F27" s="101">
        <v>0</v>
      </c>
      <c r="G27" s="101">
        <v>0</v>
      </c>
      <c r="H27" s="101">
        <v>3</v>
      </c>
      <c r="I27" s="67">
        <v>0</v>
      </c>
      <c r="J27" s="67">
        <v>4086.22</v>
      </c>
      <c r="K27" s="174">
        <v>1362.07</v>
      </c>
    </row>
    <row r="28" spans="1:11" s="389" customFormat="1">
      <c r="A28" s="100" t="s">
        <v>623</v>
      </c>
      <c r="B28" s="100" t="s">
        <v>425</v>
      </c>
      <c r="C28" s="100" t="s">
        <v>111</v>
      </c>
      <c r="D28" s="101">
        <v>2</v>
      </c>
      <c r="E28" s="101">
        <v>1</v>
      </c>
      <c r="F28" s="101">
        <v>0</v>
      </c>
      <c r="G28" s="101">
        <v>0</v>
      </c>
      <c r="H28" s="101">
        <v>3</v>
      </c>
      <c r="I28" s="67">
        <v>9907.5300000000007</v>
      </c>
      <c r="J28" s="67">
        <v>5100.45</v>
      </c>
      <c r="K28" s="174">
        <v>1700.15</v>
      </c>
    </row>
    <row r="29" spans="1:11" s="389" customFormat="1">
      <c r="A29" s="100" t="s">
        <v>623</v>
      </c>
      <c r="B29" s="100" t="s">
        <v>425</v>
      </c>
      <c r="C29" s="100" t="s">
        <v>112</v>
      </c>
      <c r="D29" s="101">
        <v>0</v>
      </c>
      <c r="E29" s="101">
        <v>0</v>
      </c>
      <c r="F29" s="101">
        <v>1</v>
      </c>
      <c r="G29" s="101">
        <v>0</v>
      </c>
      <c r="H29" s="101">
        <v>1</v>
      </c>
      <c r="I29" s="67">
        <v>10460.719999999999</v>
      </c>
      <c r="J29" s="67">
        <v>1732.87</v>
      </c>
      <c r="K29" s="174">
        <v>1732.87</v>
      </c>
    </row>
    <row r="30" spans="1:11" s="389" customFormat="1">
      <c r="A30" s="100" t="s">
        <v>623</v>
      </c>
      <c r="B30" s="100" t="s">
        <v>425</v>
      </c>
      <c r="C30" s="100" t="s">
        <v>429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67">
        <v>0</v>
      </c>
      <c r="J30" s="67">
        <v>0</v>
      </c>
      <c r="K30" s="174">
        <v>0</v>
      </c>
    </row>
    <row r="31" spans="1:11">
      <c r="A31" s="100" t="s">
        <v>623</v>
      </c>
      <c r="B31" s="100" t="s">
        <v>425</v>
      </c>
      <c r="C31" s="100" t="s">
        <v>496</v>
      </c>
      <c r="D31" s="101">
        <v>157</v>
      </c>
      <c r="E31" s="101">
        <v>55</v>
      </c>
      <c r="F31" s="101">
        <v>31</v>
      </c>
      <c r="G31" s="101">
        <v>0</v>
      </c>
      <c r="H31" s="101">
        <v>243</v>
      </c>
      <c r="I31" s="67">
        <v>693016.9</v>
      </c>
      <c r="J31" s="67">
        <v>289421.33</v>
      </c>
      <c r="K31" s="174">
        <v>1191.03</v>
      </c>
    </row>
    <row r="32" spans="1:11" s="340" customFormat="1">
      <c r="A32" s="100" t="s">
        <v>420</v>
      </c>
      <c r="B32" s="100" t="s">
        <v>503</v>
      </c>
      <c r="C32" s="100" t="s">
        <v>77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67">
        <v>0</v>
      </c>
      <c r="J32" s="67">
        <v>0</v>
      </c>
      <c r="K32" s="174">
        <v>0</v>
      </c>
    </row>
    <row r="33" spans="1:11" s="340" customFormat="1">
      <c r="A33" s="100" t="s">
        <v>420</v>
      </c>
      <c r="B33" s="100" t="s">
        <v>503</v>
      </c>
      <c r="C33" s="100" t="s">
        <v>78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  <c r="I33" s="67">
        <v>0</v>
      </c>
      <c r="J33" s="67">
        <v>0</v>
      </c>
      <c r="K33" s="174">
        <v>0</v>
      </c>
    </row>
    <row r="34" spans="1:11" s="340" customFormat="1">
      <c r="A34" s="100" t="s">
        <v>420</v>
      </c>
      <c r="B34" s="100" t="s">
        <v>503</v>
      </c>
      <c r="C34" s="100" t="s">
        <v>96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67">
        <v>0</v>
      </c>
      <c r="J34" s="67">
        <v>0</v>
      </c>
      <c r="K34" s="174">
        <v>0</v>
      </c>
    </row>
    <row r="35" spans="1:11" s="340" customFormat="1">
      <c r="A35" s="100" t="s">
        <v>420</v>
      </c>
      <c r="B35" s="100" t="s">
        <v>503</v>
      </c>
      <c r="C35" s="100" t="s">
        <v>97</v>
      </c>
      <c r="D35" s="101">
        <v>0</v>
      </c>
      <c r="E35" s="101">
        <v>0</v>
      </c>
      <c r="F35" s="101">
        <v>0</v>
      </c>
      <c r="G35" s="101">
        <v>0</v>
      </c>
      <c r="H35" s="101">
        <v>0</v>
      </c>
      <c r="I35" s="67">
        <v>0</v>
      </c>
      <c r="J35" s="67">
        <v>0</v>
      </c>
      <c r="K35" s="174">
        <v>0</v>
      </c>
    </row>
    <row r="36" spans="1:11" s="340" customFormat="1">
      <c r="A36" s="100" t="s">
        <v>420</v>
      </c>
      <c r="B36" s="100" t="s">
        <v>503</v>
      </c>
      <c r="C36" s="100" t="s">
        <v>98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67">
        <v>0</v>
      </c>
      <c r="J36" s="67">
        <v>0</v>
      </c>
      <c r="K36" s="174">
        <v>0</v>
      </c>
    </row>
    <row r="37" spans="1:11" s="340" customFormat="1">
      <c r="A37" s="100" t="s">
        <v>420</v>
      </c>
      <c r="B37" s="100" t="s">
        <v>503</v>
      </c>
      <c r="C37" s="100" t="s">
        <v>99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67">
        <v>0</v>
      </c>
      <c r="J37" s="67">
        <v>0</v>
      </c>
      <c r="K37" s="174">
        <v>0</v>
      </c>
    </row>
    <row r="38" spans="1:11">
      <c r="A38" s="100" t="s">
        <v>420</v>
      </c>
      <c r="B38" s="100" t="s">
        <v>503</v>
      </c>
      <c r="C38" s="100" t="s">
        <v>100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67">
        <v>0</v>
      </c>
      <c r="J38" s="67">
        <v>0</v>
      </c>
      <c r="K38" s="174">
        <v>0</v>
      </c>
    </row>
    <row r="39" spans="1:11">
      <c r="A39" s="100" t="s">
        <v>420</v>
      </c>
      <c r="B39" s="100" t="s">
        <v>503</v>
      </c>
      <c r="C39" s="100" t="s">
        <v>101</v>
      </c>
      <c r="D39" s="101">
        <v>0</v>
      </c>
      <c r="E39" s="101">
        <v>0</v>
      </c>
      <c r="F39" s="101">
        <v>0</v>
      </c>
      <c r="G39" s="101">
        <v>0</v>
      </c>
      <c r="H39" s="101">
        <v>0</v>
      </c>
      <c r="I39" s="67">
        <v>0</v>
      </c>
      <c r="J39" s="67">
        <v>0</v>
      </c>
      <c r="K39" s="174">
        <v>0</v>
      </c>
    </row>
    <row r="40" spans="1:11">
      <c r="A40" s="100" t="s">
        <v>420</v>
      </c>
      <c r="B40" s="100" t="s">
        <v>503</v>
      </c>
      <c r="C40" s="100" t="s">
        <v>102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67">
        <v>0</v>
      </c>
      <c r="J40" s="67">
        <v>0</v>
      </c>
      <c r="K40" s="174">
        <v>0</v>
      </c>
    </row>
    <row r="41" spans="1:11">
      <c r="A41" s="100" t="s">
        <v>420</v>
      </c>
      <c r="B41" s="100" t="s">
        <v>503</v>
      </c>
      <c r="C41" s="100" t="s">
        <v>110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67">
        <v>0</v>
      </c>
      <c r="J41" s="67">
        <v>0</v>
      </c>
      <c r="K41" s="174">
        <v>0</v>
      </c>
    </row>
    <row r="42" spans="1:11">
      <c r="A42" s="100" t="s">
        <v>420</v>
      </c>
      <c r="B42" s="100" t="s">
        <v>503</v>
      </c>
      <c r="C42" s="100" t="s">
        <v>111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67">
        <v>0</v>
      </c>
      <c r="J42" s="67">
        <v>0</v>
      </c>
      <c r="K42" s="174">
        <v>0</v>
      </c>
    </row>
    <row r="43" spans="1:11">
      <c r="A43" s="100" t="s">
        <v>420</v>
      </c>
      <c r="B43" s="100" t="s">
        <v>503</v>
      </c>
      <c r="C43" s="100" t="s">
        <v>112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67">
        <v>0</v>
      </c>
      <c r="J43" s="67">
        <v>0</v>
      </c>
      <c r="K43" s="174">
        <v>0</v>
      </c>
    </row>
    <row r="44" spans="1:11">
      <c r="A44" s="100" t="s">
        <v>420</v>
      </c>
      <c r="B44" s="100" t="s">
        <v>503</v>
      </c>
      <c r="C44" s="100" t="s">
        <v>429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67">
        <v>0</v>
      </c>
      <c r="J44" s="67">
        <v>0</v>
      </c>
      <c r="K44" s="174">
        <v>0</v>
      </c>
    </row>
    <row r="45" spans="1:11">
      <c r="A45" s="100" t="s">
        <v>420</v>
      </c>
      <c r="B45" s="100" t="s">
        <v>503</v>
      </c>
      <c r="C45" s="100" t="s">
        <v>496</v>
      </c>
      <c r="D45" s="101">
        <v>0</v>
      </c>
      <c r="E45" s="101">
        <v>0</v>
      </c>
      <c r="F45" s="101">
        <v>0</v>
      </c>
      <c r="G45" s="101">
        <v>0</v>
      </c>
      <c r="H45" s="101">
        <v>0</v>
      </c>
      <c r="I45" s="67">
        <v>0</v>
      </c>
      <c r="J45" s="67">
        <v>0</v>
      </c>
      <c r="K45" s="174">
        <v>0</v>
      </c>
    </row>
    <row r="46" spans="1:11">
      <c r="A46" s="100" t="s">
        <v>409</v>
      </c>
      <c r="B46" s="100" t="s">
        <v>566</v>
      </c>
      <c r="C46" s="100" t="s">
        <v>77</v>
      </c>
      <c r="D46" s="101">
        <v>0</v>
      </c>
      <c r="E46" s="101">
        <v>7</v>
      </c>
      <c r="F46" s="101">
        <v>0</v>
      </c>
      <c r="G46" s="101">
        <v>0</v>
      </c>
      <c r="H46" s="101">
        <v>7</v>
      </c>
      <c r="I46" s="67">
        <v>0</v>
      </c>
      <c r="J46" s="67">
        <v>1116.98</v>
      </c>
      <c r="K46" s="174">
        <v>159.57</v>
      </c>
    </row>
    <row r="47" spans="1:11">
      <c r="A47" s="100" t="s">
        <v>409</v>
      </c>
      <c r="B47" s="100" t="s">
        <v>566</v>
      </c>
      <c r="C47" s="100" t="s">
        <v>78</v>
      </c>
      <c r="D47" s="101">
        <v>0</v>
      </c>
      <c r="E47" s="101">
        <v>4</v>
      </c>
      <c r="F47" s="101">
        <v>3</v>
      </c>
      <c r="G47" s="101">
        <v>0</v>
      </c>
      <c r="H47" s="101">
        <v>7</v>
      </c>
      <c r="I47" s="67">
        <v>0</v>
      </c>
      <c r="J47" s="67">
        <v>1074.8900000000001</v>
      </c>
      <c r="K47" s="174">
        <v>153.56</v>
      </c>
    </row>
    <row r="48" spans="1:11">
      <c r="A48" s="100" t="s">
        <v>409</v>
      </c>
      <c r="B48" s="100" t="s">
        <v>566</v>
      </c>
      <c r="C48" s="100" t="s">
        <v>96</v>
      </c>
      <c r="D48" s="101">
        <v>10</v>
      </c>
      <c r="E48" s="101">
        <v>5</v>
      </c>
      <c r="F48" s="101">
        <v>8</v>
      </c>
      <c r="G48" s="101">
        <v>0</v>
      </c>
      <c r="H48" s="101">
        <v>23</v>
      </c>
      <c r="I48" s="67">
        <v>2372.9</v>
      </c>
      <c r="J48" s="67">
        <v>4240.3999999999996</v>
      </c>
      <c r="K48" s="174">
        <v>184.37</v>
      </c>
    </row>
    <row r="49" spans="1:11">
      <c r="A49" s="100" t="s">
        <v>409</v>
      </c>
      <c r="B49" s="100" t="s">
        <v>566</v>
      </c>
      <c r="C49" s="100" t="s">
        <v>97</v>
      </c>
      <c r="D49" s="101">
        <v>126</v>
      </c>
      <c r="E49" s="101">
        <v>6</v>
      </c>
      <c r="F49" s="101">
        <v>10</v>
      </c>
      <c r="G49" s="101">
        <v>0</v>
      </c>
      <c r="H49" s="101">
        <v>142</v>
      </c>
      <c r="I49" s="67">
        <v>0</v>
      </c>
      <c r="J49" s="67">
        <v>38875.42</v>
      </c>
      <c r="K49" s="174">
        <v>273.77</v>
      </c>
    </row>
    <row r="50" spans="1:11">
      <c r="A50" s="100" t="s">
        <v>409</v>
      </c>
      <c r="B50" s="100" t="s">
        <v>566</v>
      </c>
      <c r="C50" s="100" t="s">
        <v>98</v>
      </c>
      <c r="D50" s="101">
        <v>219</v>
      </c>
      <c r="E50" s="101">
        <v>6</v>
      </c>
      <c r="F50" s="101">
        <v>12</v>
      </c>
      <c r="G50" s="101">
        <v>0</v>
      </c>
      <c r="H50" s="101">
        <v>237</v>
      </c>
      <c r="I50" s="67">
        <v>646.79999999999995</v>
      </c>
      <c r="J50" s="67">
        <v>72924.759999999995</v>
      </c>
      <c r="K50" s="174">
        <v>307.7</v>
      </c>
    </row>
    <row r="51" spans="1:11">
      <c r="A51" s="100" t="s">
        <v>409</v>
      </c>
      <c r="B51" s="100" t="s">
        <v>566</v>
      </c>
      <c r="C51" s="100" t="s">
        <v>99</v>
      </c>
      <c r="D51" s="101">
        <v>332</v>
      </c>
      <c r="E51" s="101">
        <v>3</v>
      </c>
      <c r="F51" s="101">
        <v>8</v>
      </c>
      <c r="G51" s="101">
        <v>0</v>
      </c>
      <c r="H51" s="101">
        <v>343</v>
      </c>
      <c r="I51" s="67">
        <v>0</v>
      </c>
      <c r="J51" s="67">
        <v>118819.06</v>
      </c>
      <c r="K51" s="174">
        <v>346.41</v>
      </c>
    </row>
    <row r="52" spans="1:11">
      <c r="A52" s="100" t="s">
        <v>409</v>
      </c>
      <c r="B52" s="100" t="s">
        <v>566</v>
      </c>
      <c r="C52" s="100" t="s">
        <v>100</v>
      </c>
      <c r="D52" s="101">
        <v>144</v>
      </c>
      <c r="E52" s="101">
        <v>1</v>
      </c>
      <c r="F52" s="101">
        <v>0</v>
      </c>
      <c r="G52" s="101">
        <v>0</v>
      </c>
      <c r="H52" s="101">
        <v>145</v>
      </c>
      <c r="I52" s="67">
        <v>0</v>
      </c>
      <c r="J52" s="67">
        <v>52507.66</v>
      </c>
      <c r="K52" s="174">
        <v>362.12</v>
      </c>
    </row>
    <row r="53" spans="1:11">
      <c r="A53" s="100" t="s">
        <v>409</v>
      </c>
      <c r="B53" s="100" t="s">
        <v>566</v>
      </c>
      <c r="C53" s="100" t="s">
        <v>101</v>
      </c>
      <c r="D53" s="101">
        <v>24</v>
      </c>
      <c r="E53" s="101">
        <v>0</v>
      </c>
      <c r="F53" s="101">
        <v>0</v>
      </c>
      <c r="G53" s="101">
        <v>0</v>
      </c>
      <c r="H53" s="101">
        <v>24</v>
      </c>
      <c r="I53" s="67">
        <v>0</v>
      </c>
      <c r="J53" s="67">
        <v>8405.82</v>
      </c>
      <c r="K53" s="174">
        <v>350.24</v>
      </c>
    </row>
    <row r="54" spans="1:11">
      <c r="A54" s="100" t="s">
        <v>409</v>
      </c>
      <c r="B54" s="100" t="s">
        <v>566</v>
      </c>
      <c r="C54" s="100" t="s">
        <v>102</v>
      </c>
      <c r="D54" s="101">
        <v>4</v>
      </c>
      <c r="E54" s="101">
        <v>0</v>
      </c>
      <c r="F54" s="101">
        <v>0</v>
      </c>
      <c r="G54" s="101">
        <v>0</v>
      </c>
      <c r="H54" s="101">
        <v>4</v>
      </c>
      <c r="I54" s="67">
        <v>0</v>
      </c>
      <c r="J54" s="67">
        <v>1002.88</v>
      </c>
      <c r="K54" s="174">
        <v>250.72</v>
      </c>
    </row>
    <row r="55" spans="1:11">
      <c r="A55" s="100" t="s">
        <v>409</v>
      </c>
      <c r="B55" s="100" t="s">
        <v>566</v>
      </c>
      <c r="C55" s="100" t="s">
        <v>110</v>
      </c>
      <c r="D55" s="101">
        <v>1</v>
      </c>
      <c r="E55" s="101">
        <v>0</v>
      </c>
      <c r="F55" s="101">
        <v>0</v>
      </c>
      <c r="G55" s="101">
        <v>0</v>
      </c>
      <c r="H55" s="101">
        <v>1</v>
      </c>
      <c r="I55" s="67">
        <v>0</v>
      </c>
      <c r="J55" s="67">
        <v>138.62</v>
      </c>
      <c r="K55" s="174">
        <v>138.62</v>
      </c>
    </row>
    <row r="56" spans="1:11">
      <c r="A56" s="100" t="s">
        <v>409</v>
      </c>
      <c r="B56" s="100" t="s">
        <v>566</v>
      </c>
      <c r="C56" s="100" t="s">
        <v>111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67">
        <v>0</v>
      </c>
      <c r="J56" s="67">
        <v>0</v>
      </c>
      <c r="K56" s="174">
        <v>0</v>
      </c>
    </row>
    <row r="57" spans="1:11">
      <c r="A57" s="100" t="s">
        <v>409</v>
      </c>
      <c r="B57" s="100" t="s">
        <v>566</v>
      </c>
      <c r="C57" s="100" t="s">
        <v>112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67">
        <v>0</v>
      </c>
      <c r="J57" s="67">
        <v>0</v>
      </c>
      <c r="K57" s="174">
        <v>0</v>
      </c>
    </row>
    <row r="58" spans="1:11">
      <c r="A58" s="100" t="s">
        <v>409</v>
      </c>
      <c r="B58" s="100" t="s">
        <v>566</v>
      </c>
      <c r="C58" s="100" t="s">
        <v>429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67">
        <v>0</v>
      </c>
      <c r="J58" s="67">
        <v>0</v>
      </c>
      <c r="K58" s="174">
        <v>0</v>
      </c>
    </row>
    <row r="59" spans="1:11">
      <c r="A59" s="100" t="s">
        <v>409</v>
      </c>
      <c r="B59" s="100" t="s">
        <v>566</v>
      </c>
      <c r="C59" s="100" t="s">
        <v>496</v>
      </c>
      <c r="D59" s="101">
        <v>860</v>
      </c>
      <c r="E59" s="101">
        <v>32</v>
      </c>
      <c r="F59" s="101">
        <v>41</v>
      </c>
      <c r="G59" s="101">
        <v>0</v>
      </c>
      <c r="H59" s="101">
        <v>933</v>
      </c>
      <c r="I59" s="67">
        <v>3019.7</v>
      </c>
      <c r="J59" s="67">
        <v>299106.49</v>
      </c>
      <c r="K59" s="174">
        <v>320.59000000000003</v>
      </c>
    </row>
    <row r="60" spans="1:11">
      <c r="A60" s="100" t="s">
        <v>412</v>
      </c>
      <c r="B60" s="100" t="s">
        <v>387</v>
      </c>
      <c r="C60" s="100" t="s">
        <v>77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  <c r="I60" s="67">
        <v>0</v>
      </c>
      <c r="J60" s="67">
        <v>0</v>
      </c>
      <c r="K60" s="174">
        <v>0</v>
      </c>
    </row>
    <row r="61" spans="1:11">
      <c r="A61" s="100" t="s">
        <v>412</v>
      </c>
      <c r="B61" s="100" t="s">
        <v>387</v>
      </c>
      <c r="C61" s="100" t="s">
        <v>78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  <c r="I61" s="67">
        <v>0</v>
      </c>
      <c r="J61" s="67">
        <v>0</v>
      </c>
      <c r="K61" s="174">
        <v>0</v>
      </c>
    </row>
    <row r="62" spans="1:11">
      <c r="A62" s="100" t="s">
        <v>412</v>
      </c>
      <c r="B62" s="100" t="s">
        <v>387</v>
      </c>
      <c r="C62" s="100" t="s">
        <v>96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  <c r="I62" s="67">
        <v>0</v>
      </c>
      <c r="J62" s="67">
        <v>0</v>
      </c>
      <c r="K62" s="174">
        <v>0</v>
      </c>
    </row>
    <row r="63" spans="1:11">
      <c r="A63" s="100" t="s">
        <v>412</v>
      </c>
      <c r="B63" s="100" t="s">
        <v>387</v>
      </c>
      <c r="C63" s="100" t="s">
        <v>97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  <c r="I63" s="67">
        <v>0</v>
      </c>
      <c r="J63" s="67">
        <v>0</v>
      </c>
      <c r="K63" s="174">
        <v>0</v>
      </c>
    </row>
    <row r="64" spans="1:11">
      <c r="A64" s="100" t="s">
        <v>412</v>
      </c>
      <c r="B64" s="100" t="s">
        <v>387</v>
      </c>
      <c r="C64" s="100" t="s">
        <v>98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67">
        <v>0</v>
      </c>
      <c r="J64" s="67">
        <v>0</v>
      </c>
      <c r="K64" s="174">
        <v>0</v>
      </c>
    </row>
    <row r="65" spans="1:11">
      <c r="A65" s="100" t="s">
        <v>412</v>
      </c>
      <c r="B65" s="100" t="s">
        <v>387</v>
      </c>
      <c r="C65" s="100" t="s">
        <v>99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67">
        <v>0</v>
      </c>
      <c r="J65" s="67">
        <v>0</v>
      </c>
      <c r="K65" s="174">
        <v>0</v>
      </c>
    </row>
    <row r="66" spans="1:11">
      <c r="A66" s="100" t="s">
        <v>412</v>
      </c>
      <c r="B66" s="100" t="s">
        <v>387</v>
      </c>
      <c r="C66" s="100" t="s">
        <v>100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67">
        <v>0</v>
      </c>
      <c r="J66" s="67">
        <v>0</v>
      </c>
      <c r="K66" s="174">
        <v>0</v>
      </c>
    </row>
    <row r="67" spans="1:11">
      <c r="A67" s="100" t="s">
        <v>412</v>
      </c>
      <c r="B67" s="100" t="s">
        <v>387</v>
      </c>
      <c r="C67" s="100" t="s">
        <v>101</v>
      </c>
      <c r="D67" s="101">
        <v>0</v>
      </c>
      <c r="E67" s="101">
        <v>0</v>
      </c>
      <c r="F67" s="101">
        <v>0</v>
      </c>
      <c r="G67" s="101">
        <v>0</v>
      </c>
      <c r="H67" s="101">
        <v>0</v>
      </c>
      <c r="I67" s="67">
        <v>0</v>
      </c>
      <c r="J67" s="67">
        <v>0</v>
      </c>
      <c r="K67" s="174">
        <v>0</v>
      </c>
    </row>
    <row r="68" spans="1:11">
      <c r="A68" s="100" t="s">
        <v>412</v>
      </c>
      <c r="B68" s="100" t="s">
        <v>387</v>
      </c>
      <c r="C68" s="100" t="s">
        <v>102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67">
        <v>0</v>
      </c>
      <c r="J68" s="67">
        <v>0</v>
      </c>
      <c r="K68" s="174">
        <v>0</v>
      </c>
    </row>
    <row r="69" spans="1:11">
      <c r="A69" s="100" t="s">
        <v>412</v>
      </c>
      <c r="B69" s="100" t="s">
        <v>387</v>
      </c>
      <c r="C69" s="100" t="s">
        <v>110</v>
      </c>
      <c r="D69" s="101">
        <v>0</v>
      </c>
      <c r="E69" s="101">
        <v>0</v>
      </c>
      <c r="F69" s="101">
        <v>0</v>
      </c>
      <c r="G69" s="101">
        <v>0</v>
      </c>
      <c r="H69" s="101">
        <v>0</v>
      </c>
      <c r="I69" s="67">
        <v>0</v>
      </c>
      <c r="J69" s="67">
        <v>0</v>
      </c>
      <c r="K69" s="174">
        <v>0</v>
      </c>
    </row>
    <row r="70" spans="1:11">
      <c r="A70" s="100" t="s">
        <v>412</v>
      </c>
      <c r="B70" s="100" t="s">
        <v>387</v>
      </c>
      <c r="C70" s="100" t="s">
        <v>111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67">
        <v>0</v>
      </c>
      <c r="J70" s="67">
        <v>0</v>
      </c>
      <c r="K70" s="174">
        <v>0</v>
      </c>
    </row>
    <row r="71" spans="1:11">
      <c r="A71" s="100" t="s">
        <v>412</v>
      </c>
      <c r="B71" s="100" t="s">
        <v>387</v>
      </c>
      <c r="C71" s="100" t="s">
        <v>112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67">
        <v>0</v>
      </c>
      <c r="J71" s="67">
        <v>0</v>
      </c>
      <c r="K71" s="174">
        <v>0</v>
      </c>
    </row>
    <row r="72" spans="1:11">
      <c r="A72" s="100" t="s">
        <v>412</v>
      </c>
      <c r="B72" s="100" t="s">
        <v>387</v>
      </c>
      <c r="C72" s="100" t="s">
        <v>429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67">
        <v>0</v>
      </c>
      <c r="J72" s="67">
        <v>0</v>
      </c>
      <c r="K72" s="174">
        <v>0</v>
      </c>
    </row>
    <row r="73" spans="1:11">
      <c r="A73" s="100" t="s">
        <v>412</v>
      </c>
      <c r="B73" s="100" t="s">
        <v>387</v>
      </c>
      <c r="C73" s="100" t="s">
        <v>496</v>
      </c>
      <c r="D73" s="101">
        <v>0</v>
      </c>
      <c r="E73" s="101">
        <v>0</v>
      </c>
      <c r="F73" s="101">
        <v>0</v>
      </c>
      <c r="G73" s="101">
        <v>0</v>
      </c>
      <c r="H73" s="101">
        <v>0</v>
      </c>
      <c r="I73" s="67">
        <v>0</v>
      </c>
      <c r="J73" s="67">
        <v>0</v>
      </c>
      <c r="K73" s="174">
        <v>0</v>
      </c>
    </row>
    <row r="74" spans="1:11">
      <c r="A74" s="100" t="s">
        <v>602</v>
      </c>
      <c r="B74" s="100" t="s">
        <v>603</v>
      </c>
      <c r="C74" s="100" t="s">
        <v>77</v>
      </c>
      <c r="D74" s="101">
        <v>0</v>
      </c>
      <c r="E74" s="101">
        <v>0</v>
      </c>
      <c r="F74" s="101">
        <v>0</v>
      </c>
      <c r="G74" s="101">
        <v>0</v>
      </c>
      <c r="H74" s="101">
        <v>0</v>
      </c>
      <c r="I74" s="67">
        <v>0</v>
      </c>
      <c r="J74" s="67">
        <v>0</v>
      </c>
      <c r="K74" s="174">
        <v>0</v>
      </c>
    </row>
    <row r="75" spans="1:11">
      <c r="A75" s="100" t="s">
        <v>602</v>
      </c>
      <c r="B75" s="100" t="s">
        <v>603</v>
      </c>
      <c r="C75" s="100" t="s">
        <v>78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  <c r="I75" s="67">
        <v>0</v>
      </c>
      <c r="J75" s="67">
        <v>0</v>
      </c>
      <c r="K75" s="174">
        <v>0</v>
      </c>
    </row>
    <row r="76" spans="1:11">
      <c r="A76" s="100" t="s">
        <v>602</v>
      </c>
      <c r="B76" s="100" t="s">
        <v>603</v>
      </c>
      <c r="C76" s="100" t="s">
        <v>96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67">
        <v>0</v>
      </c>
      <c r="J76" s="67">
        <v>0</v>
      </c>
      <c r="K76" s="174">
        <v>0</v>
      </c>
    </row>
    <row r="77" spans="1:11">
      <c r="A77" s="100" t="s">
        <v>602</v>
      </c>
      <c r="B77" s="100" t="s">
        <v>603</v>
      </c>
      <c r="C77" s="100" t="s">
        <v>97</v>
      </c>
      <c r="D77" s="101">
        <v>0</v>
      </c>
      <c r="E77" s="101">
        <v>0</v>
      </c>
      <c r="F77" s="101">
        <v>0</v>
      </c>
      <c r="G77" s="101">
        <v>0</v>
      </c>
      <c r="H77" s="101">
        <v>0</v>
      </c>
      <c r="I77" s="67">
        <v>0</v>
      </c>
      <c r="J77" s="67">
        <v>0</v>
      </c>
      <c r="K77" s="174">
        <v>0</v>
      </c>
    </row>
    <row r="78" spans="1:11">
      <c r="A78" s="100" t="s">
        <v>602</v>
      </c>
      <c r="B78" s="100" t="s">
        <v>603</v>
      </c>
      <c r="C78" s="100" t="s">
        <v>98</v>
      </c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67">
        <v>0</v>
      </c>
      <c r="J78" s="67">
        <v>0</v>
      </c>
      <c r="K78" s="174">
        <v>0</v>
      </c>
    </row>
    <row r="79" spans="1:11">
      <c r="A79" s="100" t="s">
        <v>602</v>
      </c>
      <c r="B79" s="100" t="s">
        <v>603</v>
      </c>
      <c r="C79" s="100" t="s">
        <v>99</v>
      </c>
      <c r="D79" s="101">
        <v>0</v>
      </c>
      <c r="E79" s="101">
        <v>0</v>
      </c>
      <c r="F79" s="101">
        <v>0</v>
      </c>
      <c r="G79" s="101">
        <v>0</v>
      </c>
      <c r="H79" s="101">
        <v>0</v>
      </c>
      <c r="I79" s="67">
        <v>0</v>
      </c>
      <c r="J79" s="67">
        <v>0</v>
      </c>
      <c r="K79" s="174">
        <v>0</v>
      </c>
    </row>
    <row r="80" spans="1:11">
      <c r="A80" s="100" t="s">
        <v>602</v>
      </c>
      <c r="B80" s="100" t="s">
        <v>603</v>
      </c>
      <c r="C80" s="100" t="s">
        <v>100</v>
      </c>
      <c r="D80" s="101">
        <v>0</v>
      </c>
      <c r="E80" s="101">
        <v>0</v>
      </c>
      <c r="F80" s="101">
        <v>0</v>
      </c>
      <c r="G80" s="101">
        <v>0</v>
      </c>
      <c r="H80" s="101">
        <v>0</v>
      </c>
      <c r="I80" s="67">
        <v>0</v>
      </c>
      <c r="J80" s="67">
        <v>0</v>
      </c>
      <c r="K80" s="174">
        <v>0</v>
      </c>
    </row>
    <row r="81" spans="1:11">
      <c r="A81" s="100" t="s">
        <v>602</v>
      </c>
      <c r="B81" s="100" t="s">
        <v>603</v>
      </c>
      <c r="C81" s="100" t="s">
        <v>101</v>
      </c>
      <c r="D81" s="101">
        <v>0</v>
      </c>
      <c r="E81" s="101">
        <v>0</v>
      </c>
      <c r="F81" s="101">
        <v>0</v>
      </c>
      <c r="G81" s="101">
        <v>0</v>
      </c>
      <c r="H81" s="101">
        <v>0</v>
      </c>
      <c r="I81" s="67">
        <v>0</v>
      </c>
      <c r="J81" s="67">
        <v>0</v>
      </c>
      <c r="K81" s="174">
        <v>0</v>
      </c>
    </row>
    <row r="82" spans="1:11">
      <c r="A82" s="100" t="s">
        <v>602</v>
      </c>
      <c r="B82" s="100" t="s">
        <v>603</v>
      </c>
      <c r="C82" s="100" t="s">
        <v>102</v>
      </c>
      <c r="D82" s="101">
        <v>0</v>
      </c>
      <c r="E82" s="101">
        <v>0</v>
      </c>
      <c r="F82" s="101">
        <v>0</v>
      </c>
      <c r="G82" s="101">
        <v>0</v>
      </c>
      <c r="H82" s="101">
        <v>0</v>
      </c>
      <c r="I82" s="67">
        <v>0</v>
      </c>
      <c r="J82" s="67">
        <v>0</v>
      </c>
      <c r="K82" s="174">
        <v>0</v>
      </c>
    </row>
    <row r="83" spans="1:11">
      <c r="A83" s="100" t="s">
        <v>602</v>
      </c>
      <c r="B83" s="100" t="s">
        <v>603</v>
      </c>
      <c r="C83" s="100" t="s">
        <v>110</v>
      </c>
      <c r="D83" s="101">
        <v>0</v>
      </c>
      <c r="E83" s="101">
        <v>0</v>
      </c>
      <c r="F83" s="101">
        <v>0</v>
      </c>
      <c r="G83" s="101">
        <v>0</v>
      </c>
      <c r="H83" s="101">
        <v>0</v>
      </c>
      <c r="I83" s="67">
        <v>0</v>
      </c>
      <c r="J83" s="67">
        <v>0</v>
      </c>
      <c r="K83" s="174">
        <v>0</v>
      </c>
    </row>
    <row r="84" spans="1:11">
      <c r="A84" s="100" t="s">
        <v>602</v>
      </c>
      <c r="B84" s="100" t="s">
        <v>603</v>
      </c>
      <c r="C84" s="100" t="s">
        <v>111</v>
      </c>
      <c r="D84" s="101">
        <v>0</v>
      </c>
      <c r="E84" s="101">
        <v>0</v>
      </c>
      <c r="F84" s="101">
        <v>0</v>
      </c>
      <c r="G84" s="101">
        <v>0</v>
      </c>
      <c r="H84" s="101">
        <v>0</v>
      </c>
      <c r="I84" s="67">
        <v>0</v>
      </c>
      <c r="J84" s="67">
        <v>0</v>
      </c>
      <c r="K84" s="174">
        <v>0</v>
      </c>
    </row>
    <row r="85" spans="1:11">
      <c r="A85" s="100" t="s">
        <v>602</v>
      </c>
      <c r="B85" s="100" t="s">
        <v>603</v>
      </c>
      <c r="C85" s="100" t="s">
        <v>112</v>
      </c>
      <c r="D85" s="101">
        <v>0</v>
      </c>
      <c r="E85" s="101">
        <v>0</v>
      </c>
      <c r="F85" s="101">
        <v>0</v>
      </c>
      <c r="G85" s="101">
        <v>0</v>
      </c>
      <c r="H85" s="101">
        <v>0</v>
      </c>
      <c r="I85" s="67">
        <v>0</v>
      </c>
      <c r="J85" s="67">
        <v>0</v>
      </c>
      <c r="K85" s="174">
        <v>0</v>
      </c>
    </row>
    <row r="86" spans="1:11">
      <c r="A86" s="100" t="s">
        <v>602</v>
      </c>
      <c r="B86" s="100" t="s">
        <v>603</v>
      </c>
      <c r="C86" s="100" t="s">
        <v>429</v>
      </c>
      <c r="D86" s="101">
        <v>0</v>
      </c>
      <c r="E86" s="101">
        <v>0</v>
      </c>
      <c r="F86" s="101">
        <v>0</v>
      </c>
      <c r="G86" s="101">
        <v>0</v>
      </c>
      <c r="H86" s="101">
        <v>0</v>
      </c>
      <c r="I86" s="67">
        <v>0</v>
      </c>
      <c r="J86" s="67">
        <v>0</v>
      </c>
      <c r="K86" s="174">
        <v>0</v>
      </c>
    </row>
    <row r="87" spans="1:11">
      <c r="A87" s="100" t="s">
        <v>602</v>
      </c>
      <c r="B87" s="100" t="s">
        <v>603</v>
      </c>
      <c r="C87" s="100" t="s">
        <v>496</v>
      </c>
      <c r="D87" s="101">
        <v>0</v>
      </c>
      <c r="E87" s="101">
        <v>0</v>
      </c>
      <c r="F87" s="101">
        <v>0</v>
      </c>
      <c r="G87" s="101">
        <v>0</v>
      </c>
      <c r="H87" s="101">
        <v>0</v>
      </c>
      <c r="I87" s="67">
        <v>0</v>
      </c>
      <c r="J87" s="67">
        <v>0</v>
      </c>
      <c r="K87" s="174">
        <v>0</v>
      </c>
    </row>
    <row r="88" spans="1:11">
      <c r="A88" s="391" t="s">
        <v>413</v>
      </c>
      <c r="B88" s="391" t="s">
        <v>390</v>
      </c>
      <c r="C88" s="391" t="s">
        <v>77</v>
      </c>
      <c r="D88" s="391">
        <v>0</v>
      </c>
      <c r="E88" s="391">
        <v>0</v>
      </c>
      <c r="F88" s="391">
        <v>0</v>
      </c>
      <c r="G88" s="391">
        <v>0</v>
      </c>
      <c r="H88" s="391">
        <v>0</v>
      </c>
      <c r="I88" s="391">
        <v>0</v>
      </c>
      <c r="J88" s="391">
        <v>0</v>
      </c>
      <c r="K88" s="391">
        <v>0</v>
      </c>
    </row>
    <row r="89" spans="1:11">
      <c r="A89" s="391" t="s">
        <v>413</v>
      </c>
      <c r="B89" s="391" t="s">
        <v>390</v>
      </c>
      <c r="C89" s="391" t="s">
        <v>78</v>
      </c>
      <c r="D89" s="391">
        <v>0</v>
      </c>
      <c r="E89" s="391">
        <v>0</v>
      </c>
      <c r="F89" s="391">
        <v>0</v>
      </c>
      <c r="G89" s="391">
        <v>0</v>
      </c>
      <c r="H89" s="391">
        <v>0</v>
      </c>
      <c r="I89" s="391">
        <v>0</v>
      </c>
      <c r="J89" s="391">
        <v>0</v>
      </c>
      <c r="K89" s="391">
        <v>0</v>
      </c>
    </row>
    <row r="90" spans="1:11">
      <c r="A90" s="391" t="s">
        <v>413</v>
      </c>
      <c r="B90" s="391" t="s">
        <v>390</v>
      </c>
      <c r="C90" s="391" t="s">
        <v>96</v>
      </c>
      <c r="D90" s="391">
        <v>0</v>
      </c>
      <c r="E90" s="391">
        <v>0</v>
      </c>
      <c r="F90" s="391">
        <v>0</v>
      </c>
      <c r="G90" s="391">
        <v>0</v>
      </c>
      <c r="H90" s="391">
        <v>0</v>
      </c>
      <c r="I90" s="391">
        <v>0</v>
      </c>
      <c r="J90" s="391">
        <v>0</v>
      </c>
      <c r="K90" s="391">
        <v>0</v>
      </c>
    </row>
    <row r="91" spans="1:11">
      <c r="A91" s="391" t="s">
        <v>413</v>
      </c>
      <c r="B91" s="391" t="s">
        <v>390</v>
      </c>
      <c r="C91" s="391" t="s">
        <v>97</v>
      </c>
      <c r="D91" s="391">
        <v>0</v>
      </c>
      <c r="E91" s="391">
        <v>0</v>
      </c>
      <c r="F91" s="391">
        <v>0</v>
      </c>
      <c r="G91" s="391">
        <v>0</v>
      </c>
      <c r="H91" s="391">
        <v>0</v>
      </c>
      <c r="I91" s="391">
        <v>0</v>
      </c>
      <c r="J91" s="391">
        <v>0</v>
      </c>
      <c r="K91" s="391">
        <v>0</v>
      </c>
    </row>
    <row r="92" spans="1:11">
      <c r="A92" s="391" t="s">
        <v>413</v>
      </c>
      <c r="B92" s="391" t="s">
        <v>390</v>
      </c>
      <c r="C92" s="391" t="s">
        <v>98</v>
      </c>
      <c r="D92" s="391">
        <v>0</v>
      </c>
      <c r="E92" s="391">
        <v>0</v>
      </c>
      <c r="F92" s="391">
        <v>0</v>
      </c>
      <c r="G92" s="391">
        <v>0</v>
      </c>
      <c r="H92" s="391">
        <v>0</v>
      </c>
      <c r="I92" s="391">
        <v>0</v>
      </c>
      <c r="J92" s="391">
        <v>0</v>
      </c>
      <c r="K92" s="391">
        <v>0</v>
      </c>
    </row>
    <row r="93" spans="1:11">
      <c r="A93" s="391" t="s">
        <v>413</v>
      </c>
      <c r="B93" s="391" t="s">
        <v>390</v>
      </c>
      <c r="C93" s="391" t="s">
        <v>99</v>
      </c>
      <c r="D93" s="391">
        <v>0</v>
      </c>
      <c r="E93" s="391">
        <v>0</v>
      </c>
      <c r="F93" s="391">
        <v>0</v>
      </c>
      <c r="G93" s="391">
        <v>0</v>
      </c>
      <c r="H93" s="391">
        <v>0</v>
      </c>
      <c r="I93" s="391">
        <v>0</v>
      </c>
      <c r="J93" s="391">
        <v>0</v>
      </c>
      <c r="K93" s="391">
        <v>0</v>
      </c>
    </row>
    <row r="94" spans="1:11">
      <c r="A94" s="391" t="s">
        <v>413</v>
      </c>
      <c r="B94" s="391" t="s">
        <v>390</v>
      </c>
      <c r="C94" s="391" t="s">
        <v>100</v>
      </c>
      <c r="D94" s="391">
        <v>0</v>
      </c>
      <c r="E94" s="391">
        <v>0</v>
      </c>
      <c r="F94" s="391">
        <v>0</v>
      </c>
      <c r="G94" s="391">
        <v>0</v>
      </c>
      <c r="H94" s="391">
        <v>0</v>
      </c>
      <c r="I94" s="391">
        <v>0</v>
      </c>
      <c r="J94" s="391">
        <v>0</v>
      </c>
      <c r="K94" s="391">
        <v>0</v>
      </c>
    </row>
    <row r="95" spans="1:11">
      <c r="A95" s="391" t="s">
        <v>413</v>
      </c>
      <c r="B95" s="391" t="s">
        <v>390</v>
      </c>
      <c r="C95" s="391" t="s">
        <v>101</v>
      </c>
      <c r="D95" s="391">
        <v>0</v>
      </c>
      <c r="E95" s="391">
        <v>0</v>
      </c>
      <c r="F95" s="391">
        <v>0</v>
      </c>
      <c r="G95" s="391">
        <v>0</v>
      </c>
      <c r="H95" s="391">
        <v>0</v>
      </c>
      <c r="I95" s="391">
        <v>0</v>
      </c>
      <c r="J95" s="391">
        <v>0</v>
      </c>
      <c r="K95" s="391">
        <v>0</v>
      </c>
    </row>
    <row r="96" spans="1:11">
      <c r="A96" s="391" t="s">
        <v>413</v>
      </c>
      <c r="B96" s="391" t="s">
        <v>390</v>
      </c>
      <c r="C96" s="391" t="s">
        <v>102</v>
      </c>
      <c r="D96" s="391">
        <v>0</v>
      </c>
      <c r="E96" s="391">
        <v>0</v>
      </c>
      <c r="F96" s="391">
        <v>0</v>
      </c>
      <c r="G96" s="391">
        <v>0</v>
      </c>
      <c r="H96" s="391">
        <v>0</v>
      </c>
      <c r="I96" s="391">
        <v>0</v>
      </c>
      <c r="J96" s="391">
        <v>0</v>
      </c>
      <c r="K96" s="391">
        <v>0</v>
      </c>
    </row>
    <row r="97" spans="1:11">
      <c r="A97" s="391" t="s">
        <v>413</v>
      </c>
      <c r="B97" s="391" t="s">
        <v>390</v>
      </c>
      <c r="C97" s="391" t="s">
        <v>110</v>
      </c>
      <c r="D97" s="391">
        <v>0</v>
      </c>
      <c r="E97" s="391">
        <v>0</v>
      </c>
      <c r="F97" s="391">
        <v>0</v>
      </c>
      <c r="G97" s="391">
        <v>0</v>
      </c>
      <c r="H97" s="391">
        <v>0</v>
      </c>
      <c r="I97" s="391">
        <v>0</v>
      </c>
      <c r="J97" s="391">
        <v>0</v>
      </c>
      <c r="K97" s="391">
        <v>0</v>
      </c>
    </row>
    <row r="98" spans="1:11">
      <c r="A98" s="391" t="s">
        <v>413</v>
      </c>
      <c r="B98" s="391" t="s">
        <v>390</v>
      </c>
      <c r="C98" s="391" t="s">
        <v>111</v>
      </c>
      <c r="D98" s="391">
        <v>0</v>
      </c>
      <c r="E98" s="391">
        <v>0</v>
      </c>
      <c r="F98" s="391">
        <v>0</v>
      </c>
      <c r="G98" s="391">
        <v>0</v>
      </c>
      <c r="H98" s="391">
        <v>0</v>
      </c>
      <c r="I98" s="391">
        <v>0</v>
      </c>
      <c r="J98" s="391">
        <v>0</v>
      </c>
      <c r="K98" s="391">
        <v>0</v>
      </c>
    </row>
    <row r="99" spans="1:11">
      <c r="A99" s="391" t="s">
        <v>413</v>
      </c>
      <c r="B99" s="391" t="s">
        <v>390</v>
      </c>
      <c r="C99" s="391" t="s">
        <v>112</v>
      </c>
      <c r="D99" s="391">
        <v>0</v>
      </c>
      <c r="E99" s="391">
        <v>0</v>
      </c>
      <c r="F99" s="391">
        <v>0</v>
      </c>
      <c r="G99" s="391">
        <v>0</v>
      </c>
      <c r="H99" s="391">
        <v>0</v>
      </c>
      <c r="I99" s="391">
        <v>0</v>
      </c>
      <c r="J99" s="391">
        <v>0</v>
      </c>
      <c r="K99" s="391">
        <v>0</v>
      </c>
    </row>
    <row r="100" spans="1:11">
      <c r="A100" s="391" t="s">
        <v>413</v>
      </c>
      <c r="B100" s="391" t="s">
        <v>390</v>
      </c>
      <c r="C100" s="391" t="s">
        <v>429</v>
      </c>
      <c r="D100" s="391">
        <v>0</v>
      </c>
      <c r="E100" s="391">
        <v>0</v>
      </c>
      <c r="F100" s="391">
        <v>0</v>
      </c>
      <c r="G100" s="391">
        <v>0</v>
      </c>
      <c r="H100" s="391">
        <v>0</v>
      </c>
      <c r="I100" s="391">
        <v>0</v>
      </c>
      <c r="J100" s="391">
        <v>0</v>
      </c>
      <c r="K100" s="391">
        <v>0</v>
      </c>
    </row>
    <row r="101" spans="1:11">
      <c r="A101" s="391" t="s">
        <v>413</v>
      </c>
      <c r="B101" s="391" t="s">
        <v>390</v>
      </c>
      <c r="C101" s="391" t="s">
        <v>496</v>
      </c>
      <c r="D101" s="391">
        <v>0</v>
      </c>
      <c r="E101" s="391">
        <v>0</v>
      </c>
      <c r="F101" s="391">
        <v>0</v>
      </c>
      <c r="G101" s="391">
        <v>0</v>
      </c>
      <c r="H101" s="391">
        <v>0</v>
      </c>
      <c r="I101" s="391">
        <v>0</v>
      </c>
      <c r="J101" s="391">
        <v>0</v>
      </c>
      <c r="K101" s="391">
        <v>0</v>
      </c>
    </row>
  </sheetData>
  <autoFilter ref="A3:K10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35"/>
  <sheetViews>
    <sheetView workbookViewId="0">
      <selection activeCell="S11" sqref="S11"/>
    </sheetView>
  </sheetViews>
  <sheetFormatPr defaultRowHeight="15"/>
  <cols>
    <col min="1" max="1" width="4.5703125" style="75" customWidth="1"/>
    <col min="2" max="2" width="9" style="148" customWidth="1"/>
    <col min="3" max="3" width="21" style="148" customWidth="1"/>
    <col min="4" max="4" width="9.5703125" style="148" bestFit="1" customWidth="1"/>
    <col min="5" max="5" width="15.5703125" style="148" bestFit="1" customWidth="1"/>
    <col min="6" max="6" width="13" style="148" customWidth="1"/>
    <col min="7" max="7" width="9.140625" style="148" customWidth="1"/>
    <col min="8" max="8" width="14.28515625" style="148" customWidth="1"/>
    <col min="9" max="9" width="15.5703125" style="148" customWidth="1"/>
    <col min="10" max="10" width="9.5703125" style="148" bestFit="1" customWidth="1"/>
    <col min="11" max="11" width="14.140625" style="148" customWidth="1"/>
    <col min="12" max="12" width="13.7109375" style="148" customWidth="1"/>
    <col min="13" max="13" width="8.5703125" style="148" bestFit="1" customWidth="1"/>
    <col min="14" max="14" width="15" style="148" customWidth="1"/>
    <col min="15" max="15" width="14.5703125" style="148" customWidth="1"/>
    <col min="16" max="16" width="12.5703125" style="148" customWidth="1"/>
    <col min="17" max="17" width="17.28515625" style="148" customWidth="1"/>
    <col min="18" max="18" width="15.7109375" style="148" customWidth="1"/>
    <col min="19" max="19" width="15.140625" style="148" customWidth="1"/>
    <col min="20" max="16384" width="9.140625" style="148"/>
  </cols>
  <sheetData>
    <row r="1" spans="1:22" s="76" customFormat="1" ht="15" customHeight="1">
      <c r="A1" s="536" t="s">
        <v>705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</row>
    <row r="2" spans="1:22" ht="15.75" thickBot="1"/>
    <row r="3" spans="1:22" s="44" customFormat="1" ht="23.25" customHeight="1" thickBot="1">
      <c r="A3" s="546" t="s">
        <v>18</v>
      </c>
      <c r="B3" s="546" t="s">
        <v>428</v>
      </c>
      <c r="C3" s="546" t="s">
        <v>427</v>
      </c>
      <c r="D3" s="550" t="s">
        <v>5</v>
      </c>
      <c r="E3" s="551"/>
      <c r="F3" s="552"/>
      <c r="G3" s="550" t="s">
        <v>6</v>
      </c>
      <c r="H3" s="551"/>
      <c r="I3" s="552"/>
      <c r="J3" s="550" t="s">
        <v>46</v>
      </c>
      <c r="K3" s="551"/>
      <c r="L3" s="552"/>
      <c r="M3" s="550" t="s">
        <v>8</v>
      </c>
      <c r="N3" s="551"/>
      <c r="O3" s="552"/>
      <c r="P3" s="544" t="s">
        <v>502</v>
      </c>
      <c r="Q3" s="544" t="s">
        <v>584</v>
      </c>
      <c r="R3" s="544" t="s">
        <v>585</v>
      </c>
      <c r="S3" s="544" t="s">
        <v>592</v>
      </c>
    </row>
    <row r="4" spans="1:22" s="44" customFormat="1" ht="52.5" customHeight="1" thickBot="1">
      <c r="A4" s="547"/>
      <c r="B4" s="547"/>
      <c r="C4" s="547"/>
      <c r="D4" s="120" t="s">
        <v>1</v>
      </c>
      <c r="E4" s="257" t="s">
        <v>590</v>
      </c>
      <c r="F4" s="258" t="s">
        <v>591</v>
      </c>
      <c r="G4" s="120" t="s">
        <v>1</v>
      </c>
      <c r="H4" s="257" t="s">
        <v>590</v>
      </c>
      <c r="I4" s="258" t="s">
        <v>591</v>
      </c>
      <c r="J4" s="120" t="s">
        <v>1</v>
      </c>
      <c r="K4" s="257" t="s">
        <v>590</v>
      </c>
      <c r="L4" s="258" t="s">
        <v>591</v>
      </c>
      <c r="M4" s="120" t="s">
        <v>1</v>
      </c>
      <c r="N4" s="257" t="s">
        <v>590</v>
      </c>
      <c r="O4" s="258" t="s">
        <v>591</v>
      </c>
      <c r="P4" s="545"/>
      <c r="Q4" s="545"/>
      <c r="R4" s="545"/>
      <c r="S4" s="545"/>
      <c r="U4" s="236"/>
      <c r="V4" s="236"/>
    </row>
    <row r="5" spans="1:22">
      <c r="A5" s="293">
        <v>1</v>
      </c>
      <c r="B5" s="410" t="s">
        <v>511</v>
      </c>
      <c r="C5" s="240" t="s">
        <v>512</v>
      </c>
      <c r="D5" s="241">
        <v>7118</v>
      </c>
      <c r="E5" s="299">
        <v>51225128.880000003</v>
      </c>
      <c r="F5" s="299">
        <v>5791855.6399999997</v>
      </c>
      <c r="G5" s="241">
        <v>5396</v>
      </c>
      <c r="H5" s="299">
        <v>22776664.27</v>
      </c>
      <c r="I5" s="299">
        <v>2898470.02</v>
      </c>
      <c r="J5" s="241">
        <v>2298</v>
      </c>
      <c r="K5" s="299">
        <v>5026032.74</v>
      </c>
      <c r="L5" s="299">
        <v>1344840.91</v>
      </c>
      <c r="M5" s="241">
        <v>481</v>
      </c>
      <c r="N5" s="299">
        <v>3332530.33</v>
      </c>
      <c r="O5" s="299">
        <v>373634.1</v>
      </c>
      <c r="P5" s="305">
        <v>15293</v>
      </c>
      <c r="Q5" s="307">
        <v>82360356.219999999</v>
      </c>
      <c r="R5" s="307">
        <v>10408800.67</v>
      </c>
      <c r="S5" s="308">
        <v>680.63</v>
      </c>
      <c r="T5" s="279"/>
      <c r="U5" s="236"/>
      <c r="V5" s="236"/>
    </row>
    <row r="6" spans="1:22">
      <c r="A6" s="294">
        <v>2</v>
      </c>
      <c r="B6" s="411" t="s">
        <v>623</v>
      </c>
      <c r="C6" s="238" t="s">
        <v>425</v>
      </c>
      <c r="D6" s="239">
        <v>1340</v>
      </c>
      <c r="E6" s="300">
        <v>7801996.5099999998</v>
      </c>
      <c r="F6" s="300">
        <v>1569566.31</v>
      </c>
      <c r="G6" s="239">
        <v>486</v>
      </c>
      <c r="H6" s="300">
        <v>2883907.59</v>
      </c>
      <c r="I6" s="300">
        <v>250878.96</v>
      </c>
      <c r="J6" s="239">
        <v>53</v>
      </c>
      <c r="K6" s="300">
        <v>266945.69</v>
      </c>
      <c r="L6" s="300">
        <v>44870.53</v>
      </c>
      <c r="M6" s="239">
        <v>63</v>
      </c>
      <c r="N6" s="300">
        <v>138600</v>
      </c>
      <c r="O6" s="300">
        <v>12600</v>
      </c>
      <c r="P6" s="304">
        <v>1942</v>
      </c>
      <c r="Q6" s="309">
        <v>11091449.789999999</v>
      </c>
      <c r="R6" s="309">
        <v>1877915.8</v>
      </c>
      <c r="S6" s="310">
        <v>967</v>
      </c>
      <c r="T6" s="279"/>
      <c r="U6" s="236"/>
      <c r="V6" s="236"/>
    </row>
    <row r="7" spans="1:22">
      <c r="A7" s="294">
        <v>3</v>
      </c>
      <c r="B7" s="411" t="s">
        <v>602</v>
      </c>
      <c r="C7" s="238" t="s">
        <v>603</v>
      </c>
      <c r="D7" s="239" t="s">
        <v>439</v>
      </c>
      <c r="E7" s="300" t="s">
        <v>439</v>
      </c>
      <c r="F7" s="300" t="s">
        <v>439</v>
      </c>
      <c r="G7" s="239" t="s">
        <v>439</v>
      </c>
      <c r="H7" s="300" t="s">
        <v>439</v>
      </c>
      <c r="I7" s="300" t="s">
        <v>439</v>
      </c>
      <c r="J7" s="239" t="s">
        <v>439</v>
      </c>
      <c r="K7" s="300" t="s">
        <v>439</v>
      </c>
      <c r="L7" s="300" t="s">
        <v>439</v>
      </c>
      <c r="M7" s="239">
        <v>184</v>
      </c>
      <c r="N7" s="300">
        <v>741662.3</v>
      </c>
      <c r="O7" s="300">
        <v>47147.21</v>
      </c>
      <c r="P7" s="304">
        <v>184</v>
      </c>
      <c r="Q7" s="309">
        <v>741662.3</v>
      </c>
      <c r="R7" s="309">
        <v>47147.21</v>
      </c>
      <c r="S7" s="310">
        <v>256.23</v>
      </c>
      <c r="T7" s="279"/>
      <c r="U7" s="236"/>
      <c r="V7" s="236"/>
    </row>
    <row r="8" spans="1:22">
      <c r="A8" s="294">
        <v>4</v>
      </c>
      <c r="B8" s="411" t="s">
        <v>420</v>
      </c>
      <c r="C8" s="238" t="s">
        <v>503</v>
      </c>
      <c r="D8" s="239">
        <v>2</v>
      </c>
      <c r="E8" s="300" t="s">
        <v>439</v>
      </c>
      <c r="F8" s="300">
        <v>6854.07</v>
      </c>
      <c r="G8" s="239">
        <v>9</v>
      </c>
      <c r="H8" s="300">
        <v>37547.08</v>
      </c>
      <c r="I8" s="300">
        <v>13894.07</v>
      </c>
      <c r="J8" s="239" t="s">
        <v>439</v>
      </c>
      <c r="K8" s="300" t="s">
        <v>439</v>
      </c>
      <c r="L8" s="300" t="s">
        <v>439</v>
      </c>
      <c r="M8" s="239" t="s">
        <v>439</v>
      </c>
      <c r="N8" s="300" t="s">
        <v>439</v>
      </c>
      <c r="O8" s="300" t="s">
        <v>439</v>
      </c>
      <c r="P8" s="304">
        <v>11</v>
      </c>
      <c r="Q8" s="309">
        <v>37547.08</v>
      </c>
      <c r="R8" s="309">
        <v>20748.14</v>
      </c>
      <c r="S8" s="310">
        <v>1886.19</v>
      </c>
      <c r="T8" s="279"/>
      <c r="U8" s="236"/>
      <c r="V8" s="236"/>
    </row>
    <row r="9" spans="1:22">
      <c r="A9" s="294">
        <v>5</v>
      </c>
      <c r="B9" s="411" t="s">
        <v>409</v>
      </c>
      <c r="C9" s="238" t="s">
        <v>566</v>
      </c>
      <c r="D9" s="239">
        <v>2043</v>
      </c>
      <c r="E9" s="300">
        <v>11094386.130000001</v>
      </c>
      <c r="F9" s="300">
        <v>435072.36</v>
      </c>
      <c r="G9" s="239">
        <v>1180</v>
      </c>
      <c r="H9" s="300">
        <v>383151.07</v>
      </c>
      <c r="I9" s="300">
        <v>163822.98000000001</v>
      </c>
      <c r="J9" s="239">
        <v>831</v>
      </c>
      <c r="K9" s="300">
        <v>317437.98</v>
      </c>
      <c r="L9" s="300">
        <v>178973.66</v>
      </c>
      <c r="M9" s="239" t="s">
        <v>439</v>
      </c>
      <c r="N9" s="300" t="s">
        <v>439</v>
      </c>
      <c r="O9" s="300" t="s">
        <v>439</v>
      </c>
      <c r="P9" s="304">
        <v>4054</v>
      </c>
      <c r="Q9" s="309">
        <v>11794975.18</v>
      </c>
      <c r="R9" s="309">
        <v>777869</v>
      </c>
      <c r="S9" s="310">
        <v>191.88</v>
      </c>
      <c r="T9" s="279"/>
      <c r="U9" s="236"/>
      <c r="V9" s="236"/>
    </row>
    <row r="10" spans="1:22" ht="15.75" thickBot="1">
      <c r="A10" s="295">
        <v>6</v>
      </c>
      <c r="B10" s="412" t="s">
        <v>299</v>
      </c>
      <c r="C10" s="296" t="s">
        <v>501</v>
      </c>
      <c r="D10" s="297">
        <v>547</v>
      </c>
      <c r="E10" s="301">
        <v>178344.14</v>
      </c>
      <c r="F10" s="301">
        <v>92110.01</v>
      </c>
      <c r="G10" s="297">
        <v>714</v>
      </c>
      <c r="H10" s="301">
        <v>348631.48</v>
      </c>
      <c r="I10" s="301">
        <v>58685.99</v>
      </c>
      <c r="J10" s="297" t="s">
        <v>439</v>
      </c>
      <c r="K10" s="301" t="s">
        <v>439</v>
      </c>
      <c r="L10" s="301" t="s">
        <v>439</v>
      </c>
      <c r="M10" s="297" t="s">
        <v>439</v>
      </c>
      <c r="N10" s="301" t="s">
        <v>439</v>
      </c>
      <c r="O10" s="301" t="s">
        <v>439</v>
      </c>
      <c r="P10" s="306">
        <v>1261</v>
      </c>
      <c r="Q10" s="311">
        <v>526975.62</v>
      </c>
      <c r="R10" s="311">
        <v>150796</v>
      </c>
      <c r="S10" s="312">
        <v>119.58</v>
      </c>
      <c r="T10" s="279"/>
      <c r="U10" s="236"/>
      <c r="V10" s="236"/>
    </row>
    <row r="11" spans="1:22" s="236" customFormat="1">
      <c r="A11" s="75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5"/>
      <c r="Q11" s="298"/>
      <c r="R11" s="298"/>
      <c r="S11" s="326"/>
    </row>
    <row r="14" spans="1:22">
      <c r="R14" s="327"/>
    </row>
    <row r="15" spans="1:22">
      <c r="E15" s="325"/>
      <c r="R15" s="327"/>
    </row>
    <row r="16" spans="1:22">
      <c r="Q16" s="327"/>
    </row>
    <row r="17" spans="9:15">
      <c r="L17" s="469"/>
      <c r="N17" s="469"/>
      <c r="O17" s="325"/>
    </row>
    <row r="18" spans="9:15">
      <c r="L18" s="469"/>
      <c r="N18" s="469"/>
    </row>
    <row r="19" spans="9:15">
      <c r="L19" s="469"/>
      <c r="N19" s="469"/>
    </row>
    <row r="20" spans="9:15">
      <c r="L20" s="469"/>
      <c r="N20" s="469"/>
    </row>
    <row r="21" spans="9:15">
      <c r="L21" s="470"/>
      <c r="N21" s="469"/>
    </row>
    <row r="22" spans="9:15">
      <c r="L22" s="290"/>
      <c r="N22" s="469"/>
    </row>
    <row r="23" spans="9:15">
      <c r="L23" s="290"/>
      <c r="N23" s="469"/>
    </row>
    <row r="24" spans="9:15">
      <c r="N24" s="469"/>
    </row>
    <row r="25" spans="9:15">
      <c r="N25" s="470"/>
    </row>
    <row r="27" spans="9:15">
      <c r="I27" s="468"/>
    </row>
    <row r="28" spans="9:15">
      <c r="I28" s="468"/>
    </row>
    <row r="29" spans="9:15">
      <c r="I29" s="469"/>
    </row>
    <row r="30" spans="9:15">
      <c r="I30" s="469"/>
    </row>
    <row r="31" spans="9:15">
      <c r="I31" s="469"/>
    </row>
    <row r="32" spans="9:15">
      <c r="I32" s="469"/>
    </row>
    <row r="33" spans="9:9">
      <c r="I33" s="470"/>
    </row>
    <row r="34" spans="9:9">
      <c r="I34" s="290"/>
    </row>
    <row r="35" spans="9:9">
      <c r="I35" s="290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Y53"/>
  <sheetViews>
    <sheetView workbookViewId="0">
      <selection sqref="A1:W1"/>
    </sheetView>
  </sheetViews>
  <sheetFormatPr defaultRowHeight="15"/>
  <cols>
    <col min="1" max="1" width="4.28515625" customWidth="1"/>
    <col min="2" max="2" width="14.855468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>
      <c r="A1" s="536" t="s">
        <v>714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</row>
    <row r="2" spans="1:23" ht="15.75" thickBot="1">
      <c r="A2" s="236"/>
      <c r="B2" s="236"/>
      <c r="C2" s="42"/>
      <c r="D2" s="15"/>
      <c r="E2" s="15"/>
      <c r="F2" s="173"/>
      <c r="G2" s="15"/>
      <c r="H2" s="15"/>
      <c r="I2" s="15"/>
      <c r="J2" s="173"/>
      <c r="K2" s="15"/>
      <c r="L2" s="15"/>
      <c r="M2" s="15"/>
      <c r="N2" s="173"/>
      <c r="O2" s="15"/>
      <c r="P2" s="15"/>
      <c r="Q2" s="15"/>
      <c r="R2" s="173"/>
      <c r="S2" s="15"/>
      <c r="T2" s="15"/>
      <c r="U2" s="15"/>
      <c r="V2" s="236"/>
      <c r="W2" s="236"/>
    </row>
    <row r="3" spans="1:23" ht="15.75">
      <c r="A3" s="537" t="s">
        <v>53</v>
      </c>
      <c r="B3" s="539" t="s">
        <v>103</v>
      </c>
      <c r="C3" s="541" t="s">
        <v>106</v>
      </c>
      <c r="D3" s="542"/>
      <c r="E3" s="542"/>
      <c r="F3" s="543"/>
      <c r="G3" s="541" t="s">
        <v>107</v>
      </c>
      <c r="H3" s="542"/>
      <c r="I3" s="542"/>
      <c r="J3" s="543"/>
      <c r="K3" s="541" t="s">
        <v>108</v>
      </c>
      <c r="L3" s="542"/>
      <c r="M3" s="542"/>
      <c r="N3" s="543"/>
      <c r="O3" s="541" t="s">
        <v>109</v>
      </c>
      <c r="P3" s="542"/>
      <c r="Q3" s="542"/>
      <c r="R3" s="543"/>
      <c r="S3" s="541" t="s">
        <v>105</v>
      </c>
      <c r="T3" s="542"/>
      <c r="U3" s="542"/>
      <c r="V3" s="542"/>
      <c r="W3" s="543"/>
    </row>
    <row r="4" spans="1:23" ht="16.5" thickBot="1">
      <c r="A4" s="538"/>
      <c r="B4" s="540"/>
      <c r="C4" s="439" t="s">
        <v>1</v>
      </c>
      <c r="D4" s="440" t="s">
        <v>104</v>
      </c>
      <c r="E4" s="434" t="s">
        <v>22</v>
      </c>
      <c r="F4" s="441" t="s">
        <v>442</v>
      </c>
      <c r="G4" s="439" t="s">
        <v>1</v>
      </c>
      <c r="H4" s="440" t="s">
        <v>104</v>
      </c>
      <c r="I4" s="434" t="s">
        <v>22</v>
      </c>
      <c r="J4" s="441" t="s">
        <v>442</v>
      </c>
      <c r="K4" s="439" t="s">
        <v>1</v>
      </c>
      <c r="L4" s="440" t="s">
        <v>104</v>
      </c>
      <c r="M4" s="434" t="s">
        <v>22</v>
      </c>
      <c r="N4" s="441" t="s">
        <v>442</v>
      </c>
      <c r="O4" s="439" t="s">
        <v>1</v>
      </c>
      <c r="P4" s="440" t="s">
        <v>104</v>
      </c>
      <c r="Q4" s="434" t="s">
        <v>22</v>
      </c>
      <c r="R4" s="441" t="s">
        <v>442</v>
      </c>
      <c r="S4" s="439" t="s">
        <v>1</v>
      </c>
      <c r="T4" s="440" t="s">
        <v>104</v>
      </c>
      <c r="U4" s="434" t="s">
        <v>22</v>
      </c>
      <c r="V4" s="441" t="s">
        <v>442</v>
      </c>
      <c r="W4" s="434" t="s">
        <v>539</v>
      </c>
    </row>
    <row r="5" spans="1:23">
      <c r="A5" s="106">
        <v>1</v>
      </c>
      <c r="B5" s="164" t="s">
        <v>77</v>
      </c>
      <c r="C5" s="164">
        <v>0</v>
      </c>
      <c r="D5" s="164">
        <v>0</v>
      </c>
      <c r="E5" s="164">
        <v>0</v>
      </c>
      <c r="F5" s="165" t="s">
        <v>439</v>
      </c>
      <c r="G5" s="166">
        <v>27555</v>
      </c>
      <c r="H5" s="167">
        <v>8386005.7699999996</v>
      </c>
      <c r="I5" s="164">
        <v>304.33999999999997</v>
      </c>
      <c r="J5" s="165">
        <v>292.23</v>
      </c>
      <c r="K5" s="166">
        <v>1921</v>
      </c>
      <c r="L5" s="167">
        <v>1362643.57</v>
      </c>
      <c r="M5" s="164">
        <v>709.34</v>
      </c>
      <c r="N5" s="165">
        <v>736.3</v>
      </c>
      <c r="O5" s="166">
        <v>634</v>
      </c>
      <c r="P5" s="167">
        <v>467825.15</v>
      </c>
      <c r="Q5" s="164">
        <v>737.89</v>
      </c>
      <c r="R5" s="165">
        <v>736.3</v>
      </c>
      <c r="S5" s="166">
        <v>30110</v>
      </c>
      <c r="T5" s="430">
        <v>10216474.49</v>
      </c>
      <c r="U5" s="446">
        <v>339.31</v>
      </c>
      <c r="V5" s="432">
        <v>324.86</v>
      </c>
      <c r="W5" s="141">
        <v>1.22</v>
      </c>
    </row>
    <row r="6" spans="1:23">
      <c r="A6" s="62">
        <v>2</v>
      </c>
      <c r="B6" s="146" t="s">
        <v>78</v>
      </c>
      <c r="C6" s="149">
        <v>4478</v>
      </c>
      <c r="D6" s="150">
        <v>5199803.0599999996</v>
      </c>
      <c r="E6" s="146">
        <v>1161.19</v>
      </c>
      <c r="F6" s="147">
        <v>1205.32</v>
      </c>
      <c r="G6" s="149">
        <v>19341</v>
      </c>
      <c r="H6" s="150">
        <v>8968235.75</v>
      </c>
      <c r="I6" s="146">
        <v>463.69</v>
      </c>
      <c r="J6" s="147">
        <v>395.36</v>
      </c>
      <c r="K6" s="149">
        <v>20722</v>
      </c>
      <c r="L6" s="150">
        <v>12212896.119999999</v>
      </c>
      <c r="M6" s="146">
        <v>589.37</v>
      </c>
      <c r="N6" s="147">
        <v>490.65</v>
      </c>
      <c r="O6" s="149">
        <v>1195</v>
      </c>
      <c r="P6" s="150">
        <v>872224.2</v>
      </c>
      <c r="Q6" s="146">
        <v>729.89</v>
      </c>
      <c r="R6" s="147">
        <v>736.3</v>
      </c>
      <c r="S6" s="149">
        <v>45736</v>
      </c>
      <c r="T6" s="431">
        <v>27253159.129999999</v>
      </c>
      <c r="U6" s="436">
        <v>595.88</v>
      </c>
      <c r="V6" s="433">
        <v>487.74</v>
      </c>
      <c r="W6" s="143">
        <v>1.85</v>
      </c>
    </row>
    <row r="7" spans="1:23">
      <c r="A7" s="62">
        <v>3</v>
      </c>
      <c r="B7" s="146" t="s">
        <v>96</v>
      </c>
      <c r="C7" s="149">
        <v>17403</v>
      </c>
      <c r="D7" s="150">
        <v>21825423.34</v>
      </c>
      <c r="E7" s="146">
        <v>1254.1199999999999</v>
      </c>
      <c r="F7" s="147">
        <v>1315.58</v>
      </c>
      <c r="G7" s="149">
        <v>16795</v>
      </c>
      <c r="H7" s="150">
        <v>8796383.0199999996</v>
      </c>
      <c r="I7" s="146">
        <v>523.75</v>
      </c>
      <c r="J7" s="147">
        <v>464.88</v>
      </c>
      <c r="K7" s="149">
        <v>14859</v>
      </c>
      <c r="L7" s="150">
        <v>9149699.0099999998</v>
      </c>
      <c r="M7" s="146">
        <v>615.77</v>
      </c>
      <c r="N7" s="147">
        <v>518.16999999999996</v>
      </c>
      <c r="O7" s="149">
        <v>265</v>
      </c>
      <c r="P7" s="150">
        <v>190962.72</v>
      </c>
      <c r="Q7" s="146">
        <v>720.61</v>
      </c>
      <c r="R7" s="147">
        <v>736.3</v>
      </c>
      <c r="S7" s="149">
        <v>49322</v>
      </c>
      <c r="T7" s="431">
        <v>39962468.090000004</v>
      </c>
      <c r="U7" s="436">
        <v>810.24</v>
      </c>
      <c r="V7" s="433">
        <v>695</v>
      </c>
      <c r="W7" s="143">
        <v>2</v>
      </c>
    </row>
    <row r="8" spans="1:23">
      <c r="A8" s="62">
        <v>4</v>
      </c>
      <c r="B8" s="146" t="s">
        <v>97</v>
      </c>
      <c r="C8" s="149">
        <v>78056</v>
      </c>
      <c r="D8" s="150">
        <v>88132331.650000006</v>
      </c>
      <c r="E8" s="146">
        <v>1129.0899999999999</v>
      </c>
      <c r="F8" s="147">
        <v>1129.21</v>
      </c>
      <c r="G8" s="149">
        <v>25064</v>
      </c>
      <c r="H8" s="150">
        <v>14647473.74</v>
      </c>
      <c r="I8" s="146">
        <v>584.4</v>
      </c>
      <c r="J8" s="147">
        <v>522.79</v>
      </c>
      <c r="K8" s="149">
        <v>20955</v>
      </c>
      <c r="L8" s="150">
        <v>13357202.57</v>
      </c>
      <c r="M8" s="146">
        <v>637.41999999999996</v>
      </c>
      <c r="N8" s="147">
        <v>536.03</v>
      </c>
      <c r="O8" s="149">
        <v>180</v>
      </c>
      <c r="P8" s="150">
        <v>129600.75</v>
      </c>
      <c r="Q8" s="146">
        <v>720</v>
      </c>
      <c r="R8" s="147">
        <v>736.3</v>
      </c>
      <c r="S8" s="149">
        <v>124255</v>
      </c>
      <c r="T8" s="431">
        <v>116266608.70999999</v>
      </c>
      <c r="U8" s="436">
        <v>935.71</v>
      </c>
      <c r="V8" s="433">
        <v>881.4</v>
      </c>
      <c r="W8" s="143">
        <v>5.03</v>
      </c>
    </row>
    <row r="9" spans="1:23">
      <c r="A9" s="62">
        <v>5</v>
      </c>
      <c r="B9" s="146" t="s">
        <v>98</v>
      </c>
      <c r="C9" s="149">
        <v>203669</v>
      </c>
      <c r="D9" s="150">
        <v>234432607.08000001</v>
      </c>
      <c r="E9" s="146">
        <v>1151.05</v>
      </c>
      <c r="F9" s="147">
        <v>1161.76</v>
      </c>
      <c r="G9" s="149">
        <v>36638</v>
      </c>
      <c r="H9" s="150">
        <v>22998902.710000001</v>
      </c>
      <c r="I9" s="146">
        <v>627.73</v>
      </c>
      <c r="J9" s="147">
        <v>555.1</v>
      </c>
      <c r="K9" s="149">
        <v>28570</v>
      </c>
      <c r="L9" s="150">
        <v>18694543.02</v>
      </c>
      <c r="M9" s="146">
        <v>654.34</v>
      </c>
      <c r="N9" s="147">
        <v>548.08000000000004</v>
      </c>
      <c r="O9" s="149">
        <v>176</v>
      </c>
      <c r="P9" s="150">
        <v>127051.57</v>
      </c>
      <c r="Q9" s="146">
        <v>721.88</v>
      </c>
      <c r="R9" s="147">
        <v>736.3</v>
      </c>
      <c r="S9" s="149">
        <v>269053</v>
      </c>
      <c r="T9" s="431">
        <v>276253104.38</v>
      </c>
      <c r="U9" s="436">
        <v>1026.76</v>
      </c>
      <c r="V9" s="433">
        <v>983.23</v>
      </c>
      <c r="W9" s="143">
        <v>10.9</v>
      </c>
    </row>
    <row r="10" spans="1:23">
      <c r="A10" s="62">
        <v>6</v>
      </c>
      <c r="B10" s="146" t="s">
        <v>99</v>
      </c>
      <c r="C10" s="149">
        <v>339749</v>
      </c>
      <c r="D10" s="150">
        <v>372302187.75999999</v>
      </c>
      <c r="E10" s="146">
        <v>1095.82</v>
      </c>
      <c r="F10" s="147">
        <v>1126.55</v>
      </c>
      <c r="G10" s="149">
        <v>38582</v>
      </c>
      <c r="H10" s="150">
        <v>25958829.079999998</v>
      </c>
      <c r="I10" s="146">
        <v>672.82</v>
      </c>
      <c r="J10" s="147">
        <v>589.38</v>
      </c>
      <c r="K10" s="149">
        <v>29064</v>
      </c>
      <c r="L10" s="150">
        <v>18484259</v>
      </c>
      <c r="M10" s="146">
        <v>635.98</v>
      </c>
      <c r="N10" s="147">
        <v>528.87</v>
      </c>
      <c r="O10" s="149">
        <v>3587</v>
      </c>
      <c r="P10" s="150">
        <v>1078289.48</v>
      </c>
      <c r="Q10" s="146">
        <v>300.61</v>
      </c>
      <c r="R10" s="147">
        <v>360</v>
      </c>
      <c r="S10" s="149">
        <v>410982</v>
      </c>
      <c r="T10" s="431">
        <v>417823565.31999999</v>
      </c>
      <c r="U10" s="436">
        <v>1016.65</v>
      </c>
      <c r="V10" s="433">
        <v>967.1</v>
      </c>
      <c r="W10" s="143">
        <v>16.649999999999999</v>
      </c>
    </row>
    <row r="11" spans="1:23">
      <c r="A11" s="62">
        <v>7</v>
      </c>
      <c r="B11" s="146" t="s">
        <v>100</v>
      </c>
      <c r="C11" s="149">
        <v>389577</v>
      </c>
      <c r="D11" s="150">
        <v>387943776.76999998</v>
      </c>
      <c r="E11" s="146">
        <v>995.81</v>
      </c>
      <c r="F11" s="147">
        <v>930.44</v>
      </c>
      <c r="G11" s="149">
        <v>45094</v>
      </c>
      <c r="H11" s="150">
        <v>31744776.57</v>
      </c>
      <c r="I11" s="146">
        <v>703.97</v>
      </c>
      <c r="J11" s="147">
        <v>614.36</v>
      </c>
      <c r="K11" s="149">
        <v>26140</v>
      </c>
      <c r="L11" s="150">
        <v>15996298.119999999</v>
      </c>
      <c r="M11" s="146">
        <v>611.95000000000005</v>
      </c>
      <c r="N11" s="147">
        <v>514.12</v>
      </c>
      <c r="O11" s="149">
        <v>6799</v>
      </c>
      <c r="P11" s="150">
        <v>1778473.21</v>
      </c>
      <c r="Q11" s="146">
        <v>261.58</v>
      </c>
      <c r="R11" s="147">
        <v>360</v>
      </c>
      <c r="S11" s="149">
        <v>467610</v>
      </c>
      <c r="T11" s="431">
        <v>437463324.67000002</v>
      </c>
      <c r="U11" s="436">
        <v>935.53</v>
      </c>
      <c r="V11" s="433">
        <v>825.81</v>
      </c>
      <c r="W11" s="143">
        <v>18.95</v>
      </c>
    </row>
    <row r="12" spans="1:23">
      <c r="A12" s="62">
        <v>8</v>
      </c>
      <c r="B12" s="146" t="s">
        <v>101</v>
      </c>
      <c r="C12" s="149">
        <v>297732</v>
      </c>
      <c r="D12" s="150">
        <v>267184222.41</v>
      </c>
      <c r="E12" s="146">
        <v>897.4</v>
      </c>
      <c r="F12" s="147">
        <v>767.75</v>
      </c>
      <c r="G12" s="149">
        <v>45724</v>
      </c>
      <c r="H12" s="150">
        <v>31683434.219999999</v>
      </c>
      <c r="I12" s="146">
        <v>692.93</v>
      </c>
      <c r="J12" s="147">
        <v>590.1</v>
      </c>
      <c r="K12" s="149">
        <v>20002</v>
      </c>
      <c r="L12" s="150">
        <v>11529829.289999999</v>
      </c>
      <c r="M12" s="146">
        <v>576.42999999999995</v>
      </c>
      <c r="N12" s="147">
        <v>492.01</v>
      </c>
      <c r="O12" s="149">
        <v>2059</v>
      </c>
      <c r="P12" s="150">
        <v>365946.17</v>
      </c>
      <c r="Q12" s="146">
        <v>177.73</v>
      </c>
      <c r="R12" s="147">
        <v>129.35</v>
      </c>
      <c r="S12" s="149">
        <v>365517</v>
      </c>
      <c r="T12" s="431">
        <v>310763432.08999997</v>
      </c>
      <c r="U12" s="436">
        <v>850.2</v>
      </c>
      <c r="V12" s="433">
        <v>706.45</v>
      </c>
      <c r="W12" s="143">
        <v>14.81</v>
      </c>
    </row>
    <row r="13" spans="1:23">
      <c r="A13" s="62">
        <v>9</v>
      </c>
      <c r="B13" s="146" t="s">
        <v>102</v>
      </c>
      <c r="C13" s="149">
        <v>278852</v>
      </c>
      <c r="D13" s="150">
        <v>227644239.06</v>
      </c>
      <c r="E13" s="146">
        <v>816.36</v>
      </c>
      <c r="F13" s="147">
        <v>649.12</v>
      </c>
      <c r="G13" s="149">
        <v>55909</v>
      </c>
      <c r="H13" s="150">
        <v>38062733.109999999</v>
      </c>
      <c r="I13" s="146">
        <v>680.8</v>
      </c>
      <c r="J13" s="147">
        <v>569.33000000000004</v>
      </c>
      <c r="K13" s="149">
        <v>17112</v>
      </c>
      <c r="L13" s="150">
        <v>9373431.1600000001</v>
      </c>
      <c r="M13" s="146">
        <v>547.77</v>
      </c>
      <c r="N13" s="147">
        <v>457.63</v>
      </c>
      <c r="O13" s="149">
        <v>1833</v>
      </c>
      <c r="P13" s="150">
        <v>271750.26</v>
      </c>
      <c r="Q13" s="146">
        <v>148.25</v>
      </c>
      <c r="R13" s="147">
        <v>111.88</v>
      </c>
      <c r="S13" s="149">
        <v>353706</v>
      </c>
      <c r="T13" s="431">
        <v>275352153.58999997</v>
      </c>
      <c r="U13" s="436">
        <v>778.48</v>
      </c>
      <c r="V13" s="433">
        <v>622.25</v>
      </c>
      <c r="W13" s="143">
        <v>14.33</v>
      </c>
    </row>
    <row r="14" spans="1:23">
      <c r="A14" s="62">
        <v>10</v>
      </c>
      <c r="B14" s="146" t="s">
        <v>110</v>
      </c>
      <c r="C14" s="149">
        <v>178994</v>
      </c>
      <c r="D14" s="150">
        <v>134995909.94999999</v>
      </c>
      <c r="E14" s="146">
        <v>754.19</v>
      </c>
      <c r="F14" s="147">
        <v>572.84</v>
      </c>
      <c r="G14" s="149">
        <v>45346</v>
      </c>
      <c r="H14" s="150">
        <v>30574527.579999998</v>
      </c>
      <c r="I14" s="146">
        <v>674.25</v>
      </c>
      <c r="J14" s="147">
        <v>556.4</v>
      </c>
      <c r="K14" s="149">
        <v>9646</v>
      </c>
      <c r="L14" s="150">
        <v>5384070.6200000001</v>
      </c>
      <c r="M14" s="146">
        <v>558.16999999999996</v>
      </c>
      <c r="N14" s="147">
        <v>441.8</v>
      </c>
      <c r="O14" s="149">
        <v>1033</v>
      </c>
      <c r="P14" s="150">
        <v>152646.18</v>
      </c>
      <c r="Q14" s="146">
        <v>147.77000000000001</v>
      </c>
      <c r="R14" s="147">
        <v>114.92</v>
      </c>
      <c r="S14" s="149">
        <v>235019</v>
      </c>
      <c r="T14" s="431">
        <v>171107154.33000001</v>
      </c>
      <c r="U14" s="436">
        <v>728.06</v>
      </c>
      <c r="V14" s="433">
        <v>564.45000000000005</v>
      </c>
      <c r="W14" s="143">
        <v>9.52</v>
      </c>
    </row>
    <row r="15" spans="1:23">
      <c r="A15" s="62">
        <v>11</v>
      </c>
      <c r="B15" s="146" t="s">
        <v>111</v>
      </c>
      <c r="C15" s="149">
        <v>69388</v>
      </c>
      <c r="D15" s="150">
        <v>48736613.82</v>
      </c>
      <c r="E15" s="146">
        <v>702.38</v>
      </c>
      <c r="F15" s="147">
        <v>495.6</v>
      </c>
      <c r="G15" s="149">
        <v>22893</v>
      </c>
      <c r="H15" s="150">
        <v>15386355.02</v>
      </c>
      <c r="I15" s="146">
        <v>672.1</v>
      </c>
      <c r="J15" s="147">
        <v>545.54999999999995</v>
      </c>
      <c r="K15" s="149">
        <v>3880</v>
      </c>
      <c r="L15" s="150">
        <v>2164251.4300000002</v>
      </c>
      <c r="M15" s="146">
        <v>557.79999999999995</v>
      </c>
      <c r="N15" s="147">
        <v>457.63</v>
      </c>
      <c r="O15" s="149">
        <v>304</v>
      </c>
      <c r="P15" s="150">
        <v>48467.47</v>
      </c>
      <c r="Q15" s="146">
        <v>159.43</v>
      </c>
      <c r="R15" s="147">
        <v>124.87</v>
      </c>
      <c r="S15" s="149">
        <v>96465</v>
      </c>
      <c r="T15" s="431">
        <v>66335687.740000002</v>
      </c>
      <c r="U15" s="436">
        <v>687.67</v>
      </c>
      <c r="V15" s="433">
        <v>514.34</v>
      </c>
      <c r="W15" s="143">
        <v>3.91</v>
      </c>
    </row>
    <row r="16" spans="1:23">
      <c r="A16" s="62">
        <v>12</v>
      </c>
      <c r="B16" s="146" t="s">
        <v>112</v>
      </c>
      <c r="C16" s="149">
        <v>13285</v>
      </c>
      <c r="D16" s="150">
        <v>9073638.2299999986</v>
      </c>
      <c r="E16" s="147">
        <v>682.99873767406837</v>
      </c>
      <c r="F16" s="147">
        <v>430.38</v>
      </c>
      <c r="G16" s="149">
        <v>5696</v>
      </c>
      <c r="H16" s="150">
        <v>3794971.55</v>
      </c>
      <c r="I16" s="147">
        <v>666.25202773876401</v>
      </c>
      <c r="J16" s="147">
        <v>517.38</v>
      </c>
      <c r="K16" s="149">
        <v>1190</v>
      </c>
      <c r="L16" s="150">
        <v>623048.64</v>
      </c>
      <c r="M16" s="147">
        <v>523.57028571428577</v>
      </c>
      <c r="N16" s="147">
        <v>400.92</v>
      </c>
      <c r="O16" s="149">
        <v>40</v>
      </c>
      <c r="P16" s="150">
        <v>6094.23</v>
      </c>
      <c r="Q16" s="147">
        <v>152.35575</v>
      </c>
      <c r="R16" s="147">
        <v>128.19999999999999</v>
      </c>
      <c r="S16" s="149">
        <v>20211</v>
      </c>
      <c r="T16" s="431">
        <v>13497752.649999999</v>
      </c>
      <c r="U16" s="465">
        <v>667.8419004502498</v>
      </c>
      <c r="V16" s="433">
        <v>477.82</v>
      </c>
      <c r="W16" s="143">
        <v>0.81892684966608409</v>
      </c>
    </row>
    <row r="17" spans="1:25" ht="16.5" thickBot="1">
      <c r="A17" s="388"/>
      <c r="B17" s="442" t="s">
        <v>538</v>
      </c>
      <c r="C17" s="443">
        <v>1871183</v>
      </c>
      <c r="D17" s="435">
        <v>1797470753.1299999</v>
      </c>
      <c r="E17" s="444">
        <v>960.60660722655132</v>
      </c>
      <c r="F17" s="444">
        <v>880.05</v>
      </c>
      <c r="G17" s="443">
        <v>384637</v>
      </c>
      <c r="H17" s="435">
        <v>241002628.11999997</v>
      </c>
      <c r="I17" s="444">
        <v>626.57161978696786</v>
      </c>
      <c r="J17" s="444">
        <v>535.54</v>
      </c>
      <c r="K17" s="443">
        <v>194061</v>
      </c>
      <c r="L17" s="435">
        <v>118332172.55</v>
      </c>
      <c r="M17" s="444">
        <v>609.7679211691169</v>
      </c>
      <c r="N17" s="444">
        <v>508.31</v>
      </c>
      <c r="O17" s="443">
        <v>18105</v>
      </c>
      <c r="P17" s="435">
        <v>5489331.3899999997</v>
      </c>
      <c r="Q17" s="444">
        <v>303.19422203811098</v>
      </c>
      <c r="R17" s="444">
        <v>290</v>
      </c>
      <c r="S17" s="443">
        <v>2467986</v>
      </c>
      <c r="T17" s="435">
        <v>2162294885.1899996</v>
      </c>
      <c r="U17" s="435">
        <v>876.1374194140484</v>
      </c>
      <c r="V17" s="442">
        <v>748.15</v>
      </c>
      <c r="W17" s="445">
        <v>100</v>
      </c>
      <c r="X17" s="325"/>
      <c r="Y17" s="327"/>
    </row>
    <row r="18" spans="1:25" s="389" customFormat="1">
      <c r="A18" s="290"/>
      <c r="B18" s="290"/>
      <c r="C18" s="291"/>
      <c r="D18" s="291"/>
      <c r="E18" s="291"/>
      <c r="F18" s="292"/>
      <c r="G18" s="291"/>
      <c r="H18" s="291"/>
      <c r="I18" s="291"/>
      <c r="J18" s="292"/>
      <c r="K18" s="291"/>
      <c r="L18" s="291"/>
      <c r="M18" s="291"/>
      <c r="N18" s="292"/>
      <c r="O18" s="291"/>
      <c r="P18" s="291"/>
      <c r="Q18" s="291"/>
      <c r="R18" s="292"/>
      <c r="S18" s="291"/>
      <c r="T18" s="291"/>
      <c r="U18" s="291"/>
      <c r="V18" s="291"/>
      <c r="W18" s="291"/>
    </row>
    <row r="19" spans="1:25" ht="15.75">
      <c r="A19" s="536" t="s">
        <v>715</v>
      </c>
      <c r="B19" s="536"/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6"/>
      <c r="S19" s="536"/>
      <c r="T19" s="536"/>
      <c r="U19" s="536"/>
      <c r="V19" s="536"/>
      <c r="W19" s="536"/>
    </row>
    <row r="20" spans="1:25" ht="15.75" thickBot="1">
      <c r="A20" s="236"/>
      <c r="B20" s="236"/>
      <c r="C20" s="173"/>
      <c r="D20" s="15"/>
      <c r="E20" s="15"/>
      <c r="F20" s="173"/>
      <c r="G20" s="15"/>
      <c r="H20" s="15"/>
      <c r="I20" s="15"/>
      <c r="J20" s="173"/>
      <c r="K20" s="15"/>
      <c r="L20" s="15"/>
      <c r="M20" s="15"/>
      <c r="N20" s="173"/>
      <c r="O20" s="15"/>
      <c r="P20" s="15"/>
      <c r="Q20" s="15"/>
      <c r="R20" s="173"/>
      <c r="S20" s="15"/>
      <c r="T20" s="15"/>
      <c r="U20" s="15"/>
      <c r="V20" s="236"/>
      <c r="W20" s="236"/>
    </row>
    <row r="21" spans="1:25" ht="15.75">
      <c r="A21" s="537" t="s">
        <v>53</v>
      </c>
      <c r="B21" s="539" t="s">
        <v>103</v>
      </c>
      <c r="C21" s="541" t="s">
        <v>106</v>
      </c>
      <c r="D21" s="542"/>
      <c r="E21" s="542"/>
      <c r="F21" s="543"/>
      <c r="G21" s="541" t="s">
        <v>107</v>
      </c>
      <c r="H21" s="542"/>
      <c r="I21" s="542"/>
      <c r="J21" s="543"/>
      <c r="K21" s="541" t="s">
        <v>108</v>
      </c>
      <c r="L21" s="542"/>
      <c r="M21" s="542"/>
      <c r="N21" s="543"/>
      <c r="O21" s="541" t="s">
        <v>109</v>
      </c>
      <c r="P21" s="542"/>
      <c r="Q21" s="542"/>
      <c r="R21" s="543"/>
      <c r="S21" s="541" t="s">
        <v>105</v>
      </c>
      <c r="T21" s="542"/>
      <c r="U21" s="542"/>
      <c r="V21" s="542"/>
      <c r="W21" s="543"/>
    </row>
    <row r="22" spans="1:25" ht="16.5" thickBot="1">
      <c r="A22" s="538"/>
      <c r="B22" s="540"/>
      <c r="C22" s="439" t="s">
        <v>1</v>
      </c>
      <c r="D22" s="440" t="s">
        <v>104</v>
      </c>
      <c r="E22" s="434" t="s">
        <v>22</v>
      </c>
      <c r="F22" s="441" t="s">
        <v>442</v>
      </c>
      <c r="G22" s="439" t="s">
        <v>1</v>
      </c>
      <c r="H22" s="440" t="s">
        <v>104</v>
      </c>
      <c r="I22" s="434" t="s">
        <v>22</v>
      </c>
      <c r="J22" s="441" t="s">
        <v>442</v>
      </c>
      <c r="K22" s="439" t="s">
        <v>1</v>
      </c>
      <c r="L22" s="440" t="s">
        <v>104</v>
      </c>
      <c r="M22" s="434" t="s">
        <v>22</v>
      </c>
      <c r="N22" s="441" t="s">
        <v>442</v>
      </c>
      <c r="O22" s="439" t="s">
        <v>1</v>
      </c>
      <c r="P22" s="440" t="s">
        <v>104</v>
      </c>
      <c r="Q22" s="434" t="s">
        <v>22</v>
      </c>
      <c r="R22" s="441" t="s">
        <v>442</v>
      </c>
      <c r="S22" s="439" t="s">
        <v>1</v>
      </c>
      <c r="T22" s="440" t="s">
        <v>104</v>
      </c>
      <c r="U22" s="434" t="s">
        <v>22</v>
      </c>
      <c r="V22" s="441" t="s">
        <v>442</v>
      </c>
      <c r="W22" s="434" t="s">
        <v>539</v>
      </c>
    </row>
    <row r="23" spans="1:25">
      <c r="A23" s="106">
        <v>1</v>
      </c>
      <c r="B23" s="164" t="s">
        <v>77</v>
      </c>
      <c r="C23" s="164">
        <v>0</v>
      </c>
      <c r="D23" s="164">
        <v>0</v>
      </c>
      <c r="E23" s="164">
        <v>0</v>
      </c>
      <c r="F23" s="165" t="s">
        <v>439</v>
      </c>
      <c r="G23" s="166">
        <v>13842</v>
      </c>
      <c r="H23" s="167">
        <v>4183892.2</v>
      </c>
      <c r="I23" s="164">
        <v>302.26</v>
      </c>
      <c r="J23" s="165">
        <v>287.48</v>
      </c>
      <c r="K23" s="166">
        <v>1100</v>
      </c>
      <c r="L23" s="167">
        <v>776159.83</v>
      </c>
      <c r="M23" s="164">
        <v>705.6</v>
      </c>
      <c r="N23" s="165">
        <v>736.3</v>
      </c>
      <c r="O23" s="166">
        <v>366</v>
      </c>
      <c r="P23" s="167">
        <v>270981.5</v>
      </c>
      <c r="Q23" s="164">
        <v>740.39</v>
      </c>
      <c r="R23" s="165">
        <v>736.3</v>
      </c>
      <c r="S23" s="166">
        <v>15308</v>
      </c>
      <c r="T23" s="430">
        <v>5231033.53</v>
      </c>
      <c r="U23" s="446">
        <v>341.72</v>
      </c>
      <c r="V23" s="432">
        <v>323.37</v>
      </c>
      <c r="W23" s="141">
        <v>1.33</v>
      </c>
    </row>
    <row r="24" spans="1:25">
      <c r="A24" s="62">
        <v>2</v>
      </c>
      <c r="B24" s="146" t="s">
        <v>78</v>
      </c>
      <c r="C24" s="149">
        <v>3069</v>
      </c>
      <c r="D24" s="150">
        <v>3659524.09</v>
      </c>
      <c r="E24" s="146">
        <v>1192.42</v>
      </c>
      <c r="F24" s="147">
        <v>1251.1300000000001</v>
      </c>
      <c r="G24" s="149">
        <v>3708</v>
      </c>
      <c r="H24" s="150">
        <v>1879371.32</v>
      </c>
      <c r="I24" s="146">
        <v>506.84</v>
      </c>
      <c r="J24" s="147">
        <v>394.77</v>
      </c>
      <c r="K24" s="149">
        <v>12931</v>
      </c>
      <c r="L24" s="150">
        <v>7732718.7400000002</v>
      </c>
      <c r="M24" s="146">
        <v>598</v>
      </c>
      <c r="N24" s="147">
        <v>508.26</v>
      </c>
      <c r="O24" s="149">
        <v>679</v>
      </c>
      <c r="P24" s="150">
        <v>493659.35</v>
      </c>
      <c r="Q24" s="146">
        <v>727.04</v>
      </c>
      <c r="R24" s="147">
        <v>736.3</v>
      </c>
      <c r="S24" s="149">
        <v>20387</v>
      </c>
      <c r="T24" s="431">
        <v>13765273.5</v>
      </c>
      <c r="U24" s="436">
        <v>675.2</v>
      </c>
      <c r="V24" s="433">
        <v>546.74</v>
      </c>
      <c r="W24" s="143">
        <v>1.77</v>
      </c>
    </row>
    <row r="25" spans="1:25">
      <c r="A25" s="62">
        <v>3</v>
      </c>
      <c r="B25" s="146" t="s">
        <v>96</v>
      </c>
      <c r="C25" s="149">
        <v>10670</v>
      </c>
      <c r="D25" s="150">
        <v>14501609.039999999</v>
      </c>
      <c r="E25" s="146">
        <v>1359.1</v>
      </c>
      <c r="F25" s="147">
        <v>1361.59</v>
      </c>
      <c r="G25" s="149">
        <v>2072</v>
      </c>
      <c r="H25" s="150">
        <v>1056520.78</v>
      </c>
      <c r="I25" s="146">
        <v>509.9</v>
      </c>
      <c r="J25" s="147">
        <v>411.87</v>
      </c>
      <c r="K25" s="149">
        <v>9130</v>
      </c>
      <c r="L25" s="150">
        <v>5758102.9299999997</v>
      </c>
      <c r="M25" s="146">
        <v>630.67999999999995</v>
      </c>
      <c r="N25" s="147">
        <v>542.56000000000006</v>
      </c>
      <c r="O25" s="149">
        <v>147</v>
      </c>
      <c r="P25" s="150">
        <v>104895.37</v>
      </c>
      <c r="Q25" s="146">
        <v>713.57</v>
      </c>
      <c r="R25" s="147">
        <v>736.3</v>
      </c>
      <c r="S25" s="149">
        <v>22019</v>
      </c>
      <c r="T25" s="431">
        <v>21421128.120000001</v>
      </c>
      <c r="U25" s="436">
        <v>972.85</v>
      </c>
      <c r="V25" s="433">
        <v>986.57</v>
      </c>
      <c r="W25" s="143">
        <v>1.91</v>
      </c>
    </row>
    <row r="26" spans="1:25">
      <c r="A26" s="62">
        <v>4</v>
      </c>
      <c r="B26" s="146" t="s">
        <v>97</v>
      </c>
      <c r="C26" s="149">
        <v>29533</v>
      </c>
      <c r="D26" s="150">
        <v>41462222.719999999</v>
      </c>
      <c r="E26" s="146">
        <v>1403.93</v>
      </c>
      <c r="F26" s="147">
        <v>1412.43</v>
      </c>
      <c r="G26" s="149">
        <v>2483</v>
      </c>
      <c r="H26" s="150">
        <v>1296202.01</v>
      </c>
      <c r="I26" s="146">
        <v>522.03</v>
      </c>
      <c r="J26" s="147">
        <v>416.96</v>
      </c>
      <c r="K26" s="149">
        <v>13470</v>
      </c>
      <c r="L26" s="150">
        <v>9054962.5</v>
      </c>
      <c r="M26" s="146">
        <v>672.23</v>
      </c>
      <c r="N26" s="147">
        <v>582.23</v>
      </c>
      <c r="O26" s="149">
        <v>84</v>
      </c>
      <c r="P26" s="150">
        <v>60257.7</v>
      </c>
      <c r="Q26" s="146">
        <v>717.35</v>
      </c>
      <c r="R26" s="147">
        <v>736.3</v>
      </c>
      <c r="S26" s="149">
        <v>45570</v>
      </c>
      <c r="T26" s="431">
        <v>51873644.93</v>
      </c>
      <c r="U26" s="436">
        <v>1138.33</v>
      </c>
      <c r="V26" s="433">
        <v>1239.68</v>
      </c>
      <c r="W26" s="143">
        <v>3.96</v>
      </c>
    </row>
    <row r="27" spans="1:25">
      <c r="A27" s="62">
        <v>5</v>
      </c>
      <c r="B27" s="146" t="s">
        <v>98</v>
      </c>
      <c r="C27" s="149">
        <v>111150</v>
      </c>
      <c r="D27" s="150">
        <v>140421802.69999999</v>
      </c>
      <c r="E27" s="146">
        <v>1263.3499999999999</v>
      </c>
      <c r="F27" s="147">
        <v>1308.42</v>
      </c>
      <c r="G27" s="149">
        <v>2488</v>
      </c>
      <c r="H27" s="150">
        <v>1404592.12</v>
      </c>
      <c r="I27" s="146">
        <v>564.54999999999995</v>
      </c>
      <c r="J27" s="147">
        <v>454.96</v>
      </c>
      <c r="K27" s="149">
        <v>18572</v>
      </c>
      <c r="L27" s="150">
        <v>13138657.960000001</v>
      </c>
      <c r="M27" s="146">
        <v>707.44</v>
      </c>
      <c r="N27" s="147">
        <v>609.31000000000006</v>
      </c>
      <c r="O27" s="149">
        <v>73</v>
      </c>
      <c r="P27" s="150">
        <v>51543.97</v>
      </c>
      <c r="Q27" s="146">
        <v>706.08</v>
      </c>
      <c r="R27" s="147">
        <v>736.3</v>
      </c>
      <c r="S27" s="149">
        <v>132283</v>
      </c>
      <c r="T27" s="431">
        <v>155016596.75</v>
      </c>
      <c r="U27" s="436">
        <v>1171.8599999999999</v>
      </c>
      <c r="V27" s="433">
        <v>1188.8399999999999</v>
      </c>
      <c r="W27" s="143">
        <v>11.48</v>
      </c>
    </row>
    <row r="28" spans="1:25">
      <c r="A28" s="62">
        <v>6</v>
      </c>
      <c r="B28" s="146" t="s">
        <v>99</v>
      </c>
      <c r="C28" s="149">
        <v>192460</v>
      </c>
      <c r="D28" s="150">
        <v>232858459.83000001</v>
      </c>
      <c r="E28" s="146">
        <v>1209.9100000000001</v>
      </c>
      <c r="F28" s="147">
        <v>1275.3</v>
      </c>
      <c r="G28" s="149">
        <v>1803</v>
      </c>
      <c r="H28" s="150">
        <v>1122493.3400000001</v>
      </c>
      <c r="I28" s="146">
        <v>622.57000000000005</v>
      </c>
      <c r="J28" s="147">
        <v>502.73</v>
      </c>
      <c r="K28" s="149">
        <v>18965</v>
      </c>
      <c r="L28" s="150">
        <v>13179834.76</v>
      </c>
      <c r="M28" s="146">
        <v>694.96</v>
      </c>
      <c r="N28" s="147">
        <v>603.11</v>
      </c>
      <c r="O28" s="149">
        <v>1584</v>
      </c>
      <c r="P28" s="150">
        <v>468710.86</v>
      </c>
      <c r="Q28" s="146">
        <v>295.89999999999998</v>
      </c>
      <c r="R28" s="147">
        <v>360</v>
      </c>
      <c r="S28" s="149">
        <v>214812</v>
      </c>
      <c r="T28" s="431">
        <v>247629498.78999999</v>
      </c>
      <c r="U28" s="436">
        <v>1152.77</v>
      </c>
      <c r="V28" s="433">
        <v>1220.67</v>
      </c>
      <c r="W28" s="143">
        <v>18.649999999999999</v>
      </c>
    </row>
    <row r="29" spans="1:25">
      <c r="A29" s="62">
        <v>7</v>
      </c>
      <c r="B29" s="146" t="s">
        <v>100</v>
      </c>
      <c r="C29" s="149">
        <v>217086</v>
      </c>
      <c r="D29" s="150">
        <v>244613275.28999999</v>
      </c>
      <c r="E29" s="146">
        <v>1126.8</v>
      </c>
      <c r="F29" s="147">
        <v>1173.1100000000001</v>
      </c>
      <c r="G29" s="149">
        <v>1131</v>
      </c>
      <c r="H29" s="150">
        <v>824006.59</v>
      </c>
      <c r="I29" s="146">
        <v>728.56</v>
      </c>
      <c r="J29" s="147">
        <v>619.36</v>
      </c>
      <c r="K29" s="149">
        <v>16398</v>
      </c>
      <c r="L29" s="150">
        <v>11026695.060000001</v>
      </c>
      <c r="M29" s="146">
        <v>672.44</v>
      </c>
      <c r="N29" s="147">
        <v>592.38</v>
      </c>
      <c r="O29" s="149">
        <v>2592</v>
      </c>
      <c r="P29" s="150">
        <v>682673.08</v>
      </c>
      <c r="Q29" s="146">
        <v>263.38</v>
      </c>
      <c r="R29" s="147">
        <v>360</v>
      </c>
      <c r="S29" s="149">
        <v>237207</v>
      </c>
      <c r="T29" s="431">
        <v>257146650.02000001</v>
      </c>
      <c r="U29" s="436">
        <v>1084.06</v>
      </c>
      <c r="V29" s="433">
        <v>1099.1199999999999</v>
      </c>
      <c r="W29" s="143">
        <v>20.59</v>
      </c>
    </row>
    <row r="30" spans="1:25">
      <c r="A30" s="62">
        <v>8</v>
      </c>
      <c r="B30" s="146" t="s">
        <v>101</v>
      </c>
      <c r="C30" s="149">
        <v>162092</v>
      </c>
      <c r="D30" s="150">
        <v>164412119.21000001</v>
      </c>
      <c r="E30" s="146">
        <v>1014.31</v>
      </c>
      <c r="F30" s="147">
        <v>958.7</v>
      </c>
      <c r="G30" s="149">
        <v>799</v>
      </c>
      <c r="H30" s="150">
        <v>602773.84</v>
      </c>
      <c r="I30" s="146">
        <v>754.41</v>
      </c>
      <c r="J30" s="147">
        <v>657.06</v>
      </c>
      <c r="K30" s="149">
        <v>11803</v>
      </c>
      <c r="L30" s="150">
        <v>7471469.8200000003</v>
      </c>
      <c r="M30" s="146">
        <v>633.01</v>
      </c>
      <c r="N30" s="147">
        <v>562.59</v>
      </c>
      <c r="O30" s="149">
        <v>810</v>
      </c>
      <c r="P30" s="150">
        <v>139186.32999999999</v>
      </c>
      <c r="Q30" s="146">
        <v>171.83</v>
      </c>
      <c r="R30" s="147">
        <v>129.35</v>
      </c>
      <c r="S30" s="149">
        <v>175504</v>
      </c>
      <c r="T30" s="431">
        <v>172625549.19999999</v>
      </c>
      <c r="U30" s="436">
        <v>983.6</v>
      </c>
      <c r="V30" s="433">
        <v>930.96</v>
      </c>
      <c r="W30" s="143">
        <v>15.23</v>
      </c>
    </row>
    <row r="31" spans="1:25">
      <c r="A31" s="62">
        <v>9</v>
      </c>
      <c r="B31" s="146" t="s">
        <v>102</v>
      </c>
      <c r="C31" s="149">
        <v>143521</v>
      </c>
      <c r="D31" s="150">
        <v>132198722.62</v>
      </c>
      <c r="E31" s="146">
        <v>921.11</v>
      </c>
      <c r="F31" s="147">
        <v>794.77</v>
      </c>
      <c r="G31" s="149">
        <v>682</v>
      </c>
      <c r="H31" s="150">
        <v>502876.91</v>
      </c>
      <c r="I31" s="146">
        <v>737.36</v>
      </c>
      <c r="J31" s="147">
        <v>720.59</v>
      </c>
      <c r="K31" s="149">
        <v>9224</v>
      </c>
      <c r="L31" s="150">
        <v>5540223.5599999996</v>
      </c>
      <c r="M31" s="146">
        <v>600.63</v>
      </c>
      <c r="N31" s="147">
        <v>521.43000000000006</v>
      </c>
      <c r="O31" s="149">
        <v>682</v>
      </c>
      <c r="P31" s="150">
        <v>83217.52</v>
      </c>
      <c r="Q31" s="146">
        <v>122.02</v>
      </c>
      <c r="R31" s="147">
        <v>94.89</v>
      </c>
      <c r="S31" s="149">
        <v>154109</v>
      </c>
      <c r="T31" s="431">
        <v>138325040.61000001</v>
      </c>
      <c r="U31" s="436">
        <v>897.58</v>
      </c>
      <c r="V31" s="433">
        <v>766.92</v>
      </c>
      <c r="W31" s="143">
        <v>13.38</v>
      </c>
    </row>
    <row r="32" spans="1:25">
      <c r="A32" s="62">
        <v>10</v>
      </c>
      <c r="B32" s="146" t="s">
        <v>110</v>
      </c>
      <c r="C32" s="149">
        <v>88509</v>
      </c>
      <c r="D32" s="150">
        <v>75548999.939999998</v>
      </c>
      <c r="E32" s="146">
        <v>853.57</v>
      </c>
      <c r="F32" s="147">
        <v>690.66</v>
      </c>
      <c r="G32" s="149">
        <v>565</v>
      </c>
      <c r="H32" s="150">
        <v>407239.56</v>
      </c>
      <c r="I32" s="146">
        <v>720.78</v>
      </c>
      <c r="J32" s="147">
        <v>729.06</v>
      </c>
      <c r="K32" s="149">
        <v>4923</v>
      </c>
      <c r="L32" s="150">
        <v>2956369.75</v>
      </c>
      <c r="M32" s="146">
        <v>600.52</v>
      </c>
      <c r="N32" s="147">
        <v>515.52</v>
      </c>
      <c r="O32" s="149">
        <v>358</v>
      </c>
      <c r="P32" s="150">
        <v>41393.949999999997</v>
      </c>
      <c r="Q32" s="146">
        <v>115.63</v>
      </c>
      <c r="R32" s="147">
        <v>92.83</v>
      </c>
      <c r="S32" s="149">
        <v>94355</v>
      </c>
      <c r="T32" s="431">
        <v>78954003.200000003</v>
      </c>
      <c r="U32" s="436">
        <v>836.78</v>
      </c>
      <c r="V32" s="433">
        <v>675.43</v>
      </c>
      <c r="W32" s="143">
        <v>8.19</v>
      </c>
    </row>
    <row r="33" spans="1:23">
      <c r="A33" s="62">
        <v>11</v>
      </c>
      <c r="B33" s="146" t="s">
        <v>111</v>
      </c>
      <c r="C33" s="149">
        <v>32408</v>
      </c>
      <c r="D33" s="150">
        <v>25736312.420000002</v>
      </c>
      <c r="E33" s="146">
        <v>794.13</v>
      </c>
      <c r="F33" s="147">
        <v>618.1</v>
      </c>
      <c r="G33" s="149">
        <v>273</v>
      </c>
      <c r="H33" s="150">
        <v>178641.36</v>
      </c>
      <c r="I33" s="146">
        <v>654.36</v>
      </c>
      <c r="J33" s="147">
        <v>549</v>
      </c>
      <c r="K33" s="149">
        <v>1791</v>
      </c>
      <c r="L33" s="150">
        <v>1047975.13</v>
      </c>
      <c r="M33" s="146">
        <v>585.13</v>
      </c>
      <c r="N33" s="147">
        <v>534.99</v>
      </c>
      <c r="O33" s="149">
        <v>67</v>
      </c>
      <c r="P33" s="150">
        <v>9100.8700000000008</v>
      </c>
      <c r="Q33" s="146">
        <v>135.83000000000001</v>
      </c>
      <c r="R33" s="147">
        <v>115.88</v>
      </c>
      <c r="S33" s="149">
        <v>34539</v>
      </c>
      <c r="T33" s="431">
        <v>26972029.780000001</v>
      </c>
      <c r="U33" s="436">
        <v>780.92</v>
      </c>
      <c r="V33" s="433">
        <v>611.47</v>
      </c>
      <c r="W33" s="143">
        <v>3</v>
      </c>
    </row>
    <row r="34" spans="1:23">
      <c r="A34" s="62">
        <v>12</v>
      </c>
      <c r="B34" s="146" t="s">
        <v>112</v>
      </c>
      <c r="C34" s="149">
        <v>5431</v>
      </c>
      <c r="D34" s="150">
        <v>4374345.45</v>
      </c>
      <c r="E34" s="147">
        <v>805.44014914380409</v>
      </c>
      <c r="F34" s="147">
        <v>611.47</v>
      </c>
      <c r="G34" s="149">
        <v>79</v>
      </c>
      <c r="H34" s="150">
        <v>49557.4</v>
      </c>
      <c r="I34" s="147">
        <v>627.30886075949365</v>
      </c>
      <c r="J34" s="147">
        <v>533.79999999999995</v>
      </c>
      <c r="K34" s="149">
        <v>441</v>
      </c>
      <c r="L34" s="150">
        <v>243104.48</v>
      </c>
      <c r="M34" s="147">
        <v>551.25732426303853</v>
      </c>
      <c r="N34" s="147">
        <v>457.63</v>
      </c>
      <c r="O34" s="149">
        <v>5</v>
      </c>
      <c r="P34" s="150">
        <v>636.44000000000005</v>
      </c>
      <c r="Q34" s="147">
        <v>127.28800000000001</v>
      </c>
      <c r="R34" s="147">
        <v>55.24</v>
      </c>
      <c r="S34" s="149">
        <v>5956</v>
      </c>
      <c r="T34" s="431">
        <v>4667643.7699999996</v>
      </c>
      <c r="U34" s="465">
        <v>783.68767125587635</v>
      </c>
      <c r="V34" s="433">
        <v>600.29999999999995</v>
      </c>
      <c r="W34" s="143">
        <v>0.51699189878208307</v>
      </c>
    </row>
    <row r="35" spans="1:23" ht="16.5" thickBot="1">
      <c r="A35" s="388"/>
      <c r="B35" s="442" t="s">
        <v>538</v>
      </c>
      <c r="C35" s="443">
        <v>995929</v>
      </c>
      <c r="D35" s="435">
        <v>1079787393.3100002</v>
      </c>
      <c r="E35" s="444">
        <v>1084.2011762987122</v>
      </c>
      <c r="F35" s="444">
        <v>1091.68</v>
      </c>
      <c r="G35" s="443">
        <v>29925</v>
      </c>
      <c r="H35" s="435">
        <v>13508167.43</v>
      </c>
      <c r="I35" s="444">
        <v>451.40074954051795</v>
      </c>
      <c r="J35" s="444">
        <v>360.96</v>
      </c>
      <c r="K35" s="443">
        <v>118748</v>
      </c>
      <c r="L35" s="435">
        <v>77926274.519999996</v>
      </c>
      <c r="M35" s="444">
        <v>656.23231144945601</v>
      </c>
      <c r="N35" s="444">
        <v>570.16</v>
      </c>
      <c r="O35" s="443">
        <v>7447</v>
      </c>
      <c r="P35" s="435">
        <v>2406256.9400000004</v>
      </c>
      <c r="Q35" s="444">
        <v>323.1176232039748</v>
      </c>
      <c r="R35" s="444">
        <v>360</v>
      </c>
      <c r="S35" s="443">
        <v>1152049</v>
      </c>
      <c r="T35" s="435">
        <v>1173628092.1999998</v>
      </c>
      <c r="U35" s="435">
        <v>1018.7310541478703</v>
      </c>
      <c r="V35" s="442">
        <v>964.33</v>
      </c>
      <c r="W35" s="445">
        <v>100</v>
      </c>
    </row>
    <row r="36" spans="1:23">
      <c r="A36" s="291"/>
      <c r="B36" s="291"/>
      <c r="C36" s="291"/>
      <c r="D36" s="291"/>
      <c r="E36" s="292"/>
      <c r="F36" s="291"/>
      <c r="G36" s="291"/>
      <c r="H36" s="291"/>
      <c r="I36" s="292"/>
      <c r="J36" s="291"/>
      <c r="K36" s="291"/>
      <c r="L36" s="291"/>
      <c r="M36" s="292"/>
      <c r="N36" s="291"/>
      <c r="O36" s="291"/>
      <c r="P36" s="291"/>
      <c r="Q36" s="292"/>
      <c r="R36" s="291"/>
      <c r="S36" s="291"/>
      <c r="T36" s="291"/>
      <c r="U36" s="291"/>
      <c r="V36" s="291"/>
      <c r="W36" s="290"/>
    </row>
    <row r="37" spans="1:23" ht="15.75">
      <c r="A37" s="536" t="s">
        <v>716</v>
      </c>
      <c r="B37" s="536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536"/>
      <c r="P37" s="536"/>
      <c r="Q37" s="536"/>
      <c r="R37" s="536"/>
      <c r="S37" s="536"/>
      <c r="T37" s="536"/>
      <c r="U37" s="536"/>
      <c r="V37" s="536"/>
      <c r="W37" s="536"/>
    </row>
    <row r="38" spans="1:23" ht="15.75" thickBot="1">
      <c r="A38" s="236"/>
      <c r="B38" s="236"/>
      <c r="C38" s="173"/>
      <c r="D38" s="15"/>
      <c r="E38" s="15"/>
      <c r="F38" s="173"/>
      <c r="G38" s="15"/>
      <c r="H38" s="15"/>
      <c r="I38" s="15"/>
      <c r="J38" s="173"/>
      <c r="K38" s="15"/>
      <c r="L38" s="15"/>
      <c r="M38" s="15"/>
      <c r="N38" s="173"/>
      <c r="O38" s="15"/>
      <c r="P38" s="15"/>
      <c r="Q38" s="15"/>
      <c r="R38" s="173"/>
      <c r="S38" s="15"/>
      <c r="T38" s="15"/>
      <c r="U38" s="15"/>
      <c r="V38" s="236"/>
      <c r="W38" s="236"/>
    </row>
    <row r="39" spans="1:23" ht="15.75">
      <c r="A39" s="537" t="s">
        <v>53</v>
      </c>
      <c r="B39" s="539" t="s">
        <v>103</v>
      </c>
      <c r="C39" s="541" t="s">
        <v>106</v>
      </c>
      <c r="D39" s="542"/>
      <c r="E39" s="542"/>
      <c r="F39" s="543"/>
      <c r="G39" s="541" t="s">
        <v>107</v>
      </c>
      <c r="H39" s="542"/>
      <c r="I39" s="542"/>
      <c r="J39" s="543"/>
      <c r="K39" s="541" t="s">
        <v>108</v>
      </c>
      <c r="L39" s="542"/>
      <c r="M39" s="542"/>
      <c r="N39" s="543"/>
      <c r="O39" s="541" t="s">
        <v>109</v>
      </c>
      <c r="P39" s="542"/>
      <c r="Q39" s="542"/>
      <c r="R39" s="543"/>
      <c r="S39" s="541" t="s">
        <v>105</v>
      </c>
      <c r="T39" s="542"/>
      <c r="U39" s="542"/>
      <c r="V39" s="542"/>
      <c r="W39" s="543"/>
    </row>
    <row r="40" spans="1:23" ht="16.5" thickBot="1">
      <c r="A40" s="538"/>
      <c r="B40" s="540"/>
      <c r="C40" s="439" t="s">
        <v>1</v>
      </c>
      <c r="D40" s="440" t="s">
        <v>104</v>
      </c>
      <c r="E40" s="434" t="s">
        <v>22</v>
      </c>
      <c r="F40" s="441" t="s">
        <v>442</v>
      </c>
      <c r="G40" s="439" t="s">
        <v>1</v>
      </c>
      <c r="H40" s="440" t="s">
        <v>104</v>
      </c>
      <c r="I40" s="434" t="s">
        <v>22</v>
      </c>
      <c r="J40" s="441" t="s">
        <v>442</v>
      </c>
      <c r="K40" s="439" t="s">
        <v>1</v>
      </c>
      <c r="L40" s="440" t="s">
        <v>104</v>
      </c>
      <c r="M40" s="434" t="s">
        <v>22</v>
      </c>
      <c r="N40" s="441" t="s">
        <v>442</v>
      </c>
      <c r="O40" s="439" t="s">
        <v>1</v>
      </c>
      <c r="P40" s="440" t="s">
        <v>104</v>
      </c>
      <c r="Q40" s="434" t="s">
        <v>22</v>
      </c>
      <c r="R40" s="441" t="s">
        <v>442</v>
      </c>
      <c r="S40" s="439" t="s">
        <v>1</v>
      </c>
      <c r="T40" s="440" t="s">
        <v>104</v>
      </c>
      <c r="U40" s="434" t="s">
        <v>22</v>
      </c>
      <c r="V40" s="441" t="s">
        <v>442</v>
      </c>
      <c r="W40" s="434" t="s">
        <v>539</v>
      </c>
    </row>
    <row r="41" spans="1:23">
      <c r="A41" s="106">
        <v>1</v>
      </c>
      <c r="B41" s="164" t="s">
        <v>77</v>
      </c>
      <c r="C41" s="164">
        <v>0</v>
      </c>
      <c r="D41" s="164">
        <v>0</v>
      </c>
      <c r="E41" s="164">
        <v>0</v>
      </c>
      <c r="F41" s="165" t="s">
        <v>439</v>
      </c>
      <c r="G41" s="166">
        <v>13713</v>
      </c>
      <c r="H41" s="167">
        <v>4202113.57</v>
      </c>
      <c r="I41" s="164">
        <v>306.43</v>
      </c>
      <c r="J41" s="165">
        <v>299.94</v>
      </c>
      <c r="K41" s="166">
        <v>821</v>
      </c>
      <c r="L41" s="167">
        <v>586483.74</v>
      </c>
      <c r="M41" s="164">
        <v>714.35</v>
      </c>
      <c r="N41" s="165">
        <v>736.3</v>
      </c>
      <c r="O41" s="166">
        <v>268</v>
      </c>
      <c r="P41" s="167">
        <v>196843.65</v>
      </c>
      <c r="Q41" s="164">
        <v>734.49</v>
      </c>
      <c r="R41" s="165">
        <v>736.3</v>
      </c>
      <c r="S41" s="166">
        <v>14802</v>
      </c>
      <c r="T41" s="430">
        <v>4985440.96</v>
      </c>
      <c r="U41" s="446">
        <v>336.81</v>
      </c>
      <c r="V41" s="437">
        <v>324.86</v>
      </c>
      <c r="W41" s="141">
        <v>1.1200000000000001</v>
      </c>
    </row>
    <row r="42" spans="1:23">
      <c r="A42" s="62">
        <v>2</v>
      </c>
      <c r="B42" s="146" t="s">
        <v>78</v>
      </c>
      <c r="C42" s="149">
        <v>1409</v>
      </c>
      <c r="D42" s="150">
        <v>1540278.97</v>
      </c>
      <c r="E42" s="146">
        <v>1093.17</v>
      </c>
      <c r="F42" s="147">
        <v>1063.55</v>
      </c>
      <c r="G42" s="149">
        <v>15633</v>
      </c>
      <c r="H42" s="150">
        <v>7088864.4299999997</v>
      </c>
      <c r="I42" s="146">
        <v>453.46</v>
      </c>
      <c r="J42" s="147">
        <v>395.4</v>
      </c>
      <c r="K42" s="149">
        <v>7791</v>
      </c>
      <c r="L42" s="150">
        <v>4480177.38</v>
      </c>
      <c r="M42" s="146">
        <v>575.04999999999995</v>
      </c>
      <c r="N42" s="147">
        <v>465.98</v>
      </c>
      <c r="O42" s="149">
        <v>516</v>
      </c>
      <c r="P42" s="150">
        <v>378564.85</v>
      </c>
      <c r="Q42" s="146">
        <v>733.65</v>
      </c>
      <c r="R42" s="147">
        <v>736.3</v>
      </c>
      <c r="S42" s="149">
        <v>25349</v>
      </c>
      <c r="T42" s="431">
        <v>13487885.630000001</v>
      </c>
      <c r="U42" s="436">
        <v>532.09</v>
      </c>
      <c r="V42" s="438">
        <v>440.94</v>
      </c>
      <c r="W42" s="143">
        <v>1.93</v>
      </c>
    </row>
    <row r="43" spans="1:23">
      <c r="A43" s="62">
        <v>3</v>
      </c>
      <c r="B43" s="146" t="s">
        <v>96</v>
      </c>
      <c r="C43" s="149">
        <v>6733</v>
      </c>
      <c r="D43" s="150">
        <v>7323814.2999999998</v>
      </c>
      <c r="E43" s="146">
        <v>1087.75</v>
      </c>
      <c r="F43" s="147">
        <v>1038.29</v>
      </c>
      <c r="G43" s="149">
        <v>14723</v>
      </c>
      <c r="H43" s="150">
        <v>7739862.2400000002</v>
      </c>
      <c r="I43" s="146">
        <v>525.70000000000005</v>
      </c>
      <c r="J43" s="147">
        <v>474.61</v>
      </c>
      <c r="K43" s="149">
        <v>5729</v>
      </c>
      <c r="L43" s="150">
        <v>3391596.08</v>
      </c>
      <c r="M43" s="146">
        <v>592</v>
      </c>
      <c r="N43" s="147">
        <v>481.47</v>
      </c>
      <c r="O43" s="149">
        <v>118</v>
      </c>
      <c r="P43" s="150">
        <v>86067.35</v>
      </c>
      <c r="Q43" s="146">
        <v>729.38</v>
      </c>
      <c r="R43" s="147">
        <v>736.3</v>
      </c>
      <c r="S43" s="149">
        <v>27303</v>
      </c>
      <c r="T43" s="431">
        <v>18541339.969999999</v>
      </c>
      <c r="U43" s="436">
        <v>679.1</v>
      </c>
      <c r="V43" s="438">
        <v>574.66999999999996</v>
      </c>
      <c r="W43" s="143">
        <v>2.0699999999999998</v>
      </c>
    </row>
    <row r="44" spans="1:23">
      <c r="A44" s="62">
        <v>4</v>
      </c>
      <c r="B44" s="146" t="s">
        <v>97</v>
      </c>
      <c r="C44" s="149">
        <v>48523</v>
      </c>
      <c r="D44" s="150">
        <v>46670108.93</v>
      </c>
      <c r="E44" s="146">
        <v>961.81</v>
      </c>
      <c r="F44" s="147">
        <v>937.06</v>
      </c>
      <c r="G44" s="149">
        <v>22581</v>
      </c>
      <c r="H44" s="150">
        <v>13351271.73</v>
      </c>
      <c r="I44" s="146">
        <v>591.26</v>
      </c>
      <c r="J44" s="147">
        <v>532.51</v>
      </c>
      <c r="K44" s="149">
        <v>7485</v>
      </c>
      <c r="L44" s="150">
        <v>4302240.07</v>
      </c>
      <c r="M44" s="146">
        <v>574.78</v>
      </c>
      <c r="N44" s="147">
        <v>469.26</v>
      </c>
      <c r="O44" s="149">
        <v>96</v>
      </c>
      <c r="P44" s="150">
        <v>69343.05</v>
      </c>
      <c r="Q44" s="146">
        <v>722.32</v>
      </c>
      <c r="R44" s="147">
        <v>736.3</v>
      </c>
      <c r="S44" s="149">
        <v>78685</v>
      </c>
      <c r="T44" s="431">
        <v>64392963.780000001</v>
      </c>
      <c r="U44" s="436">
        <v>818.36</v>
      </c>
      <c r="V44" s="438">
        <v>766.32</v>
      </c>
      <c r="W44" s="143">
        <v>5.98</v>
      </c>
    </row>
    <row r="45" spans="1:23">
      <c r="A45" s="62">
        <v>5</v>
      </c>
      <c r="B45" s="146" t="s">
        <v>98</v>
      </c>
      <c r="C45" s="149">
        <v>92519</v>
      </c>
      <c r="D45" s="150">
        <v>94010804.379999995</v>
      </c>
      <c r="E45" s="146">
        <v>1016.12</v>
      </c>
      <c r="F45" s="147">
        <v>998.94</v>
      </c>
      <c r="G45" s="149">
        <v>34150</v>
      </c>
      <c r="H45" s="150">
        <v>21594310.59</v>
      </c>
      <c r="I45" s="146">
        <v>632.34</v>
      </c>
      <c r="J45" s="147">
        <v>561.26</v>
      </c>
      <c r="K45" s="149">
        <v>9998</v>
      </c>
      <c r="L45" s="150">
        <v>5555885.0599999996</v>
      </c>
      <c r="M45" s="146">
        <v>555.70000000000005</v>
      </c>
      <c r="N45" s="147">
        <v>457.63</v>
      </c>
      <c r="O45" s="149">
        <v>103</v>
      </c>
      <c r="P45" s="150">
        <v>75507.600000000006</v>
      </c>
      <c r="Q45" s="146">
        <v>733.08</v>
      </c>
      <c r="R45" s="147">
        <v>736.3</v>
      </c>
      <c r="S45" s="149">
        <v>136770</v>
      </c>
      <c r="T45" s="431">
        <v>121236507.63</v>
      </c>
      <c r="U45" s="436">
        <v>886.43</v>
      </c>
      <c r="V45" s="438">
        <v>830.11</v>
      </c>
      <c r="W45" s="143">
        <v>10.39</v>
      </c>
    </row>
    <row r="46" spans="1:23">
      <c r="A46" s="62">
        <v>6</v>
      </c>
      <c r="B46" s="146" t="s">
        <v>99</v>
      </c>
      <c r="C46" s="149">
        <v>147289</v>
      </c>
      <c r="D46" s="150">
        <v>139443727.93000001</v>
      </c>
      <c r="E46" s="146">
        <v>946.74</v>
      </c>
      <c r="F46" s="147">
        <v>864.23</v>
      </c>
      <c r="G46" s="149">
        <v>36779</v>
      </c>
      <c r="H46" s="150">
        <v>24836335.739999998</v>
      </c>
      <c r="I46" s="146">
        <v>675.29</v>
      </c>
      <c r="J46" s="147">
        <v>591.79</v>
      </c>
      <c r="K46" s="149">
        <v>10099</v>
      </c>
      <c r="L46" s="150">
        <v>5304424.24</v>
      </c>
      <c r="M46" s="146">
        <v>525.24</v>
      </c>
      <c r="N46" s="147">
        <v>456.87</v>
      </c>
      <c r="O46" s="149">
        <v>2003</v>
      </c>
      <c r="P46" s="150">
        <v>609578.62</v>
      </c>
      <c r="Q46" s="146">
        <v>304.33</v>
      </c>
      <c r="R46" s="147">
        <v>360</v>
      </c>
      <c r="S46" s="149">
        <v>196170</v>
      </c>
      <c r="T46" s="431">
        <v>170194066.53</v>
      </c>
      <c r="U46" s="436">
        <v>867.58</v>
      </c>
      <c r="V46" s="438">
        <v>747.12</v>
      </c>
      <c r="W46" s="143">
        <v>14.91</v>
      </c>
    </row>
    <row r="47" spans="1:23">
      <c r="A47" s="62">
        <v>7</v>
      </c>
      <c r="B47" s="146" t="s">
        <v>100</v>
      </c>
      <c r="C47" s="149">
        <v>172491</v>
      </c>
      <c r="D47" s="150">
        <v>143330501.47999999</v>
      </c>
      <c r="E47" s="146">
        <v>830.94</v>
      </c>
      <c r="F47" s="147">
        <v>670.56</v>
      </c>
      <c r="G47" s="149">
        <v>43963</v>
      </c>
      <c r="H47" s="150">
        <v>30920769.98</v>
      </c>
      <c r="I47" s="146">
        <v>703.34</v>
      </c>
      <c r="J47" s="147">
        <v>614.19000000000005</v>
      </c>
      <c r="K47" s="149">
        <v>9742</v>
      </c>
      <c r="L47" s="150">
        <v>4969603.0599999996</v>
      </c>
      <c r="M47" s="146">
        <v>510.12</v>
      </c>
      <c r="N47" s="147">
        <v>456.13</v>
      </c>
      <c r="O47" s="149">
        <v>4207</v>
      </c>
      <c r="P47" s="150">
        <v>1095800.1299999999</v>
      </c>
      <c r="Q47" s="146">
        <v>260.47000000000003</v>
      </c>
      <c r="R47" s="147">
        <v>320</v>
      </c>
      <c r="S47" s="149">
        <v>230403</v>
      </c>
      <c r="T47" s="431">
        <v>180316674.65000001</v>
      </c>
      <c r="U47" s="436">
        <v>782.61</v>
      </c>
      <c r="V47" s="438">
        <v>635.85</v>
      </c>
      <c r="W47" s="143">
        <v>17.510000000000002</v>
      </c>
    </row>
    <row r="48" spans="1:23">
      <c r="A48" s="62">
        <v>8</v>
      </c>
      <c r="B48" s="146" t="s">
        <v>101</v>
      </c>
      <c r="C48" s="149">
        <v>135640</v>
      </c>
      <c r="D48" s="150">
        <v>102772103.2</v>
      </c>
      <c r="E48" s="146">
        <v>757.68</v>
      </c>
      <c r="F48" s="147">
        <v>595.45000000000005</v>
      </c>
      <c r="G48" s="149">
        <v>44925</v>
      </c>
      <c r="H48" s="150">
        <v>31080660.379999999</v>
      </c>
      <c r="I48" s="146">
        <v>691.83</v>
      </c>
      <c r="J48" s="147">
        <v>589.53</v>
      </c>
      <c r="K48" s="149">
        <v>8199</v>
      </c>
      <c r="L48" s="150">
        <v>4058359.47</v>
      </c>
      <c r="M48" s="146">
        <v>494.98</v>
      </c>
      <c r="N48" s="147">
        <v>455.57</v>
      </c>
      <c r="O48" s="149">
        <v>1249</v>
      </c>
      <c r="P48" s="150">
        <v>226759.84</v>
      </c>
      <c r="Q48" s="146">
        <v>181.55</v>
      </c>
      <c r="R48" s="147">
        <v>129.35</v>
      </c>
      <c r="S48" s="149">
        <v>190013</v>
      </c>
      <c r="T48" s="431">
        <v>138137882.88999999</v>
      </c>
      <c r="U48" s="436">
        <v>726.99</v>
      </c>
      <c r="V48" s="438">
        <v>578.61</v>
      </c>
      <c r="W48" s="143">
        <v>14.44</v>
      </c>
    </row>
    <row r="49" spans="1:23">
      <c r="A49" s="62">
        <v>9</v>
      </c>
      <c r="B49" s="146" t="s">
        <v>102</v>
      </c>
      <c r="C49" s="149">
        <v>135331</v>
      </c>
      <c r="D49" s="150">
        <v>95445516.439999998</v>
      </c>
      <c r="E49" s="146">
        <v>705.27</v>
      </c>
      <c r="F49" s="147">
        <v>550.77</v>
      </c>
      <c r="G49" s="149">
        <v>55227</v>
      </c>
      <c r="H49" s="150">
        <v>37559856.200000003</v>
      </c>
      <c r="I49" s="146">
        <v>680.1</v>
      </c>
      <c r="J49" s="147">
        <v>568.36</v>
      </c>
      <c r="K49" s="149">
        <v>7888</v>
      </c>
      <c r="L49" s="150">
        <v>3833207.6</v>
      </c>
      <c r="M49" s="146">
        <v>485.95</v>
      </c>
      <c r="N49" s="147">
        <v>421.12</v>
      </c>
      <c r="O49" s="149">
        <v>1151</v>
      </c>
      <c r="P49" s="150">
        <v>188532.74</v>
      </c>
      <c r="Q49" s="146">
        <v>163.80000000000001</v>
      </c>
      <c r="R49" s="147">
        <v>118.31</v>
      </c>
      <c r="S49" s="149">
        <v>199597</v>
      </c>
      <c r="T49" s="431">
        <v>137027112.97999999</v>
      </c>
      <c r="U49" s="436">
        <v>686.52</v>
      </c>
      <c r="V49" s="438">
        <v>549.04999999999995</v>
      </c>
      <c r="W49" s="143">
        <v>15.17</v>
      </c>
    </row>
    <row r="50" spans="1:23">
      <c r="A50" s="62">
        <v>10</v>
      </c>
      <c r="B50" s="146" t="s">
        <v>110</v>
      </c>
      <c r="C50" s="149">
        <v>90485</v>
      </c>
      <c r="D50" s="150">
        <v>59446910.009999998</v>
      </c>
      <c r="E50" s="146">
        <v>656.98</v>
      </c>
      <c r="F50" s="147">
        <v>496.98</v>
      </c>
      <c r="G50" s="149">
        <v>44781</v>
      </c>
      <c r="H50" s="150">
        <v>30167288.02</v>
      </c>
      <c r="I50" s="146">
        <v>673.66</v>
      </c>
      <c r="J50" s="147">
        <v>555.07000000000005</v>
      </c>
      <c r="K50" s="149">
        <v>4723</v>
      </c>
      <c r="L50" s="150">
        <v>2427700.87</v>
      </c>
      <c r="M50" s="146">
        <v>514.02</v>
      </c>
      <c r="N50" s="147">
        <v>373.37</v>
      </c>
      <c r="O50" s="149">
        <v>675</v>
      </c>
      <c r="P50" s="150">
        <v>111252.23</v>
      </c>
      <c r="Q50" s="146">
        <v>164.82</v>
      </c>
      <c r="R50" s="147">
        <v>119.07</v>
      </c>
      <c r="S50" s="149">
        <v>140664</v>
      </c>
      <c r="T50" s="431">
        <v>92153151.129999995</v>
      </c>
      <c r="U50" s="436">
        <v>655.13</v>
      </c>
      <c r="V50" s="438">
        <v>503.46</v>
      </c>
      <c r="W50" s="143">
        <v>10.69</v>
      </c>
    </row>
    <row r="51" spans="1:23">
      <c r="A51" s="62">
        <v>11</v>
      </c>
      <c r="B51" s="146" t="s">
        <v>111</v>
      </c>
      <c r="C51" s="149">
        <v>36980</v>
      </c>
      <c r="D51" s="150">
        <v>23000301.399999999</v>
      </c>
      <c r="E51" s="146">
        <v>621.97</v>
      </c>
      <c r="F51" s="147">
        <v>402.37</v>
      </c>
      <c r="G51" s="149">
        <v>22620</v>
      </c>
      <c r="H51" s="150">
        <v>15207713.66</v>
      </c>
      <c r="I51" s="146">
        <v>672.31</v>
      </c>
      <c r="J51" s="147">
        <v>545.54999999999995</v>
      </c>
      <c r="K51" s="149">
        <v>2089</v>
      </c>
      <c r="L51" s="150">
        <v>1116276.3</v>
      </c>
      <c r="M51" s="146">
        <v>534.36</v>
      </c>
      <c r="N51" s="147">
        <v>356.64</v>
      </c>
      <c r="O51" s="149">
        <v>237</v>
      </c>
      <c r="P51" s="150">
        <v>39366.6</v>
      </c>
      <c r="Q51" s="146">
        <v>166.1</v>
      </c>
      <c r="R51" s="147">
        <v>127.7</v>
      </c>
      <c r="S51" s="149">
        <v>61926</v>
      </c>
      <c r="T51" s="431">
        <v>39363657.960000001</v>
      </c>
      <c r="U51" s="436">
        <v>635.66</v>
      </c>
      <c r="V51" s="438">
        <v>466.6</v>
      </c>
      <c r="W51" s="143">
        <v>4.71</v>
      </c>
    </row>
    <row r="52" spans="1:23">
      <c r="A52" s="62">
        <v>12</v>
      </c>
      <c r="B52" s="146" t="s">
        <v>112</v>
      </c>
      <c r="C52" s="149">
        <v>7854</v>
      </c>
      <c r="D52" s="150">
        <v>4699292.78</v>
      </c>
      <c r="E52" s="147">
        <v>598.33114081996439</v>
      </c>
      <c r="F52" s="147">
        <v>356.92</v>
      </c>
      <c r="G52" s="149">
        <v>5617</v>
      </c>
      <c r="H52" s="150">
        <v>3745414.15</v>
      </c>
      <c r="I52" s="147">
        <v>666.79974185508274</v>
      </c>
      <c r="J52" s="147">
        <v>517.19000000000005</v>
      </c>
      <c r="K52" s="149">
        <v>749</v>
      </c>
      <c r="L52" s="150">
        <v>379944.16</v>
      </c>
      <c r="M52" s="147">
        <v>507.26857142857142</v>
      </c>
      <c r="N52" s="147">
        <v>338.4</v>
      </c>
      <c r="O52" s="149">
        <v>35</v>
      </c>
      <c r="P52" s="150">
        <v>5457.79</v>
      </c>
      <c r="Q52" s="147">
        <v>155.93685714285715</v>
      </c>
      <c r="R52" s="147">
        <v>129.35</v>
      </c>
      <c r="S52" s="149">
        <v>14255</v>
      </c>
      <c r="T52" s="431">
        <v>8830108.879999999</v>
      </c>
      <c r="U52" s="465">
        <v>619.43941634514204</v>
      </c>
      <c r="V52" s="438">
        <v>423.19</v>
      </c>
      <c r="W52" s="143">
        <v>1.0832585450519288</v>
      </c>
    </row>
    <row r="53" spans="1:23" ht="16.5" thickBot="1">
      <c r="A53" s="388"/>
      <c r="B53" s="442" t="s">
        <v>538</v>
      </c>
      <c r="C53" s="443">
        <v>875254</v>
      </c>
      <c r="D53" s="435">
        <v>717683359.81999993</v>
      </c>
      <c r="E53" s="444">
        <v>819.97152805928329</v>
      </c>
      <c r="F53" s="444">
        <v>672.42</v>
      </c>
      <c r="G53" s="443">
        <v>354712</v>
      </c>
      <c r="H53" s="435">
        <v>227494460.69000003</v>
      </c>
      <c r="I53" s="444">
        <v>641.34977302713196</v>
      </c>
      <c r="J53" s="444">
        <v>547.87</v>
      </c>
      <c r="K53" s="443">
        <v>75313</v>
      </c>
      <c r="L53" s="435">
        <v>40405898.029999986</v>
      </c>
      <c r="M53" s="444">
        <v>536.50628749352688</v>
      </c>
      <c r="N53" s="444">
        <v>455.85</v>
      </c>
      <c r="O53" s="443">
        <v>10658</v>
      </c>
      <c r="P53" s="435">
        <v>3083074.45</v>
      </c>
      <c r="Q53" s="444">
        <v>289.27326421467444</v>
      </c>
      <c r="R53" s="444">
        <v>246.86</v>
      </c>
      <c r="S53" s="443">
        <v>1315937</v>
      </c>
      <c r="T53" s="435">
        <v>988666792.99000001</v>
      </c>
      <c r="U53" s="435">
        <v>751.30252663311387</v>
      </c>
      <c r="V53" s="442">
        <v>611.5</v>
      </c>
      <c r="W53" s="445">
        <v>100</v>
      </c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L9" sqref="L9"/>
    </sheetView>
  </sheetViews>
  <sheetFormatPr defaultRowHeight="15"/>
  <cols>
    <col min="1" max="1" width="4.7109375" style="75" customWidth="1"/>
    <col min="2" max="2" width="9.7109375" customWidth="1"/>
    <col min="3" max="3" width="19.140625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9" customFormat="1" ht="15.75" customHeight="1">
      <c r="A1" s="536" t="s">
        <v>708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</row>
    <row r="2" spans="1:12" ht="15.75" customHeight="1" thickBot="1"/>
    <row r="3" spans="1:12" ht="15.75" thickBot="1">
      <c r="A3" s="578" t="s">
        <v>18</v>
      </c>
      <c r="B3" s="580" t="s">
        <v>428</v>
      </c>
      <c r="C3" s="582" t="s">
        <v>427</v>
      </c>
      <c r="D3" s="574" t="s">
        <v>5</v>
      </c>
      <c r="E3" s="575"/>
      <c r="F3" s="574" t="s">
        <v>6</v>
      </c>
      <c r="G3" s="575"/>
      <c r="H3" s="574" t="s">
        <v>46</v>
      </c>
      <c r="I3" s="575"/>
      <c r="J3" s="574" t="s">
        <v>8</v>
      </c>
      <c r="K3" s="575"/>
      <c r="L3" s="576" t="s">
        <v>502</v>
      </c>
    </row>
    <row r="4" spans="1:12" ht="15.75" thickBot="1">
      <c r="A4" s="579"/>
      <c r="B4" s="581"/>
      <c r="C4" s="583"/>
      <c r="D4" s="99" t="s">
        <v>1</v>
      </c>
      <c r="E4" s="151" t="s">
        <v>51</v>
      </c>
      <c r="F4" s="99" t="s">
        <v>1</v>
      </c>
      <c r="G4" s="151" t="s">
        <v>51</v>
      </c>
      <c r="H4" s="99" t="s">
        <v>1</v>
      </c>
      <c r="I4" s="151" t="s">
        <v>51</v>
      </c>
      <c r="J4" s="99" t="s">
        <v>1</v>
      </c>
      <c r="K4" s="151" t="s">
        <v>51</v>
      </c>
      <c r="L4" s="577"/>
    </row>
    <row r="5" spans="1:12">
      <c r="A5" s="447">
        <v>1</v>
      </c>
      <c r="B5" s="448" t="s">
        <v>511</v>
      </c>
      <c r="C5" s="449" t="s">
        <v>512</v>
      </c>
      <c r="D5" s="449" t="s">
        <v>439</v>
      </c>
      <c r="E5" s="449" t="s">
        <v>439</v>
      </c>
      <c r="F5" s="450">
        <v>30</v>
      </c>
      <c r="G5" s="451">
        <v>24018.639999999999</v>
      </c>
      <c r="H5" s="448" t="s">
        <v>439</v>
      </c>
      <c r="I5" s="451" t="s">
        <v>439</v>
      </c>
      <c r="J5" s="449" t="s">
        <v>439</v>
      </c>
      <c r="K5" s="449" t="s">
        <v>439</v>
      </c>
      <c r="L5" s="452">
        <v>30</v>
      </c>
    </row>
    <row r="6" spans="1:12" s="236" customFormat="1">
      <c r="A6" s="453">
        <v>2</v>
      </c>
      <c r="B6" s="191" t="s">
        <v>623</v>
      </c>
      <c r="C6" s="174" t="s">
        <v>425</v>
      </c>
      <c r="D6" s="174" t="s">
        <v>439</v>
      </c>
      <c r="E6" s="174" t="s">
        <v>439</v>
      </c>
      <c r="F6" s="331">
        <v>8</v>
      </c>
      <c r="G6" s="330">
        <v>8725.0400000000009</v>
      </c>
      <c r="H6" s="191" t="s">
        <v>439</v>
      </c>
      <c r="I6" s="330" t="s">
        <v>439</v>
      </c>
      <c r="J6" s="174" t="s">
        <v>439</v>
      </c>
      <c r="K6" s="174" t="s">
        <v>439</v>
      </c>
      <c r="L6" s="454">
        <v>8</v>
      </c>
    </row>
    <row r="7" spans="1:12" s="236" customFormat="1">
      <c r="A7" s="453">
        <v>3</v>
      </c>
      <c r="B7" s="191" t="s">
        <v>409</v>
      </c>
      <c r="C7" s="174" t="s">
        <v>566</v>
      </c>
      <c r="D7" s="174" t="s">
        <v>439</v>
      </c>
      <c r="E7" s="174" t="s">
        <v>439</v>
      </c>
      <c r="F7" s="331">
        <v>7</v>
      </c>
      <c r="G7" s="330">
        <v>380.31</v>
      </c>
      <c r="H7" s="191" t="s">
        <v>439</v>
      </c>
      <c r="I7" s="330" t="s">
        <v>439</v>
      </c>
      <c r="J7" s="174" t="s">
        <v>439</v>
      </c>
      <c r="K7" s="174" t="s">
        <v>439</v>
      </c>
      <c r="L7" s="454">
        <v>7</v>
      </c>
    </row>
    <row r="8" spans="1:12" s="389" customFormat="1" ht="15.75" thickBot="1">
      <c r="A8" s="484">
        <v>4</v>
      </c>
      <c r="B8" s="485" t="s">
        <v>299</v>
      </c>
      <c r="C8" s="486" t="s">
        <v>501</v>
      </c>
      <c r="D8" s="486" t="s">
        <v>439</v>
      </c>
      <c r="E8" s="486" t="s">
        <v>439</v>
      </c>
      <c r="F8" s="487">
        <v>3</v>
      </c>
      <c r="G8" s="488">
        <v>103.32</v>
      </c>
      <c r="H8" s="485" t="s">
        <v>439</v>
      </c>
      <c r="I8" s="488" t="s">
        <v>439</v>
      </c>
      <c r="J8" s="486" t="s">
        <v>439</v>
      </c>
      <c r="K8" s="486" t="s">
        <v>439</v>
      </c>
      <c r="L8" s="489">
        <v>3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2"/>
  <sheetViews>
    <sheetView workbookViewId="0">
      <selection activeCell="L12" sqref="L12"/>
    </sheetView>
  </sheetViews>
  <sheetFormatPr defaultRowHeight="15"/>
  <cols>
    <col min="1" max="1" width="4.7109375" style="68" customWidth="1"/>
    <col min="2" max="2" width="9.7109375" style="68" customWidth="1"/>
    <col min="3" max="3" width="22" style="68" bestFit="1" customWidth="1"/>
    <col min="4" max="4" width="14.42578125" style="93" customWidth="1"/>
    <col min="5" max="5" width="14.5703125" style="93" customWidth="1"/>
    <col min="6" max="6" width="13.7109375" style="94" customWidth="1"/>
    <col min="7" max="7" width="13.85546875" style="68" customWidth="1"/>
    <col min="8" max="8" width="13.5703125" style="68" customWidth="1"/>
    <col min="9" max="9" width="13.140625" style="68" customWidth="1"/>
    <col min="10" max="10" width="12" style="68" customWidth="1"/>
    <col min="11" max="11" width="12.42578125" style="68" customWidth="1"/>
    <col min="12" max="12" width="15.7109375" style="68" customWidth="1"/>
    <col min="13" max="16384" width="9.140625" style="68"/>
  </cols>
  <sheetData>
    <row r="1" spans="1:12" ht="16.5" customHeight="1">
      <c r="A1" s="536" t="s">
        <v>709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</row>
    <row r="2" spans="1:12" ht="15.75" thickBot="1"/>
    <row r="3" spans="1:12" ht="22.5" customHeight="1" thickBot="1">
      <c r="A3" s="578" t="s">
        <v>18</v>
      </c>
      <c r="B3" s="580" t="s">
        <v>428</v>
      </c>
      <c r="C3" s="582" t="s">
        <v>427</v>
      </c>
      <c r="D3" s="574" t="s">
        <v>5</v>
      </c>
      <c r="E3" s="575"/>
      <c r="F3" s="574" t="s">
        <v>6</v>
      </c>
      <c r="G3" s="575"/>
      <c r="H3" s="574" t="s">
        <v>46</v>
      </c>
      <c r="I3" s="575"/>
      <c r="J3" s="574" t="s">
        <v>8</v>
      </c>
      <c r="K3" s="575"/>
      <c r="L3" s="576" t="s">
        <v>502</v>
      </c>
    </row>
    <row r="4" spans="1:12" ht="24" customHeight="1" thickBot="1">
      <c r="A4" s="579"/>
      <c r="B4" s="581"/>
      <c r="C4" s="583"/>
      <c r="D4" s="99" t="s">
        <v>1</v>
      </c>
      <c r="E4" s="151" t="s">
        <v>51</v>
      </c>
      <c r="F4" s="99" t="s">
        <v>1</v>
      </c>
      <c r="G4" s="151" t="s">
        <v>51</v>
      </c>
      <c r="H4" s="99" t="s">
        <v>1</v>
      </c>
      <c r="I4" s="151" t="s">
        <v>51</v>
      </c>
      <c r="J4" s="99" t="s">
        <v>1</v>
      </c>
      <c r="K4" s="151" t="s">
        <v>51</v>
      </c>
      <c r="L4" s="577"/>
    </row>
    <row r="5" spans="1:12">
      <c r="A5" s="260">
        <v>1</v>
      </c>
      <c r="B5" s="95" t="s">
        <v>511</v>
      </c>
      <c r="C5" s="96" t="s">
        <v>512</v>
      </c>
      <c r="D5" s="107">
        <v>5029</v>
      </c>
      <c r="E5" s="108">
        <v>2925104.93</v>
      </c>
      <c r="F5" s="190">
        <v>1828</v>
      </c>
      <c r="G5" s="108">
        <v>863625.05</v>
      </c>
      <c r="H5" s="107">
        <v>980</v>
      </c>
      <c r="I5" s="108">
        <v>594791.28</v>
      </c>
      <c r="J5" s="109">
        <v>132</v>
      </c>
      <c r="K5" s="108">
        <v>221220.64</v>
      </c>
      <c r="L5" s="168">
        <v>7969</v>
      </c>
    </row>
    <row r="6" spans="1:12">
      <c r="A6" s="455">
        <v>2</v>
      </c>
      <c r="B6" s="97" t="s">
        <v>623</v>
      </c>
      <c r="C6" s="98" t="s">
        <v>425</v>
      </c>
      <c r="D6" s="104">
        <v>276</v>
      </c>
      <c r="E6" s="185">
        <v>274022.96000000002</v>
      </c>
      <c r="F6" s="111">
        <v>193</v>
      </c>
      <c r="G6" s="185">
        <v>110148.98</v>
      </c>
      <c r="H6" s="104">
        <v>33</v>
      </c>
      <c r="I6" s="185">
        <v>19174.07</v>
      </c>
      <c r="J6" s="110" t="s">
        <v>439</v>
      </c>
      <c r="K6" s="185" t="s">
        <v>439</v>
      </c>
      <c r="L6" s="456">
        <v>502</v>
      </c>
    </row>
    <row r="7" spans="1:12">
      <c r="A7" s="455">
        <v>3</v>
      </c>
      <c r="B7" s="97" t="s">
        <v>602</v>
      </c>
      <c r="C7" s="98" t="s">
        <v>603</v>
      </c>
      <c r="D7" s="104">
        <v>140</v>
      </c>
      <c r="E7" s="185">
        <v>47382.239999999998</v>
      </c>
      <c r="F7" s="111" t="s">
        <v>439</v>
      </c>
      <c r="G7" s="185" t="s">
        <v>439</v>
      </c>
      <c r="H7" s="104" t="s">
        <v>439</v>
      </c>
      <c r="I7" s="185" t="s">
        <v>439</v>
      </c>
      <c r="J7" s="104">
        <v>41</v>
      </c>
      <c r="K7" s="185">
        <v>17856.5</v>
      </c>
      <c r="L7" s="456">
        <v>181</v>
      </c>
    </row>
    <row r="8" spans="1:12">
      <c r="A8" s="455">
        <v>4</v>
      </c>
      <c r="B8" s="97" t="s">
        <v>420</v>
      </c>
      <c r="C8" s="98" t="s">
        <v>503</v>
      </c>
      <c r="D8" s="104">
        <v>5</v>
      </c>
      <c r="E8" s="185">
        <v>3583.58</v>
      </c>
      <c r="F8" s="111">
        <v>3</v>
      </c>
      <c r="G8" s="185">
        <v>2154.15</v>
      </c>
      <c r="H8" s="104" t="s">
        <v>439</v>
      </c>
      <c r="I8" s="185" t="s">
        <v>439</v>
      </c>
      <c r="J8" s="110" t="s">
        <v>439</v>
      </c>
      <c r="K8" s="185" t="s">
        <v>439</v>
      </c>
      <c r="L8" s="456">
        <v>8</v>
      </c>
    </row>
    <row r="9" spans="1:12">
      <c r="A9" s="455">
        <v>5</v>
      </c>
      <c r="B9" s="97" t="s">
        <v>413</v>
      </c>
      <c r="C9" s="98" t="s">
        <v>390</v>
      </c>
      <c r="D9" s="104" t="s">
        <v>439</v>
      </c>
      <c r="E9" s="185" t="s">
        <v>439</v>
      </c>
      <c r="F9" s="111">
        <v>3</v>
      </c>
      <c r="G9" s="185">
        <v>2022.22</v>
      </c>
      <c r="H9" s="104" t="s">
        <v>439</v>
      </c>
      <c r="I9" s="185" t="s">
        <v>439</v>
      </c>
      <c r="J9" s="104" t="s">
        <v>439</v>
      </c>
      <c r="K9" s="185" t="s">
        <v>439</v>
      </c>
      <c r="L9" s="456">
        <v>3</v>
      </c>
    </row>
    <row r="10" spans="1:12">
      <c r="A10" s="455">
        <v>6</v>
      </c>
      <c r="B10" s="97" t="s">
        <v>409</v>
      </c>
      <c r="C10" s="98" t="s">
        <v>566</v>
      </c>
      <c r="D10" s="104">
        <v>2252</v>
      </c>
      <c r="E10" s="185">
        <v>393496.25</v>
      </c>
      <c r="F10" s="111">
        <v>934</v>
      </c>
      <c r="G10" s="185">
        <v>112691.26</v>
      </c>
      <c r="H10" s="104">
        <v>256</v>
      </c>
      <c r="I10" s="185">
        <v>38277.910000000003</v>
      </c>
      <c r="J10" s="104" t="s">
        <v>439</v>
      </c>
      <c r="K10" s="185" t="s">
        <v>439</v>
      </c>
      <c r="L10" s="456">
        <v>3442</v>
      </c>
    </row>
    <row r="11" spans="1:12" ht="15.75" thickBot="1">
      <c r="A11" s="472">
        <v>7</v>
      </c>
      <c r="B11" s="473" t="s">
        <v>299</v>
      </c>
      <c r="C11" s="474" t="s">
        <v>501</v>
      </c>
      <c r="D11" s="475">
        <v>632</v>
      </c>
      <c r="E11" s="476">
        <v>57389.43</v>
      </c>
      <c r="F11" s="477">
        <v>233</v>
      </c>
      <c r="G11" s="476">
        <v>16663.240000000002</v>
      </c>
      <c r="H11" s="475" t="s">
        <v>439</v>
      </c>
      <c r="I11" s="476" t="s">
        <v>439</v>
      </c>
      <c r="J11" s="475" t="s">
        <v>439</v>
      </c>
      <c r="K11" s="476" t="s">
        <v>439</v>
      </c>
      <c r="L11" s="478">
        <v>865</v>
      </c>
    </row>
    <row r="12" spans="1:12">
      <c r="L12" s="93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workbookViewId="0">
      <selection activeCell="B8" sqref="B8"/>
    </sheetView>
  </sheetViews>
  <sheetFormatPr defaultRowHeight="1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>
      <c r="A1" s="536" t="s">
        <v>707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</row>
    <row r="2" spans="1:18" ht="15.75" thickBo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</row>
    <row r="3" spans="1:18" ht="16.5" customHeight="1" thickBot="1">
      <c r="A3" s="546" t="s">
        <v>18</v>
      </c>
      <c r="B3" s="548" t="s">
        <v>427</v>
      </c>
      <c r="C3" s="550" t="s">
        <v>5</v>
      </c>
      <c r="D3" s="551"/>
      <c r="E3" s="552"/>
      <c r="F3" s="550" t="s">
        <v>6</v>
      </c>
      <c r="G3" s="551"/>
      <c r="H3" s="552"/>
      <c r="I3" s="550" t="s">
        <v>46</v>
      </c>
      <c r="J3" s="551"/>
      <c r="K3" s="552"/>
      <c r="L3" s="550" t="s">
        <v>8</v>
      </c>
      <c r="M3" s="551"/>
      <c r="N3" s="552"/>
      <c r="O3" s="544" t="s">
        <v>502</v>
      </c>
      <c r="P3" s="544" t="s">
        <v>584</v>
      </c>
      <c r="Q3" s="544" t="s">
        <v>585</v>
      </c>
      <c r="R3" s="544" t="s">
        <v>592</v>
      </c>
    </row>
    <row r="4" spans="1:18" ht="63.75" thickBot="1">
      <c r="A4" s="547"/>
      <c r="B4" s="549"/>
      <c r="C4" s="120" t="s">
        <v>1</v>
      </c>
      <c r="D4" s="257" t="s">
        <v>590</v>
      </c>
      <c r="E4" s="258" t="s">
        <v>591</v>
      </c>
      <c r="F4" s="120" t="s">
        <v>1</v>
      </c>
      <c r="G4" s="257" t="s">
        <v>590</v>
      </c>
      <c r="H4" s="258" t="s">
        <v>591</v>
      </c>
      <c r="I4" s="120" t="s">
        <v>1</v>
      </c>
      <c r="J4" s="257" t="s">
        <v>590</v>
      </c>
      <c r="K4" s="258" t="s">
        <v>591</v>
      </c>
      <c r="L4" s="120" t="s">
        <v>1</v>
      </c>
      <c r="M4" s="257" t="s">
        <v>590</v>
      </c>
      <c r="N4" s="258" t="s">
        <v>591</v>
      </c>
      <c r="O4" s="545"/>
      <c r="P4" s="545"/>
      <c r="Q4" s="545"/>
      <c r="R4" s="545"/>
    </row>
    <row r="5" spans="1:18">
      <c r="A5" s="243">
        <v>1</v>
      </c>
      <c r="B5" s="505" t="s">
        <v>512</v>
      </c>
      <c r="C5" s="506">
        <v>561</v>
      </c>
      <c r="D5" s="121">
        <v>809114.98</v>
      </c>
      <c r="E5" s="121">
        <v>628897.24</v>
      </c>
      <c r="F5" s="184">
        <v>136</v>
      </c>
      <c r="G5" s="121">
        <v>103866.32</v>
      </c>
      <c r="H5" s="121">
        <v>79833.990000000005</v>
      </c>
      <c r="I5" s="184">
        <v>825</v>
      </c>
      <c r="J5" s="121">
        <v>440919.05</v>
      </c>
      <c r="K5" s="121">
        <v>455800.38</v>
      </c>
      <c r="L5" s="184" t="s">
        <v>439</v>
      </c>
      <c r="M5" s="121" t="s">
        <v>439</v>
      </c>
      <c r="N5" s="121" t="s">
        <v>439</v>
      </c>
      <c r="O5" s="359">
        <v>1522</v>
      </c>
      <c r="P5" s="121">
        <v>1353900.35</v>
      </c>
      <c r="Q5" s="121">
        <v>1164531.6100000001</v>
      </c>
      <c r="R5" s="122">
        <v>765.13</v>
      </c>
    </row>
    <row r="6" spans="1:18">
      <c r="A6" s="244">
        <v>2</v>
      </c>
      <c r="B6" s="14" t="s">
        <v>425</v>
      </c>
      <c r="C6" s="507">
        <v>157</v>
      </c>
      <c r="D6" s="328">
        <v>559899.01</v>
      </c>
      <c r="E6" s="328">
        <v>222044.71</v>
      </c>
      <c r="F6" s="232">
        <v>55</v>
      </c>
      <c r="G6" s="328">
        <v>58313.23</v>
      </c>
      <c r="H6" s="328">
        <v>37838.74</v>
      </c>
      <c r="I6" s="232">
        <v>31</v>
      </c>
      <c r="J6" s="328">
        <v>74804.66</v>
      </c>
      <c r="K6" s="232">
        <v>29537.88</v>
      </c>
      <c r="L6" s="232" t="s">
        <v>439</v>
      </c>
      <c r="M6" s="328" t="s">
        <v>439</v>
      </c>
      <c r="N6" s="232" t="s">
        <v>439</v>
      </c>
      <c r="O6" s="390">
        <v>243</v>
      </c>
      <c r="P6" s="328">
        <v>693016.9</v>
      </c>
      <c r="Q6" s="328">
        <v>289421.33</v>
      </c>
      <c r="R6" s="123">
        <v>1191.03</v>
      </c>
    </row>
    <row r="7" spans="1:18" ht="15.75" thickBot="1">
      <c r="A7" s="259">
        <v>3</v>
      </c>
      <c r="B7" s="37" t="s">
        <v>566</v>
      </c>
      <c r="C7" s="508">
        <v>860</v>
      </c>
      <c r="D7" s="329" t="s">
        <v>439</v>
      </c>
      <c r="E7" s="329">
        <v>281117.78000000003</v>
      </c>
      <c r="F7" s="125">
        <v>32</v>
      </c>
      <c r="G7" s="329">
        <v>646.79999999999995</v>
      </c>
      <c r="H7" s="329">
        <v>4766.71</v>
      </c>
      <c r="I7" s="125">
        <v>41</v>
      </c>
      <c r="J7" s="329">
        <v>2372.9</v>
      </c>
      <c r="K7" s="329">
        <v>13222</v>
      </c>
      <c r="L7" s="124" t="s">
        <v>439</v>
      </c>
      <c r="M7" s="124" t="s">
        <v>439</v>
      </c>
      <c r="N7" s="124" t="s">
        <v>439</v>
      </c>
      <c r="O7" s="256">
        <v>933</v>
      </c>
      <c r="P7" s="329">
        <v>3019.7</v>
      </c>
      <c r="Q7" s="329">
        <v>299106.49</v>
      </c>
      <c r="R7" s="126">
        <v>320.58999999999997</v>
      </c>
    </row>
    <row r="8" spans="1:18">
      <c r="B8" s="504" t="s">
        <v>11</v>
      </c>
      <c r="C8" s="509">
        <f t="shared" ref="C8:K8" si="0">SUM(C5:C7)</f>
        <v>1578</v>
      </c>
      <c r="D8" s="510">
        <f t="shared" si="0"/>
        <v>1369013.99</v>
      </c>
      <c r="E8" s="510">
        <f t="shared" si="0"/>
        <v>1132059.73</v>
      </c>
      <c r="F8" s="509">
        <f t="shared" si="0"/>
        <v>223</v>
      </c>
      <c r="G8" s="510">
        <f t="shared" si="0"/>
        <v>162826.35</v>
      </c>
      <c r="H8" s="510">
        <f t="shared" si="0"/>
        <v>122439.44000000002</v>
      </c>
      <c r="I8" s="510">
        <f t="shared" si="0"/>
        <v>897</v>
      </c>
      <c r="J8" s="510">
        <f t="shared" si="0"/>
        <v>518096.61</v>
      </c>
      <c r="K8" s="510">
        <f t="shared" si="0"/>
        <v>498560.26</v>
      </c>
      <c r="L8" s="509"/>
      <c r="M8" s="509"/>
      <c r="N8" s="509"/>
      <c r="O8" s="511">
        <f>SUM(O5:O7)</f>
        <v>2698</v>
      </c>
      <c r="P8" s="510">
        <f>SUM(P5:P7)</f>
        <v>2049936.95</v>
      </c>
      <c r="Q8" s="510">
        <f>SUM(Q5:Q7)</f>
        <v>1753059.4300000002</v>
      </c>
      <c r="R8" s="510">
        <f>SUM(R5:R7)</f>
        <v>2276.75</v>
      </c>
    </row>
    <row r="9" spans="1:18">
      <c r="O9" s="325"/>
      <c r="P9" s="327"/>
      <c r="Q9" s="327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7"/>
  <sheetViews>
    <sheetView workbookViewId="0">
      <selection activeCell="H17" sqref="H17"/>
    </sheetView>
  </sheetViews>
  <sheetFormatPr defaultRowHeight="15"/>
  <cols>
    <col min="1" max="1" width="4.140625" customWidth="1"/>
    <col min="2" max="2" width="13.140625" customWidth="1"/>
    <col min="4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>
      <c r="A1" s="536" t="s">
        <v>706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</row>
    <row r="2" spans="1:18" ht="15.75" thickBo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16.5" customHeight="1" thickBot="1">
      <c r="A3" s="546" t="s">
        <v>18</v>
      </c>
      <c r="B3" s="548" t="s">
        <v>427</v>
      </c>
      <c r="C3" s="550" t="s">
        <v>5</v>
      </c>
      <c r="D3" s="551"/>
      <c r="E3" s="552"/>
      <c r="F3" s="550" t="s">
        <v>6</v>
      </c>
      <c r="G3" s="551"/>
      <c r="H3" s="552"/>
      <c r="I3" s="550" t="s">
        <v>46</v>
      </c>
      <c r="J3" s="551"/>
      <c r="K3" s="552"/>
      <c r="L3" s="550" t="s">
        <v>8</v>
      </c>
      <c r="M3" s="551"/>
      <c r="N3" s="552"/>
      <c r="O3" s="544" t="s">
        <v>502</v>
      </c>
      <c r="P3" s="544" t="s">
        <v>584</v>
      </c>
      <c r="Q3" s="544" t="s">
        <v>585</v>
      </c>
      <c r="R3" s="544" t="s">
        <v>592</v>
      </c>
    </row>
    <row r="4" spans="1:18" ht="48" thickBot="1">
      <c r="A4" s="547"/>
      <c r="B4" s="549"/>
      <c r="C4" s="120" t="s">
        <v>1</v>
      </c>
      <c r="D4" s="257" t="s">
        <v>590</v>
      </c>
      <c r="E4" s="258" t="s">
        <v>591</v>
      </c>
      <c r="F4" s="120" t="s">
        <v>1</v>
      </c>
      <c r="G4" s="257" t="s">
        <v>590</v>
      </c>
      <c r="H4" s="258" t="s">
        <v>591</v>
      </c>
      <c r="I4" s="120" t="s">
        <v>1</v>
      </c>
      <c r="J4" s="257" t="s">
        <v>590</v>
      </c>
      <c r="K4" s="258" t="s">
        <v>591</v>
      </c>
      <c r="L4" s="120" t="s">
        <v>1</v>
      </c>
      <c r="M4" s="257" t="s">
        <v>590</v>
      </c>
      <c r="N4" s="258" t="s">
        <v>591</v>
      </c>
      <c r="O4" s="545"/>
      <c r="P4" s="545"/>
      <c r="Q4" s="545"/>
      <c r="R4" s="545"/>
    </row>
    <row r="5" spans="1:18">
      <c r="A5" s="243">
        <v>1</v>
      </c>
      <c r="B5" s="505" t="s">
        <v>512</v>
      </c>
      <c r="C5" s="513">
        <v>600</v>
      </c>
      <c r="D5" s="121">
        <v>1531935.19</v>
      </c>
      <c r="E5" s="121">
        <v>287134.21000000002</v>
      </c>
      <c r="F5" s="184">
        <v>151</v>
      </c>
      <c r="G5" s="121">
        <v>357258.07</v>
      </c>
      <c r="H5" s="121">
        <v>38618.28</v>
      </c>
      <c r="I5" s="184">
        <v>83</v>
      </c>
      <c r="J5" s="121">
        <v>245524.4</v>
      </c>
      <c r="K5" s="121">
        <v>31647.58</v>
      </c>
      <c r="L5" s="184" t="s">
        <v>439</v>
      </c>
      <c r="M5" s="121" t="s">
        <v>439</v>
      </c>
      <c r="N5" s="121" t="s">
        <v>439</v>
      </c>
      <c r="O5" s="359">
        <v>834</v>
      </c>
      <c r="P5" s="121">
        <v>2134717.66</v>
      </c>
      <c r="Q5" s="121">
        <v>357400.07</v>
      </c>
      <c r="R5" s="122">
        <v>428.54</v>
      </c>
    </row>
    <row r="6" spans="1:18" s="389" customFormat="1" ht="15.75" thickBot="1">
      <c r="A6" s="259">
        <v>2</v>
      </c>
      <c r="B6" s="512" t="s">
        <v>566</v>
      </c>
      <c r="C6" s="514" t="s">
        <v>439</v>
      </c>
      <c r="D6" s="329" t="s">
        <v>439</v>
      </c>
      <c r="E6" s="329" t="s">
        <v>439</v>
      </c>
      <c r="F6" s="125">
        <v>2</v>
      </c>
      <c r="G6" s="329" t="s">
        <v>439</v>
      </c>
      <c r="H6" s="329">
        <v>182.19</v>
      </c>
      <c r="I6" s="125" t="s">
        <v>439</v>
      </c>
      <c r="J6" s="329" t="s">
        <v>439</v>
      </c>
      <c r="K6" s="329" t="s">
        <v>439</v>
      </c>
      <c r="L6" s="125" t="s">
        <v>439</v>
      </c>
      <c r="M6" s="329" t="s">
        <v>439</v>
      </c>
      <c r="N6" s="329" t="s">
        <v>439</v>
      </c>
      <c r="O6" s="256">
        <v>2</v>
      </c>
      <c r="P6" s="329" t="s">
        <v>439</v>
      </c>
      <c r="Q6" s="329">
        <v>182.19</v>
      </c>
      <c r="R6" s="126">
        <v>91.1</v>
      </c>
    </row>
    <row r="7" spans="1:18">
      <c r="B7" s="504" t="s">
        <v>11</v>
      </c>
      <c r="C7" s="511">
        <f t="shared" ref="C7:K7" si="0">SUM(C5:C6)</f>
        <v>600</v>
      </c>
      <c r="D7" s="510">
        <f t="shared" si="0"/>
        <v>1531935.19</v>
      </c>
      <c r="E7" s="510">
        <f t="shared" si="0"/>
        <v>287134.21000000002</v>
      </c>
      <c r="F7" s="509">
        <f t="shared" si="0"/>
        <v>153</v>
      </c>
      <c r="G7" s="510">
        <f t="shared" si="0"/>
        <v>357258.07</v>
      </c>
      <c r="H7" s="510">
        <f t="shared" si="0"/>
        <v>38800.47</v>
      </c>
      <c r="I7" s="584">
        <f t="shared" si="0"/>
        <v>83</v>
      </c>
      <c r="J7" s="510">
        <f t="shared" si="0"/>
        <v>245524.4</v>
      </c>
      <c r="K7" s="510">
        <f t="shared" si="0"/>
        <v>31647.58</v>
      </c>
      <c r="L7" s="509"/>
      <c r="M7" s="509"/>
      <c r="N7" s="509"/>
      <c r="O7" s="511">
        <f>SUM(O5:O6)</f>
        <v>836</v>
      </c>
      <c r="P7" s="510">
        <f>SUM(P5:P6)</f>
        <v>2134717.66</v>
      </c>
      <c r="Q7" s="510">
        <f>SUM(Q5:Q6)</f>
        <v>357582.26</v>
      </c>
      <c r="R7" s="510">
        <f>SUM(R5:R6)</f>
        <v>519.64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52"/>
  <sheetViews>
    <sheetView workbookViewId="0">
      <selection sqref="A1:M1"/>
    </sheetView>
  </sheetViews>
  <sheetFormatPr defaultRowHeight="15"/>
  <cols>
    <col min="1" max="1" width="25" customWidth="1"/>
    <col min="2" max="2" width="12.28515625" style="8" customWidth="1"/>
    <col min="3" max="3" width="12.28515625" style="173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7109375" style="8" customWidth="1"/>
    <col min="9" max="9" width="11.7109375" style="173" customWidth="1"/>
    <col min="10" max="10" width="11.85546875" style="9" customWidth="1"/>
    <col min="11" max="11" width="11.42578125" customWidth="1"/>
    <col min="12" max="12" width="11.42578125" style="236" customWidth="1"/>
    <col min="13" max="13" width="11.42578125" customWidth="1"/>
  </cols>
  <sheetData>
    <row r="1" spans="1:14" s="2" customFormat="1" ht="15.75">
      <c r="A1" s="536" t="s">
        <v>684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14">
      <c r="A2" s="42"/>
    </row>
    <row r="3" spans="1:14" s="49" customFormat="1" ht="15" customHeight="1">
      <c r="A3" s="556" t="s">
        <v>19</v>
      </c>
      <c r="B3" s="553" t="s">
        <v>5</v>
      </c>
      <c r="C3" s="554"/>
      <c r="D3" s="555"/>
      <c r="E3" s="553" t="s">
        <v>6</v>
      </c>
      <c r="F3" s="555"/>
      <c r="G3" s="313"/>
      <c r="H3" s="553" t="s">
        <v>20</v>
      </c>
      <c r="I3" s="554"/>
      <c r="J3" s="555"/>
      <c r="K3" s="553" t="s">
        <v>21</v>
      </c>
      <c r="L3" s="554"/>
      <c r="M3" s="555"/>
    </row>
    <row r="4" spans="1:14" s="49" customFormat="1" ht="15.75">
      <c r="A4" s="557"/>
      <c r="B4" s="73" t="s">
        <v>1</v>
      </c>
      <c r="C4" s="81" t="s">
        <v>22</v>
      </c>
      <c r="D4" s="81" t="s">
        <v>442</v>
      </c>
      <c r="E4" s="73" t="s">
        <v>1</v>
      </c>
      <c r="F4" s="81" t="s">
        <v>22</v>
      </c>
      <c r="G4" s="81" t="s">
        <v>442</v>
      </c>
      <c r="H4" s="73" t="s">
        <v>1</v>
      </c>
      <c r="I4" s="81" t="s">
        <v>22</v>
      </c>
      <c r="J4" s="81" t="s">
        <v>442</v>
      </c>
      <c r="K4" s="73" t="s">
        <v>1</v>
      </c>
      <c r="L4" s="81" t="s">
        <v>22</v>
      </c>
      <c r="M4" s="81" t="s">
        <v>442</v>
      </c>
    </row>
    <row r="5" spans="1:14" ht="15.75" customHeight="1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3"/>
    </row>
    <row r="6" spans="1:14" ht="15" customHeight="1">
      <c r="A6" s="16" t="s">
        <v>446</v>
      </c>
      <c r="B6" s="29">
        <v>484788</v>
      </c>
      <c r="C6" s="64">
        <v>368.74</v>
      </c>
      <c r="D6" s="319">
        <v>411.01</v>
      </c>
      <c r="E6" s="239">
        <v>356327</v>
      </c>
      <c r="F6" s="319">
        <v>353.44</v>
      </c>
      <c r="G6" s="319">
        <v>378.28</v>
      </c>
      <c r="H6" s="239">
        <v>117182</v>
      </c>
      <c r="I6" s="319">
        <v>389.01</v>
      </c>
      <c r="J6" s="319">
        <v>383.53</v>
      </c>
      <c r="K6" s="239">
        <v>1649</v>
      </c>
      <c r="L6" s="319">
        <v>249.02</v>
      </c>
      <c r="M6" s="319">
        <v>200</v>
      </c>
    </row>
    <row r="7" spans="1:14">
      <c r="A7" s="16" t="s">
        <v>447</v>
      </c>
      <c r="B7" s="29">
        <v>744759</v>
      </c>
      <c r="C7" s="64">
        <v>689.63</v>
      </c>
      <c r="D7" s="319">
        <v>649.1</v>
      </c>
      <c r="E7" s="239">
        <v>209758</v>
      </c>
      <c r="F7" s="319">
        <v>718.47</v>
      </c>
      <c r="G7" s="319">
        <v>704.58</v>
      </c>
      <c r="H7" s="239">
        <v>85847</v>
      </c>
      <c r="I7" s="319">
        <v>677.69</v>
      </c>
      <c r="J7" s="319">
        <v>662.28</v>
      </c>
      <c r="K7" s="239">
        <v>10294</v>
      </c>
      <c r="L7" s="319">
        <v>783.94</v>
      </c>
      <c r="M7" s="319">
        <v>783.3</v>
      </c>
    </row>
    <row r="8" spans="1:14">
      <c r="A8" s="16" t="s">
        <v>448</v>
      </c>
      <c r="B8" s="29">
        <v>529221</v>
      </c>
      <c r="C8" s="64">
        <v>1226.8399999999999</v>
      </c>
      <c r="D8" s="319">
        <v>1220.93</v>
      </c>
      <c r="E8" s="239">
        <v>41165</v>
      </c>
      <c r="F8" s="319">
        <v>1163.6600000000001</v>
      </c>
      <c r="G8" s="319">
        <v>1141.6300000000001</v>
      </c>
      <c r="H8" s="239">
        <v>20586</v>
      </c>
      <c r="I8" s="319">
        <v>1156.83</v>
      </c>
      <c r="J8" s="319">
        <v>1143.3</v>
      </c>
      <c r="K8" s="239">
        <v>3</v>
      </c>
      <c r="L8" s="319">
        <v>1371.59</v>
      </c>
      <c r="M8" s="319">
        <v>1454.7</v>
      </c>
    </row>
    <row r="9" spans="1:14">
      <c r="A9" s="16" t="s">
        <v>449</v>
      </c>
      <c r="B9" s="29">
        <v>93501</v>
      </c>
      <c r="C9" s="64">
        <v>1681.76</v>
      </c>
      <c r="D9" s="319">
        <v>1653.27</v>
      </c>
      <c r="E9" s="239">
        <v>1603</v>
      </c>
      <c r="F9" s="319">
        <v>1656.65</v>
      </c>
      <c r="G9" s="319">
        <v>1606.8</v>
      </c>
      <c r="H9" s="239">
        <v>2287</v>
      </c>
      <c r="I9" s="319">
        <v>1681.61</v>
      </c>
      <c r="J9" s="319">
        <v>1661.7</v>
      </c>
      <c r="K9" s="239">
        <v>0</v>
      </c>
      <c r="L9" s="319">
        <v>0</v>
      </c>
      <c r="M9" s="319" t="s">
        <v>439</v>
      </c>
    </row>
    <row r="10" spans="1:14">
      <c r="A10" s="16" t="s">
        <v>450</v>
      </c>
      <c r="B10" s="29">
        <v>14142</v>
      </c>
      <c r="C10" s="64">
        <v>2181.38</v>
      </c>
      <c r="D10" s="319">
        <v>2144.11</v>
      </c>
      <c r="E10" s="239">
        <v>413</v>
      </c>
      <c r="F10" s="319">
        <v>2210.75</v>
      </c>
      <c r="G10" s="319">
        <v>2185.39</v>
      </c>
      <c r="H10" s="239">
        <v>347</v>
      </c>
      <c r="I10" s="319">
        <v>2156.79</v>
      </c>
      <c r="J10" s="319">
        <v>2124.41</v>
      </c>
      <c r="K10" s="239">
        <v>0</v>
      </c>
      <c r="L10" s="319">
        <v>0</v>
      </c>
      <c r="M10" s="319" t="s">
        <v>439</v>
      </c>
    </row>
    <row r="11" spans="1:14" ht="15" customHeight="1">
      <c r="A11" s="16" t="s">
        <v>451</v>
      </c>
      <c r="B11" s="29">
        <v>6465</v>
      </c>
      <c r="C11" s="64">
        <v>3092.77</v>
      </c>
      <c r="D11" s="319">
        <v>2921.99</v>
      </c>
      <c r="E11" s="239">
        <v>323</v>
      </c>
      <c r="F11" s="319">
        <v>2928.52</v>
      </c>
      <c r="G11" s="319">
        <v>2824.88</v>
      </c>
      <c r="H11" s="239">
        <v>102</v>
      </c>
      <c r="I11" s="319">
        <v>3080.45</v>
      </c>
      <c r="J11" s="319">
        <v>2710.74</v>
      </c>
      <c r="K11" s="239">
        <v>0</v>
      </c>
      <c r="L11" s="319">
        <v>0</v>
      </c>
      <c r="M11" s="319" t="s">
        <v>439</v>
      </c>
    </row>
    <row r="12" spans="1:14" s="41" customFormat="1" ht="15.75">
      <c r="A12" s="82" t="s">
        <v>27</v>
      </c>
      <c r="B12" s="63">
        <f>SUM(B6:B11)</f>
        <v>1872876</v>
      </c>
      <c r="C12" s="83"/>
      <c r="D12" s="83"/>
      <c r="E12" s="63">
        <f>SUM(E6:E11)</f>
        <v>609589</v>
      </c>
      <c r="F12" s="83"/>
      <c r="G12" s="83"/>
      <c r="H12" s="63">
        <f>SUM(H6:H11)</f>
        <v>226351</v>
      </c>
      <c r="I12" s="83"/>
      <c r="J12" s="83"/>
      <c r="K12" s="63">
        <f>SUM(K6:K11)</f>
        <v>11946</v>
      </c>
      <c r="L12" s="83"/>
      <c r="M12" s="83"/>
      <c r="N12" s="51"/>
    </row>
    <row r="13" spans="1:14" ht="15" customHeight="1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N13" s="11"/>
    </row>
    <row r="14" spans="1:14">
      <c r="A14" s="16" t="s">
        <v>452</v>
      </c>
      <c r="B14" s="29">
        <v>51160</v>
      </c>
      <c r="C14" s="64">
        <v>73.81</v>
      </c>
      <c r="D14" s="64">
        <v>80.58</v>
      </c>
      <c r="E14" s="29">
        <v>108627</v>
      </c>
      <c r="F14" s="64">
        <v>71.209999999999994</v>
      </c>
      <c r="G14" s="64">
        <v>77.400000000000006</v>
      </c>
      <c r="H14" s="29">
        <v>18436</v>
      </c>
      <c r="I14" s="64">
        <v>65.819999999999993</v>
      </c>
      <c r="J14" s="64">
        <v>69.22</v>
      </c>
      <c r="K14" s="29">
        <v>0</v>
      </c>
      <c r="L14" s="64">
        <v>0</v>
      </c>
      <c r="M14" s="64" t="s">
        <v>439</v>
      </c>
      <c r="N14" s="11"/>
    </row>
    <row r="15" spans="1:14" ht="15" customHeight="1">
      <c r="A15" s="16" t="s">
        <v>453</v>
      </c>
      <c r="B15" s="29">
        <v>409443</v>
      </c>
      <c r="C15" s="64">
        <v>163.27000000000001</v>
      </c>
      <c r="D15" s="64">
        <v>170.64</v>
      </c>
      <c r="E15" s="29">
        <v>127725</v>
      </c>
      <c r="F15" s="64">
        <v>146.01</v>
      </c>
      <c r="G15" s="64">
        <v>143.54</v>
      </c>
      <c r="H15" s="29">
        <v>40114</v>
      </c>
      <c r="I15" s="64">
        <v>147.68</v>
      </c>
      <c r="J15" s="64">
        <v>147.13</v>
      </c>
      <c r="K15" s="29">
        <v>0</v>
      </c>
      <c r="L15" s="64">
        <v>0</v>
      </c>
      <c r="M15" s="64" t="s">
        <v>439</v>
      </c>
      <c r="N15" s="11"/>
    </row>
    <row r="16" spans="1:14" ht="15" customHeight="1">
      <c r="A16" s="16" t="s">
        <v>454</v>
      </c>
      <c r="B16" s="29">
        <v>312823</v>
      </c>
      <c r="C16" s="64">
        <v>237.64</v>
      </c>
      <c r="D16" s="64">
        <v>235.4</v>
      </c>
      <c r="E16" s="29">
        <v>16634</v>
      </c>
      <c r="F16" s="64">
        <v>232.66</v>
      </c>
      <c r="G16" s="64">
        <v>228.01</v>
      </c>
      <c r="H16" s="29">
        <v>10050</v>
      </c>
      <c r="I16" s="64">
        <v>237.57</v>
      </c>
      <c r="J16" s="64">
        <v>232.58</v>
      </c>
      <c r="K16" s="29">
        <v>0</v>
      </c>
      <c r="L16" s="64">
        <v>0</v>
      </c>
      <c r="M16" s="64" t="s">
        <v>439</v>
      </c>
      <c r="N16" s="11"/>
    </row>
    <row r="17" spans="1:14">
      <c r="A17" s="16" t="s">
        <v>455</v>
      </c>
      <c r="B17" s="29">
        <v>83850</v>
      </c>
      <c r="C17" s="64">
        <v>339.67</v>
      </c>
      <c r="D17" s="64">
        <v>335.2</v>
      </c>
      <c r="E17" s="29">
        <v>3415</v>
      </c>
      <c r="F17" s="64">
        <v>332.99</v>
      </c>
      <c r="G17" s="64">
        <v>326.62</v>
      </c>
      <c r="H17" s="29">
        <v>1883</v>
      </c>
      <c r="I17" s="64">
        <v>337</v>
      </c>
      <c r="J17" s="64">
        <v>330.97</v>
      </c>
      <c r="K17" s="29">
        <v>0</v>
      </c>
      <c r="L17" s="64">
        <v>0</v>
      </c>
      <c r="M17" s="64" t="s">
        <v>439</v>
      </c>
      <c r="N17" s="11"/>
    </row>
    <row r="18" spans="1:14">
      <c r="A18" s="16" t="s">
        <v>456</v>
      </c>
      <c r="B18" s="29">
        <v>27784</v>
      </c>
      <c r="C18" s="64">
        <v>436.9</v>
      </c>
      <c r="D18" s="64">
        <v>434.45</v>
      </c>
      <c r="E18" s="29">
        <v>958</v>
      </c>
      <c r="F18" s="64">
        <v>443.21</v>
      </c>
      <c r="G18" s="64">
        <v>438.39</v>
      </c>
      <c r="H18" s="29">
        <v>571</v>
      </c>
      <c r="I18" s="64">
        <v>441.96</v>
      </c>
      <c r="J18" s="64">
        <v>436.34</v>
      </c>
      <c r="K18" s="29">
        <v>0</v>
      </c>
      <c r="L18" s="64">
        <v>0</v>
      </c>
      <c r="M18" s="64" t="s">
        <v>439</v>
      </c>
    </row>
    <row r="19" spans="1:14" s="52" customFormat="1">
      <c r="A19" s="90" t="s">
        <v>457</v>
      </c>
      <c r="B19" s="29">
        <v>16915</v>
      </c>
      <c r="C19" s="64">
        <v>625.91999999999996</v>
      </c>
      <c r="D19" s="64">
        <v>599.97</v>
      </c>
      <c r="E19" s="29">
        <v>572</v>
      </c>
      <c r="F19" s="64">
        <v>614.44000000000005</v>
      </c>
      <c r="G19" s="64">
        <v>584.07000000000005</v>
      </c>
      <c r="H19" s="29">
        <v>368</v>
      </c>
      <c r="I19" s="64">
        <v>614.49</v>
      </c>
      <c r="J19" s="64">
        <v>576.92999999999995</v>
      </c>
      <c r="K19" s="29">
        <v>0</v>
      </c>
      <c r="L19" s="64">
        <v>0</v>
      </c>
      <c r="M19" s="64" t="s">
        <v>439</v>
      </c>
    </row>
    <row r="20" spans="1:14" s="52" customFormat="1">
      <c r="A20" s="16" t="s">
        <v>458</v>
      </c>
      <c r="B20" s="29">
        <v>558</v>
      </c>
      <c r="C20" s="64">
        <v>1175.21</v>
      </c>
      <c r="D20" s="64">
        <v>1129.48</v>
      </c>
      <c r="E20" s="29">
        <v>12</v>
      </c>
      <c r="F20" s="64">
        <v>1083.8</v>
      </c>
      <c r="G20" s="64">
        <v>1060.77</v>
      </c>
      <c r="H20" s="29">
        <v>8</v>
      </c>
      <c r="I20" s="64">
        <v>1081.48</v>
      </c>
      <c r="J20" s="64">
        <v>1073.69</v>
      </c>
      <c r="K20" s="29">
        <v>0</v>
      </c>
      <c r="L20" s="64">
        <v>0</v>
      </c>
      <c r="M20" s="64" t="s">
        <v>439</v>
      </c>
    </row>
    <row r="21" spans="1:14" ht="15" customHeight="1">
      <c r="A21" s="16" t="s">
        <v>459</v>
      </c>
      <c r="B21" s="29">
        <v>53</v>
      </c>
      <c r="C21" s="64">
        <v>1698.45</v>
      </c>
      <c r="D21" s="64">
        <v>1688.55</v>
      </c>
      <c r="E21" s="29">
        <v>2</v>
      </c>
      <c r="F21" s="64">
        <v>1558.7</v>
      </c>
      <c r="G21" s="64">
        <v>1558.7</v>
      </c>
      <c r="H21" s="29">
        <v>0</v>
      </c>
      <c r="I21" s="64">
        <v>0</v>
      </c>
      <c r="J21" s="64" t="s">
        <v>439</v>
      </c>
      <c r="K21" s="29">
        <v>0</v>
      </c>
      <c r="L21" s="64">
        <v>0</v>
      </c>
      <c r="M21" s="64" t="s">
        <v>439</v>
      </c>
    </row>
    <row r="22" spans="1:14" s="52" customFormat="1" ht="15" customHeight="1">
      <c r="A22" s="16" t="s">
        <v>460</v>
      </c>
      <c r="B22" s="29">
        <v>7</v>
      </c>
      <c r="C22" s="64">
        <v>2181.0700000000002</v>
      </c>
      <c r="D22" s="64">
        <v>2116.31</v>
      </c>
      <c r="E22" s="29">
        <v>1</v>
      </c>
      <c r="F22" s="64">
        <v>2137.11</v>
      </c>
      <c r="G22" s="64">
        <v>2137.11</v>
      </c>
      <c r="H22" s="29">
        <v>1</v>
      </c>
      <c r="I22" s="64">
        <v>2134.0300000000002</v>
      </c>
      <c r="J22" s="64">
        <v>2134.0300000000002</v>
      </c>
      <c r="K22" s="29">
        <v>0</v>
      </c>
      <c r="L22" s="64">
        <v>0</v>
      </c>
      <c r="M22" s="64" t="s">
        <v>439</v>
      </c>
    </row>
    <row r="23" spans="1:14" s="52" customFormat="1" ht="15" customHeight="1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4" s="41" customFormat="1" ht="15.75">
      <c r="A24" s="82" t="s">
        <v>29</v>
      </c>
      <c r="B24" s="63">
        <f>SUM(B14:B23)</f>
        <v>902593</v>
      </c>
      <c r="C24" s="83"/>
      <c r="D24" s="83"/>
      <c r="E24" s="63">
        <f>SUM(E14:E23)</f>
        <v>257946</v>
      </c>
      <c r="F24" s="83"/>
      <c r="G24" s="83"/>
      <c r="H24" s="63">
        <f>SUM(H14:H23)</f>
        <v>71431</v>
      </c>
      <c r="I24" s="83"/>
      <c r="J24" s="83"/>
      <c r="K24" s="63">
        <f>SUM(K14:K23)</f>
        <v>0</v>
      </c>
      <c r="L24" s="83"/>
      <c r="M24" s="83"/>
    </row>
    <row r="25" spans="1:14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4">
      <c r="A26" s="16" t="s">
        <v>452</v>
      </c>
      <c r="B26" s="239">
        <v>175964</v>
      </c>
      <c r="C26" s="319">
        <v>72.569999999999993</v>
      </c>
      <c r="D26" s="319">
        <v>74.41</v>
      </c>
      <c r="E26" s="29">
        <v>55133</v>
      </c>
      <c r="F26" s="64">
        <v>46.8</v>
      </c>
      <c r="G26" s="64">
        <v>44.49</v>
      </c>
      <c r="H26" s="29">
        <v>1</v>
      </c>
      <c r="I26" s="64">
        <v>70</v>
      </c>
      <c r="J26" s="64">
        <v>70</v>
      </c>
      <c r="K26" s="239">
        <v>0</v>
      </c>
      <c r="L26" s="319">
        <v>0</v>
      </c>
      <c r="M26" s="319" t="s">
        <v>439</v>
      </c>
    </row>
    <row r="27" spans="1:14" ht="15" customHeight="1">
      <c r="A27" s="16" t="s">
        <v>453</v>
      </c>
      <c r="B27" s="239">
        <v>140485</v>
      </c>
      <c r="C27" s="319">
        <v>125.68</v>
      </c>
      <c r="D27" s="319">
        <v>118.19</v>
      </c>
      <c r="E27" s="29">
        <v>12105</v>
      </c>
      <c r="F27" s="64">
        <v>132.33000000000001</v>
      </c>
      <c r="G27" s="64">
        <v>124.61</v>
      </c>
      <c r="H27" s="29">
        <v>1</v>
      </c>
      <c r="I27" s="64">
        <v>157.5</v>
      </c>
      <c r="J27" s="64">
        <v>157.5</v>
      </c>
      <c r="K27" s="239">
        <v>0</v>
      </c>
      <c r="L27" s="319">
        <v>0</v>
      </c>
      <c r="M27" s="319" t="s">
        <v>439</v>
      </c>
    </row>
    <row r="28" spans="1:14">
      <c r="A28" s="16" t="s">
        <v>454</v>
      </c>
      <c r="B28" s="239">
        <v>10385</v>
      </c>
      <c r="C28" s="319">
        <v>239.62</v>
      </c>
      <c r="D28" s="319">
        <v>235.8</v>
      </c>
      <c r="E28" s="29">
        <v>1296</v>
      </c>
      <c r="F28" s="64">
        <v>248.96</v>
      </c>
      <c r="G28" s="64">
        <v>248.09</v>
      </c>
      <c r="H28" s="29">
        <v>1</v>
      </c>
      <c r="I28" s="64">
        <v>216.09</v>
      </c>
      <c r="J28" s="64">
        <v>216.09</v>
      </c>
      <c r="K28" s="239">
        <v>0</v>
      </c>
      <c r="L28" s="319">
        <v>0</v>
      </c>
      <c r="M28" s="319" t="s">
        <v>439</v>
      </c>
    </row>
    <row r="29" spans="1:14" ht="15" customHeight="1">
      <c r="A29" s="16" t="s">
        <v>455</v>
      </c>
      <c r="B29" s="239">
        <v>8448</v>
      </c>
      <c r="C29" s="319">
        <v>355.84</v>
      </c>
      <c r="D29" s="319">
        <v>365.4</v>
      </c>
      <c r="E29" s="29">
        <v>956</v>
      </c>
      <c r="F29" s="64">
        <v>346.24</v>
      </c>
      <c r="G29" s="64">
        <v>349.58</v>
      </c>
      <c r="H29" s="29">
        <v>10</v>
      </c>
      <c r="I29" s="64">
        <v>341.04</v>
      </c>
      <c r="J29" s="64">
        <v>352.8</v>
      </c>
      <c r="K29" s="239">
        <v>0</v>
      </c>
      <c r="L29" s="319">
        <v>0</v>
      </c>
      <c r="M29" s="319" t="s">
        <v>439</v>
      </c>
    </row>
    <row r="30" spans="1:14" ht="15" customHeight="1">
      <c r="A30" s="16" t="s">
        <v>456</v>
      </c>
      <c r="B30" s="239">
        <v>1772</v>
      </c>
      <c r="C30" s="319">
        <v>430.06</v>
      </c>
      <c r="D30" s="319">
        <v>430.34</v>
      </c>
      <c r="E30" s="29">
        <v>210</v>
      </c>
      <c r="F30" s="64">
        <v>431.97</v>
      </c>
      <c r="G30" s="64">
        <v>434</v>
      </c>
      <c r="H30" s="29">
        <v>6</v>
      </c>
      <c r="I30" s="64">
        <v>432.72</v>
      </c>
      <c r="J30" s="64">
        <v>434</v>
      </c>
      <c r="K30" s="239">
        <v>0</v>
      </c>
      <c r="L30" s="319">
        <v>0</v>
      </c>
      <c r="M30" s="319" t="s">
        <v>439</v>
      </c>
    </row>
    <row r="31" spans="1:14" ht="15" customHeight="1">
      <c r="A31" s="90" t="s">
        <v>457</v>
      </c>
      <c r="B31" s="239">
        <v>237</v>
      </c>
      <c r="C31" s="319">
        <v>522.79</v>
      </c>
      <c r="D31" s="319">
        <v>518</v>
      </c>
      <c r="E31" s="29">
        <v>3</v>
      </c>
      <c r="F31" s="64">
        <v>527.33000000000004</v>
      </c>
      <c r="G31" s="64">
        <v>518</v>
      </c>
      <c r="H31" s="29">
        <v>0</v>
      </c>
      <c r="I31" s="64">
        <v>0</v>
      </c>
      <c r="J31" s="64" t="s">
        <v>439</v>
      </c>
      <c r="K31" s="239">
        <v>0</v>
      </c>
      <c r="L31" s="319">
        <v>0</v>
      </c>
      <c r="M31" s="319" t="s">
        <v>439</v>
      </c>
    </row>
    <row r="32" spans="1:14" s="41" customFormat="1" ht="15.75">
      <c r="A32" s="16" t="s">
        <v>458</v>
      </c>
      <c r="B32" s="239">
        <v>0</v>
      </c>
      <c r="C32" s="319">
        <v>0</v>
      </c>
      <c r="D32" s="319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3">
      <c r="A33" s="16" t="s">
        <v>459</v>
      </c>
      <c r="B33" s="239">
        <v>0</v>
      </c>
      <c r="C33" s="319">
        <v>0</v>
      </c>
      <c r="D33" s="319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3">
      <c r="A34" s="16" t="s">
        <v>460</v>
      </c>
      <c r="B34" s="239">
        <v>0</v>
      </c>
      <c r="C34" s="319">
        <v>0</v>
      </c>
      <c r="D34" s="319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3">
      <c r="A35" s="16" t="s">
        <v>451</v>
      </c>
      <c r="B35" s="239">
        <v>0</v>
      </c>
      <c r="C35" s="319">
        <v>0</v>
      </c>
      <c r="D35" s="319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3" s="52" customFormat="1" ht="15.75">
      <c r="A36" s="82" t="s">
        <v>444</v>
      </c>
      <c r="B36" s="63">
        <f>SUM(B26:B35)</f>
        <v>337291</v>
      </c>
      <c r="C36" s="83"/>
      <c r="D36" s="83"/>
      <c r="E36" s="63">
        <f>SUM(E26:E35)</f>
        <v>69703</v>
      </c>
      <c r="F36" s="83"/>
      <c r="G36" s="83"/>
      <c r="H36" s="63">
        <f>SUM(H26:H35)</f>
        <v>19</v>
      </c>
      <c r="I36" s="83"/>
      <c r="J36" s="83"/>
      <c r="K36" s="63">
        <f>SUM(K26:K35)</f>
        <v>0</v>
      </c>
      <c r="L36" s="83"/>
      <c r="M36" s="83"/>
    </row>
    <row r="37" spans="1:13">
      <c r="A37" s="10" t="s">
        <v>605</v>
      </c>
      <c r="B37" s="32"/>
      <c r="C37" s="353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3">
      <c r="A38" s="16" t="s">
        <v>446</v>
      </c>
      <c r="B38" s="239">
        <v>19840</v>
      </c>
      <c r="C38" s="319">
        <v>360.07</v>
      </c>
      <c r="D38" s="319">
        <v>360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39">
        <v>15196</v>
      </c>
      <c r="L38" s="64">
        <v>223.45</v>
      </c>
      <c r="M38" s="64">
        <v>205.71</v>
      </c>
    </row>
    <row r="39" spans="1:13">
      <c r="A39" s="16" t="s">
        <v>447</v>
      </c>
      <c r="B39" s="239">
        <v>0</v>
      </c>
      <c r="C39" s="319">
        <v>0</v>
      </c>
      <c r="D39" s="319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3">
      <c r="A40" s="16" t="s">
        <v>448</v>
      </c>
      <c r="B40" s="239">
        <v>0</v>
      </c>
      <c r="C40" s="319">
        <v>0</v>
      </c>
      <c r="D40" s="319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3">
      <c r="A41" s="16" t="s">
        <v>449</v>
      </c>
      <c r="B41" s="239">
        <v>0</v>
      </c>
      <c r="C41" s="319">
        <v>0</v>
      </c>
      <c r="D41" s="319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3">
      <c r="A42" s="16" t="s">
        <v>450</v>
      </c>
      <c r="B42" s="239">
        <v>0</v>
      </c>
      <c r="C42" s="319">
        <v>0</v>
      </c>
      <c r="D42" s="319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3">
      <c r="A43" s="16" t="s">
        <v>451</v>
      </c>
      <c r="B43" s="239">
        <v>0</v>
      </c>
      <c r="C43" s="319">
        <v>0</v>
      </c>
      <c r="D43" s="319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3" ht="15.75">
      <c r="A44" s="82" t="s">
        <v>615</v>
      </c>
      <c r="B44" s="84">
        <f>SUM(B38:B43)</f>
        <v>19840</v>
      </c>
      <c r="C44" s="354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15196</v>
      </c>
      <c r="L44" s="83"/>
      <c r="M44" s="83"/>
    </row>
    <row r="45" spans="1:13">
      <c r="A45" s="10" t="s">
        <v>604</v>
      </c>
      <c r="B45" s="32"/>
      <c r="C45" s="353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3">
      <c r="A46" s="16" t="s">
        <v>446</v>
      </c>
      <c r="B46" s="239">
        <v>0</v>
      </c>
      <c r="C46" s="319">
        <v>0</v>
      </c>
      <c r="D46" s="319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</row>
    <row r="47" spans="1:13">
      <c r="A47" s="16" t="s">
        <v>447</v>
      </c>
      <c r="B47" s="239">
        <v>0</v>
      </c>
      <c r="C47" s="319">
        <v>0</v>
      </c>
      <c r="D47" s="319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</row>
    <row r="48" spans="1:13">
      <c r="A48" s="16" t="s">
        <v>448</v>
      </c>
      <c r="B48" s="239">
        <v>0</v>
      </c>
      <c r="C48" s="319">
        <v>0</v>
      </c>
      <c r="D48" s="319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</row>
    <row r="49" spans="1:13">
      <c r="A49" s="16" t="s">
        <v>449</v>
      </c>
      <c r="B49" s="239">
        <v>0</v>
      </c>
      <c r="C49" s="319">
        <v>0</v>
      </c>
      <c r="D49" s="319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</row>
    <row r="50" spans="1:13">
      <c r="A50" s="16" t="s">
        <v>450</v>
      </c>
      <c r="B50" s="239">
        <v>0</v>
      </c>
      <c r="C50" s="319">
        <v>0</v>
      </c>
      <c r="D50" s="319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</row>
    <row r="51" spans="1:13">
      <c r="A51" s="16" t="s">
        <v>451</v>
      </c>
      <c r="B51" s="239">
        <v>0</v>
      </c>
      <c r="C51" s="319">
        <v>0</v>
      </c>
      <c r="D51" s="319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</row>
    <row r="52" spans="1:13" ht="15.75">
      <c r="A52" s="82" t="s">
        <v>30</v>
      </c>
      <c r="B52" s="84">
        <f>SUM(B46:B51)</f>
        <v>0</v>
      </c>
      <c r="C52" s="354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36"/>
  <sheetViews>
    <sheetView workbookViewId="0">
      <selection sqref="A1:O1"/>
    </sheetView>
  </sheetViews>
  <sheetFormatPr defaultRowHeight="15"/>
  <cols>
    <col min="1" max="1" width="22.5703125" style="186" customWidth="1"/>
    <col min="2" max="2" width="14.28515625" style="186" customWidth="1"/>
    <col min="3" max="3" width="16.5703125" style="186" customWidth="1"/>
    <col min="4" max="4" width="17.5703125" style="186" bestFit="1" customWidth="1"/>
    <col min="5" max="5" width="9.5703125" style="186" customWidth="1"/>
    <col min="6" max="6" width="17" style="186" customWidth="1"/>
    <col min="7" max="7" width="9.7109375" style="186" customWidth="1"/>
    <col min="8" max="8" width="10.5703125" style="186" customWidth="1"/>
    <col min="9" max="9" width="15.7109375" style="186" customWidth="1"/>
    <col min="10" max="10" width="9.42578125" style="186" customWidth="1"/>
    <col min="11" max="11" width="10.28515625" style="186" customWidth="1"/>
    <col min="12" max="12" width="15.42578125" style="186" customWidth="1"/>
    <col min="13" max="13" width="9.5703125" style="186" customWidth="1"/>
    <col min="14" max="14" width="13.28515625" style="186" customWidth="1"/>
    <col min="15" max="15" width="17.5703125" style="186" customWidth="1"/>
    <col min="16" max="16" width="9.140625" style="186"/>
    <col min="17" max="17" width="23.5703125" style="186" customWidth="1"/>
    <col min="18" max="16384" width="9.140625" style="186"/>
  </cols>
  <sheetData>
    <row r="1" spans="1:17" ht="15.75">
      <c r="A1" s="564" t="s">
        <v>686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7" ht="16.5" thickBot="1">
      <c r="A2" s="314"/>
      <c r="B2" s="314"/>
      <c r="C2" s="314"/>
      <c r="D2" s="314"/>
      <c r="E2" s="314"/>
      <c r="F2" s="314"/>
      <c r="G2" s="314"/>
      <c r="H2" s="314"/>
      <c r="I2" s="314"/>
      <c r="J2" s="315"/>
      <c r="K2" s="315"/>
      <c r="L2" s="315"/>
      <c r="M2" s="315"/>
      <c r="N2" s="315"/>
      <c r="O2" s="315"/>
    </row>
    <row r="3" spans="1:17" ht="15.75">
      <c r="A3" s="562" t="s">
        <v>576</v>
      </c>
      <c r="B3" s="560" t="s">
        <v>5</v>
      </c>
      <c r="C3" s="560"/>
      <c r="D3" s="560"/>
      <c r="E3" s="560" t="s">
        <v>6</v>
      </c>
      <c r="F3" s="560"/>
      <c r="G3" s="560"/>
      <c r="H3" s="560" t="s">
        <v>20</v>
      </c>
      <c r="I3" s="560"/>
      <c r="J3" s="560"/>
      <c r="K3" s="560" t="s">
        <v>21</v>
      </c>
      <c r="L3" s="560"/>
      <c r="M3" s="560"/>
      <c r="N3" s="560" t="s">
        <v>574</v>
      </c>
      <c r="O3" s="561"/>
    </row>
    <row r="4" spans="1:17" ht="32.25" customHeight="1" thickBot="1">
      <c r="A4" s="563"/>
      <c r="B4" s="320" t="s">
        <v>1</v>
      </c>
      <c r="C4" s="321" t="s">
        <v>2</v>
      </c>
      <c r="D4" s="322" t="s">
        <v>22</v>
      </c>
      <c r="E4" s="320" t="s">
        <v>1</v>
      </c>
      <c r="F4" s="321" t="s">
        <v>2</v>
      </c>
      <c r="G4" s="322" t="s">
        <v>22</v>
      </c>
      <c r="H4" s="320" t="s">
        <v>1</v>
      </c>
      <c r="I4" s="321" t="s">
        <v>2</v>
      </c>
      <c r="J4" s="322" t="s">
        <v>22</v>
      </c>
      <c r="K4" s="320" t="s">
        <v>1</v>
      </c>
      <c r="L4" s="321" t="s">
        <v>2</v>
      </c>
      <c r="M4" s="322" t="s">
        <v>22</v>
      </c>
      <c r="N4" s="247" t="s">
        <v>502</v>
      </c>
      <c r="O4" s="323" t="s">
        <v>573</v>
      </c>
    </row>
    <row r="5" spans="1:17">
      <c r="A5" s="355" t="s">
        <v>512</v>
      </c>
      <c r="B5" s="261">
        <v>1534912</v>
      </c>
      <c r="C5" s="262">
        <v>1152925733.3</v>
      </c>
      <c r="D5" s="263">
        <v>751.13</v>
      </c>
      <c r="E5" s="261">
        <v>503952</v>
      </c>
      <c r="F5" s="262">
        <v>256529496.93000001</v>
      </c>
      <c r="G5" s="263">
        <v>509.04</v>
      </c>
      <c r="H5" s="261">
        <v>214846</v>
      </c>
      <c r="I5" s="262">
        <v>121533667.81999999</v>
      </c>
      <c r="J5" s="263">
        <v>565.67999999999995</v>
      </c>
      <c r="K5" s="261">
        <v>10719</v>
      </c>
      <c r="L5" s="262">
        <v>8238097.0199999996</v>
      </c>
      <c r="M5" s="263">
        <v>768.55</v>
      </c>
      <c r="N5" s="264">
        <v>2264429</v>
      </c>
      <c r="O5" s="265">
        <v>1539226995.0699999</v>
      </c>
      <c r="Q5" s="236"/>
    </row>
    <row r="6" spans="1:17">
      <c r="A6" s="356" t="s">
        <v>425</v>
      </c>
      <c r="B6" s="268">
        <v>334262</v>
      </c>
      <c r="C6" s="267">
        <v>390445214.63</v>
      </c>
      <c r="D6" s="267">
        <v>1168.08</v>
      </c>
      <c r="E6" s="268">
        <v>104533</v>
      </c>
      <c r="F6" s="267">
        <v>71605520.900000006</v>
      </c>
      <c r="G6" s="266">
        <v>685</v>
      </c>
      <c r="H6" s="268">
        <v>11368</v>
      </c>
      <c r="I6" s="267">
        <v>10795481.220000001</v>
      </c>
      <c r="J6" s="266">
        <v>949.64</v>
      </c>
      <c r="K6" s="268">
        <v>1225</v>
      </c>
      <c r="L6" s="267">
        <v>245000</v>
      </c>
      <c r="M6" s="266">
        <v>200</v>
      </c>
      <c r="N6" s="270">
        <v>451388</v>
      </c>
      <c r="O6" s="271">
        <v>473091216.75</v>
      </c>
      <c r="Q6" s="340"/>
    </row>
    <row r="7" spans="1:17">
      <c r="A7" s="356" t="s">
        <v>603</v>
      </c>
      <c r="B7" s="268">
        <v>19840</v>
      </c>
      <c r="C7" s="267">
        <v>7143744.5700000003</v>
      </c>
      <c r="D7" s="266">
        <v>360.07</v>
      </c>
      <c r="E7" s="268"/>
      <c r="F7" s="267"/>
      <c r="G7" s="266"/>
      <c r="H7" s="266"/>
      <c r="I7" s="267"/>
      <c r="J7" s="267"/>
      <c r="K7" s="268">
        <v>15196</v>
      </c>
      <c r="L7" s="267">
        <v>3395472.72</v>
      </c>
      <c r="M7" s="266">
        <v>223.45</v>
      </c>
      <c r="N7" s="270">
        <v>35036</v>
      </c>
      <c r="O7" s="271">
        <v>10539217.289999999</v>
      </c>
      <c r="Q7" s="340"/>
    </row>
    <row r="8" spans="1:17">
      <c r="A8" s="357" t="s">
        <v>503</v>
      </c>
      <c r="B8" s="268">
        <v>3138</v>
      </c>
      <c r="C8" s="267">
        <v>6068623.2199999997</v>
      </c>
      <c r="D8" s="267">
        <v>1933.91</v>
      </c>
      <c r="E8" s="268">
        <v>1058</v>
      </c>
      <c r="F8" s="267">
        <v>896145.56</v>
      </c>
      <c r="G8" s="266">
        <v>847.02</v>
      </c>
      <c r="H8" s="266">
        <v>137</v>
      </c>
      <c r="I8" s="267">
        <v>155780.79999999999</v>
      </c>
      <c r="J8" s="267">
        <v>1137.0899999999999</v>
      </c>
      <c r="K8" s="268"/>
      <c r="L8" s="267"/>
      <c r="M8" s="266"/>
      <c r="N8" s="270">
        <v>4333</v>
      </c>
      <c r="O8" s="271">
        <v>7120549.5800000001</v>
      </c>
      <c r="Q8" s="340"/>
    </row>
    <row r="9" spans="1:17" s="236" customFormat="1">
      <c r="A9" s="356" t="s">
        <v>387</v>
      </c>
      <c r="B9" s="266">
        <v>4</v>
      </c>
      <c r="C9" s="267">
        <v>4543.22</v>
      </c>
      <c r="D9" s="267">
        <v>1135.81</v>
      </c>
      <c r="E9" s="266"/>
      <c r="F9" s="267"/>
      <c r="G9" s="266"/>
      <c r="H9" s="269"/>
      <c r="I9" s="269"/>
      <c r="J9" s="269"/>
      <c r="K9" s="266">
        <v>2</v>
      </c>
      <c r="L9" s="267">
        <v>1551.55</v>
      </c>
      <c r="M9" s="266">
        <v>775.78</v>
      </c>
      <c r="N9" s="272">
        <v>6</v>
      </c>
      <c r="O9" s="271">
        <v>6094.77</v>
      </c>
      <c r="Q9" s="340"/>
    </row>
    <row r="10" spans="1:17">
      <c r="A10" s="356" t="s">
        <v>390</v>
      </c>
      <c r="B10" s="266">
        <v>80</v>
      </c>
      <c r="C10" s="267">
        <v>81426.87</v>
      </c>
      <c r="D10" s="267">
        <v>1017.84</v>
      </c>
      <c r="E10" s="266">
        <v>41</v>
      </c>
      <c r="F10" s="267">
        <v>24645.96</v>
      </c>
      <c r="G10" s="266">
        <v>601.12</v>
      </c>
      <c r="H10" s="269"/>
      <c r="I10" s="269"/>
      <c r="J10" s="269"/>
      <c r="K10" s="266"/>
      <c r="L10" s="267"/>
      <c r="M10" s="266"/>
      <c r="N10" s="272">
        <v>121</v>
      </c>
      <c r="O10" s="271">
        <v>106072.83</v>
      </c>
      <c r="Q10" s="340"/>
    </row>
    <row r="11" spans="1:17" ht="15.75" thickBot="1">
      <c r="A11" s="358" t="s">
        <v>566</v>
      </c>
      <c r="B11" s="273">
        <v>480</v>
      </c>
      <c r="C11" s="274">
        <v>206266.46</v>
      </c>
      <c r="D11" s="273">
        <v>429.72</v>
      </c>
      <c r="E11" s="273">
        <v>5</v>
      </c>
      <c r="F11" s="274">
        <v>4285.97</v>
      </c>
      <c r="G11" s="273">
        <v>857.19</v>
      </c>
      <c r="H11" s="275"/>
      <c r="I11" s="275"/>
      <c r="J11" s="275"/>
      <c r="K11" s="275"/>
      <c r="L11" s="275"/>
      <c r="M11" s="275"/>
      <c r="N11" s="276">
        <v>485</v>
      </c>
      <c r="O11" s="277">
        <v>210552.43</v>
      </c>
      <c r="Q11" s="340"/>
    </row>
    <row r="12" spans="1:17">
      <c r="A12" s="315"/>
      <c r="B12" s="316"/>
      <c r="C12" s="317"/>
      <c r="D12" s="315"/>
      <c r="E12" s="316"/>
      <c r="F12" s="317"/>
      <c r="G12" s="315"/>
      <c r="H12" s="316"/>
      <c r="I12" s="317"/>
      <c r="J12" s="315"/>
      <c r="K12" s="317"/>
      <c r="L12" s="317"/>
      <c r="M12" s="315"/>
      <c r="N12" s="316"/>
      <c r="O12" s="317"/>
      <c r="Q12" s="340"/>
    </row>
    <row r="13" spans="1:17" ht="15" customHeight="1">
      <c r="A13" s="564" t="s">
        <v>687</v>
      </c>
      <c r="B13" s="564"/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  <c r="O13" s="564"/>
      <c r="Q13" s="340"/>
    </row>
    <row r="14" spans="1:17" ht="16.5" thickBot="1">
      <c r="A14" s="314"/>
      <c r="B14" s="314"/>
      <c r="C14" s="314"/>
      <c r="D14" s="314"/>
      <c r="E14" s="314"/>
      <c r="F14" s="314"/>
      <c r="G14" s="314"/>
      <c r="H14" s="314"/>
      <c r="I14" s="314"/>
      <c r="J14" s="315"/>
      <c r="K14" s="315"/>
      <c r="L14" s="315"/>
      <c r="M14" s="315"/>
      <c r="N14" s="315"/>
      <c r="O14" s="315"/>
    </row>
    <row r="15" spans="1:17" ht="15.75">
      <c r="A15" s="562" t="s">
        <v>576</v>
      </c>
      <c r="B15" s="560" t="s">
        <v>5</v>
      </c>
      <c r="C15" s="560"/>
      <c r="D15" s="560"/>
      <c r="E15" s="560" t="s">
        <v>6</v>
      </c>
      <c r="F15" s="560"/>
      <c r="G15" s="560"/>
      <c r="H15" s="560" t="s">
        <v>20</v>
      </c>
      <c r="I15" s="560"/>
      <c r="J15" s="560"/>
      <c r="K15" s="560" t="s">
        <v>21</v>
      </c>
      <c r="L15" s="560"/>
      <c r="M15" s="560"/>
      <c r="N15" s="560" t="s">
        <v>574</v>
      </c>
      <c r="O15" s="561"/>
    </row>
    <row r="16" spans="1:17" ht="32.25" thickBot="1">
      <c r="A16" s="563"/>
      <c r="B16" s="320" t="s">
        <v>1</v>
      </c>
      <c r="C16" s="321" t="s">
        <v>2</v>
      </c>
      <c r="D16" s="322" t="s">
        <v>22</v>
      </c>
      <c r="E16" s="320" t="s">
        <v>1</v>
      </c>
      <c r="F16" s="321" t="s">
        <v>2</v>
      </c>
      <c r="G16" s="322" t="s">
        <v>22</v>
      </c>
      <c r="H16" s="320" t="s">
        <v>1</v>
      </c>
      <c r="I16" s="321" t="s">
        <v>2</v>
      </c>
      <c r="J16" s="322" t="s">
        <v>22</v>
      </c>
      <c r="K16" s="320" t="s">
        <v>1</v>
      </c>
      <c r="L16" s="321" t="s">
        <v>2</v>
      </c>
      <c r="M16" s="322" t="s">
        <v>22</v>
      </c>
      <c r="N16" s="247" t="s">
        <v>502</v>
      </c>
      <c r="O16" s="323" t="s">
        <v>573</v>
      </c>
    </row>
    <row r="17" spans="1:19">
      <c r="A17" s="471" t="s">
        <v>651</v>
      </c>
      <c r="B17" s="261">
        <v>896929</v>
      </c>
      <c r="C17" s="262">
        <v>193922102.12</v>
      </c>
      <c r="D17" s="263">
        <v>216.21</v>
      </c>
      <c r="E17" s="261">
        <v>257851</v>
      </c>
      <c r="F17" s="262">
        <v>32172276.43</v>
      </c>
      <c r="G17" s="263">
        <v>124.77</v>
      </c>
      <c r="H17" s="261">
        <v>71406</v>
      </c>
      <c r="I17" s="262">
        <v>10643692.99</v>
      </c>
      <c r="J17" s="263">
        <v>149.06</v>
      </c>
      <c r="K17" s="278"/>
      <c r="L17" s="278"/>
      <c r="M17" s="278"/>
      <c r="N17" s="264">
        <v>1226186</v>
      </c>
      <c r="O17" s="265">
        <v>236738071.53999999</v>
      </c>
      <c r="Q17" s="236"/>
    </row>
    <row r="18" spans="1:19">
      <c r="A18" s="356" t="s">
        <v>586</v>
      </c>
      <c r="B18" s="268">
        <v>3839</v>
      </c>
      <c r="C18" s="267">
        <v>2111295.23</v>
      </c>
      <c r="D18" s="266">
        <v>549.96</v>
      </c>
      <c r="E18" s="266">
        <v>74</v>
      </c>
      <c r="F18" s="267">
        <v>9569.17</v>
      </c>
      <c r="G18" s="266">
        <v>129.31</v>
      </c>
      <c r="H18" s="266">
        <v>20</v>
      </c>
      <c r="I18" s="267">
        <v>4080.21</v>
      </c>
      <c r="J18" s="266">
        <v>204.01</v>
      </c>
      <c r="K18" s="269"/>
      <c r="L18" s="269"/>
      <c r="M18" s="269"/>
      <c r="N18" s="270">
        <v>3933</v>
      </c>
      <c r="O18" s="271">
        <v>2124944.61</v>
      </c>
      <c r="Q18" s="365"/>
    </row>
    <row r="19" spans="1:19">
      <c r="A19" s="356" t="s">
        <v>324</v>
      </c>
      <c r="B19" s="268">
        <v>1483</v>
      </c>
      <c r="C19" s="267">
        <v>774427.96</v>
      </c>
      <c r="D19" s="266">
        <v>522.20000000000005</v>
      </c>
      <c r="E19" s="266"/>
      <c r="F19" s="267"/>
      <c r="G19" s="266"/>
      <c r="H19" s="266"/>
      <c r="I19" s="267"/>
      <c r="J19" s="266"/>
      <c r="K19" s="269"/>
      <c r="L19" s="269"/>
      <c r="M19" s="269"/>
      <c r="N19" s="270">
        <v>1483</v>
      </c>
      <c r="O19" s="271">
        <v>774427.96</v>
      </c>
      <c r="Q19" s="365"/>
    </row>
    <row r="20" spans="1:19">
      <c r="A20" s="356" t="s">
        <v>434</v>
      </c>
      <c r="B20" s="266">
        <v>329</v>
      </c>
      <c r="C20" s="267">
        <v>119325.56</v>
      </c>
      <c r="D20" s="266">
        <v>362.69</v>
      </c>
      <c r="E20" s="266">
        <v>18</v>
      </c>
      <c r="F20" s="267">
        <v>3284.18</v>
      </c>
      <c r="G20" s="266">
        <v>182.45</v>
      </c>
      <c r="H20" s="266">
        <v>5</v>
      </c>
      <c r="I20" s="266">
        <v>952.96</v>
      </c>
      <c r="J20" s="266">
        <v>190.59</v>
      </c>
      <c r="K20" s="269"/>
      <c r="L20" s="269"/>
      <c r="M20" s="269"/>
      <c r="N20" s="272">
        <v>352</v>
      </c>
      <c r="O20" s="271">
        <v>123562.7</v>
      </c>
      <c r="Q20" s="365"/>
    </row>
    <row r="21" spans="1:19" s="389" customFormat="1" ht="15.75" thickBot="1">
      <c r="A21" s="358" t="s">
        <v>393</v>
      </c>
      <c r="B21" s="273">
        <v>13</v>
      </c>
      <c r="C21" s="274">
        <v>6293.18</v>
      </c>
      <c r="D21" s="273">
        <v>484.09</v>
      </c>
      <c r="E21" s="273">
        <v>3</v>
      </c>
      <c r="F21" s="274">
        <v>1141.6099999999999</v>
      </c>
      <c r="G21" s="273">
        <v>380.54</v>
      </c>
      <c r="H21" s="273"/>
      <c r="I21" s="274"/>
      <c r="J21" s="273"/>
      <c r="K21" s="275"/>
      <c r="L21" s="275"/>
      <c r="M21" s="275"/>
      <c r="N21" s="276">
        <v>16</v>
      </c>
      <c r="O21" s="277">
        <v>7434.79</v>
      </c>
      <c r="Q21" s="365"/>
    </row>
    <row r="22" spans="1:19" s="389" customFormat="1">
      <c r="A22" s="380"/>
      <c r="B22" s="381"/>
      <c r="C22" s="382"/>
      <c r="D22" s="381"/>
      <c r="E22" s="381"/>
      <c r="F22" s="382"/>
      <c r="G22" s="381"/>
      <c r="H22" s="381"/>
      <c r="I22" s="382"/>
      <c r="J22" s="381"/>
      <c r="K22" s="383"/>
      <c r="L22" s="383"/>
      <c r="M22" s="383"/>
      <c r="N22" s="490"/>
      <c r="O22" s="384"/>
      <c r="Q22" s="365"/>
    </row>
    <row r="23" spans="1:19" ht="15.75">
      <c r="A23" s="564" t="s">
        <v>688</v>
      </c>
      <c r="B23" s="564"/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</row>
    <row r="24" spans="1:19" ht="16.5" thickBot="1">
      <c r="A24" s="314"/>
      <c r="B24" s="314"/>
      <c r="C24" s="314"/>
      <c r="D24" s="314"/>
      <c r="E24" s="314"/>
      <c r="F24" s="314"/>
      <c r="G24" s="314"/>
      <c r="H24" s="314"/>
      <c r="I24" s="314"/>
      <c r="J24" s="315"/>
      <c r="K24" s="315"/>
      <c r="L24" s="315"/>
      <c r="M24" s="315"/>
      <c r="N24" s="315"/>
      <c r="O24" s="315"/>
    </row>
    <row r="25" spans="1:19" ht="15.75">
      <c r="A25" s="562" t="s">
        <v>576</v>
      </c>
      <c r="B25" s="560" t="s">
        <v>5</v>
      </c>
      <c r="C25" s="560"/>
      <c r="D25" s="560"/>
      <c r="E25" s="560" t="s">
        <v>6</v>
      </c>
      <c r="F25" s="560"/>
      <c r="G25" s="560"/>
      <c r="H25" s="560" t="s">
        <v>20</v>
      </c>
      <c r="I25" s="560"/>
      <c r="J25" s="560"/>
      <c r="K25" s="560" t="s">
        <v>21</v>
      </c>
      <c r="L25" s="560"/>
      <c r="M25" s="560"/>
      <c r="N25" s="560" t="s">
        <v>574</v>
      </c>
      <c r="O25" s="561"/>
    </row>
    <row r="26" spans="1:19" ht="31.5">
      <c r="A26" s="563"/>
      <c r="B26" s="320" t="s">
        <v>1</v>
      </c>
      <c r="C26" s="321" t="s">
        <v>2</v>
      </c>
      <c r="D26" s="322" t="s">
        <v>22</v>
      </c>
      <c r="E26" s="320" t="s">
        <v>1</v>
      </c>
      <c r="F26" s="321" t="s">
        <v>2</v>
      </c>
      <c r="G26" s="322" t="s">
        <v>22</v>
      </c>
      <c r="H26" s="320" t="s">
        <v>1</v>
      </c>
      <c r="I26" s="321" t="s">
        <v>2</v>
      </c>
      <c r="J26" s="322" t="s">
        <v>22</v>
      </c>
      <c r="K26" s="320" t="s">
        <v>1</v>
      </c>
      <c r="L26" s="321" t="s">
        <v>2</v>
      </c>
      <c r="M26" s="322" t="s">
        <v>22</v>
      </c>
      <c r="N26" s="247" t="s">
        <v>502</v>
      </c>
      <c r="O26" s="323" t="s">
        <v>573</v>
      </c>
    </row>
    <row r="27" spans="1:19" s="389" customFormat="1" ht="15.75" thickBot="1">
      <c r="A27" s="358" t="s">
        <v>501</v>
      </c>
      <c r="B27" s="404">
        <v>337291</v>
      </c>
      <c r="C27" s="274">
        <v>36806378</v>
      </c>
      <c r="D27" s="273">
        <v>952.66</v>
      </c>
      <c r="E27" s="404">
        <v>69703</v>
      </c>
      <c r="F27" s="274">
        <v>4928143.53</v>
      </c>
      <c r="G27" s="273">
        <v>679.09</v>
      </c>
      <c r="H27" s="273">
        <v>19</v>
      </c>
      <c r="I27" s="274">
        <v>6450.24</v>
      </c>
      <c r="J27" s="273">
        <v>339.49</v>
      </c>
      <c r="K27" s="275"/>
      <c r="L27" s="275"/>
      <c r="M27" s="275"/>
      <c r="N27" s="405">
        <v>407013</v>
      </c>
      <c r="O27" s="277">
        <v>41740971.770000003</v>
      </c>
      <c r="Q27" s="365"/>
    </row>
    <row r="29" spans="1:19">
      <c r="A29" s="340"/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25"/>
      <c r="O29" s="325"/>
      <c r="P29" s="340"/>
      <c r="Q29" s="340"/>
      <c r="R29" s="340"/>
    </row>
    <row r="30" spans="1:19">
      <c r="A30" s="389"/>
      <c r="B30" s="467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25"/>
      <c r="O30" s="327"/>
      <c r="P30" s="389"/>
      <c r="Q30" s="389"/>
      <c r="R30" s="389"/>
      <c r="S30" s="389"/>
    </row>
    <row r="31" spans="1:19">
      <c r="A31" s="389"/>
      <c r="B31" s="467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25"/>
      <c r="O31" s="327"/>
      <c r="P31" s="389"/>
      <c r="Q31" s="389"/>
      <c r="R31" s="389"/>
      <c r="S31" s="389"/>
    </row>
    <row r="32" spans="1:19">
      <c r="A32" s="389"/>
      <c r="B32" s="467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</row>
    <row r="33" spans="1:19">
      <c r="A33" s="389"/>
      <c r="B33" s="467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</row>
    <row r="34" spans="1:19">
      <c r="A34" s="389"/>
      <c r="B34" s="467"/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</row>
    <row r="35" spans="1:19">
      <c r="A35" s="389"/>
      <c r="B35" s="467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</row>
    <row r="36" spans="1:19">
      <c r="A36" s="389"/>
      <c r="B36" s="467"/>
      <c r="C36" s="389"/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89"/>
      <c r="S36" s="389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J94"/>
  <sheetViews>
    <sheetView zoomScaleNormal="100" workbookViewId="0">
      <selection activeCell="A2" sqref="A1:A1048576"/>
    </sheetView>
  </sheetViews>
  <sheetFormatPr defaultRowHeight="15"/>
  <cols>
    <col min="1" max="1" width="23.5703125" style="340" bestFit="1" customWidth="1"/>
    <col min="2" max="2" width="11.140625" style="340" customWidth="1"/>
    <col min="3" max="3" width="11.7109375" style="340" customWidth="1"/>
    <col min="4" max="5" width="11.5703125" style="340" customWidth="1"/>
    <col min="6" max="6" width="10.85546875" style="340" customWidth="1"/>
    <col min="7" max="7" width="15.140625" style="340" customWidth="1"/>
    <col min="8" max="8" width="28.7109375" style="340" customWidth="1"/>
    <col min="9" max="9" width="22.140625" style="15" customWidth="1"/>
    <col min="10" max="10" width="20.28515625" style="340" customWidth="1"/>
    <col min="11" max="16384" width="9.140625" style="340"/>
  </cols>
  <sheetData>
    <row r="1" spans="1:10" s="45" customFormat="1" ht="15.75">
      <c r="A1" s="536"/>
      <c r="B1" s="536"/>
      <c r="C1" s="536"/>
      <c r="D1" s="536"/>
      <c r="E1" s="536"/>
      <c r="F1" s="536"/>
      <c r="G1" s="536"/>
      <c r="H1" s="536"/>
      <c r="I1" s="536"/>
      <c r="J1" s="536"/>
    </row>
    <row r="2" spans="1:10">
      <c r="A2" s="389"/>
      <c r="B2" s="389"/>
      <c r="C2" s="389"/>
      <c r="D2" s="389"/>
      <c r="E2" s="389"/>
      <c r="F2" s="389"/>
      <c r="G2" s="389"/>
      <c r="H2" s="389"/>
      <c r="I2" s="389"/>
      <c r="J2" s="389"/>
    </row>
    <row r="3" spans="1:10" ht="63">
      <c r="A3" s="399" t="s">
        <v>45</v>
      </c>
      <c r="B3" s="399" t="s">
        <v>5</v>
      </c>
      <c r="C3" s="399" t="s">
        <v>6</v>
      </c>
      <c r="D3" s="399" t="s">
        <v>46</v>
      </c>
      <c r="E3" s="397" t="s">
        <v>50</v>
      </c>
      <c r="F3" s="397" t="s">
        <v>632</v>
      </c>
      <c r="G3" s="399" t="s">
        <v>633</v>
      </c>
      <c r="H3" s="398" t="s">
        <v>634</v>
      </c>
      <c r="I3" s="398" t="s">
        <v>635</v>
      </c>
      <c r="J3" s="398" t="s">
        <v>509</v>
      </c>
    </row>
    <row r="4" spans="1:10">
      <c r="A4" s="400" t="s">
        <v>636</v>
      </c>
      <c r="B4" s="390">
        <v>361</v>
      </c>
      <c r="C4" s="390">
        <v>11855</v>
      </c>
      <c r="D4" s="390">
        <v>3324</v>
      </c>
      <c r="E4" s="390">
        <v>0</v>
      </c>
      <c r="F4" s="390">
        <v>0</v>
      </c>
      <c r="G4" s="390">
        <v>15540</v>
      </c>
      <c r="H4" s="392">
        <v>6975634.0800000001</v>
      </c>
      <c r="I4" s="392">
        <v>2088.19</v>
      </c>
      <c r="J4" s="392">
        <v>363294.3</v>
      </c>
    </row>
    <row r="5" spans="1:10">
      <c r="A5" s="400" t="s">
        <v>649</v>
      </c>
      <c r="B5" s="390">
        <v>0</v>
      </c>
      <c r="C5" s="390">
        <v>0</v>
      </c>
      <c r="D5" s="390">
        <v>0</v>
      </c>
      <c r="E5" s="390">
        <v>1225</v>
      </c>
      <c r="F5" s="390">
        <v>0</v>
      </c>
      <c r="G5" s="390">
        <v>1225</v>
      </c>
      <c r="H5" s="392">
        <v>245000</v>
      </c>
      <c r="I5" s="392">
        <v>0</v>
      </c>
      <c r="J5" s="392">
        <v>0</v>
      </c>
    </row>
    <row r="6" spans="1:10">
      <c r="A6" s="391" t="s">
        <v>572</v>
      </c>
      <c r="B6" s="390">
        <v>333901</v>
      </c>
      <c r="C6" s="390">
        <v>92678</v>
      </c>
      <c r="D6" s="390">
        <v>8044</v>
      </c>
      <c r="E6" s="390">
        <v>0</v>
      </c>
      <c r="F6" s="390">
        <v>0</v>
      </c>
      <c r="G6" s="390">
        <v>434623</v>
      </c>
      <c r="H6" s="392">
        <v>465870582.67000002</v>
      </c>
      <c r="I6" s="392">
        <v>5238697.0599999996</v>
      </c>
      <c r="J6" s="392">
        <v>23208640.260000002</v>
      </c>
    </row>
    <row r="7" spans="1:10">
      <c r="A7" s="391" t="s">
        <v>325</v>
      </c>
      <c r="B7" s="390">
        <v>497921</v>
      </c>
      <c r="C7" s="390">
        <v>171489</v>
      </c>
      <c r="D7" s="390">
        <v>75910</v>
      </c>
      <c r="E7" s="390">
        <v>0</v>
      </c>
      <c r="F7" s="390">
        <v>0</v>
      </c>
      <c r="G7" s="390">
        <v>745320</v>
      </c>
      <c r="H7" s="392">
        <v>475035692.58999997</v>
      </c>
      <c r="I7" s="392">
        <v>1531691.02</v>
      </c>
      <c r="J7" s="392">
        <v>26731688.879999999</v>
      </c>
    </row>
    <row r="8" spans="1:10">
      <c r="A8" s="391" t="s">
        <v>326</v>
      </c>
      <c r="B8" s="390">
        <v>303</v>
      </c>
      <c r="C8" s="390">
        <v>78</v>
      </c>
      <c r="D8" s="390">
        <v>2</v>
      </c>
      <c r="E8" s="390">
        <v>0</v>
      </c>
      <c r="F8" s="390">
        <v>0</v>
      </c>
      <c r="G8" s="390">
        <v>383</v>
      </c>
      <c r="H8" s="392">
        <v>317798.36</v>
      </c>
      <c r="I8" s="392">
        <v>3331.12</v>
      </c>
      <c r="J8" s="392">
        <v>20136.16</v>
      </c>
    </row>
    <row r="9" spans="1:10">
      <c r="A9" s="391" t="s">
        <v>327</v>
      </c>
      <c r="B9" s="390">
        <v>9038</v>
      </c>
      <c r="C9" s="390">
        <v>1971</v>
      </c>
      <c r="D9" s="390">
        <v>650</v>
      </c>
      <c r="E9" s="390">
        <v>0</v>
      </c>
      <c r="F9" s="390">
        <v>0</v>
      </c>
      <c r="G9" s="390">
        <v>11659</v>
      </c>
      <c r="H9" s="392">
        <v>9933809.9900000002</v>
      </c>
      <c r="I9" s="392">
        <v>16398.66</v>
      </c>
      <c r="J9" s="392">
        <v>563245.32999999996</v>
      </c>
    </row>
    <row r="10" spans="1:10">
      <c r="A10" s="391" t="s">
        <v>328</v>
      </c>
      <c r="B10" s="390">
        <v>1107</v>
      </c>
      <c r="C10" s="390">
        <v>434</v>
      </c>
      <c r="D10" s="390">
        <v>128</v>
      </c>
      <c r="E10" s="390">
        <v>0</v>
      </c>
      <c r="F10" s="390">
        <v>0</v>
      </c>
      <c r="G10" s="390">
        <v>1669</v>
      </c>
      <c r="H10" s="392">
        <v>2424065.4500000002</v>
      </c>
      <c r="I10" s="392">
        <v>197987.45</v>
      </c>
      <c r="J10" s="392">
        <v>163678.43</v>
      </c>
    </row>
    <row r="11" spans="1:10">
      <c r="A11" s="391" t="s">
        <v>541</v>
      </c>
      <c r="B11" s="390">
        <v>1303</v>
      </c>
      <c r="C11" s="390">
        <v>151</v>
      </c>
      <c r="D11" s="390">
        <v>36</v>
      </c>
      <c r="E11" s="390">
        <v>9</v>
      </c>
      <c r="F11" s="390">
        <v>0</v>
      </c>
      <c r="G11" s="390">
        <v>1499</v>
      </c>
      <c r="H11" s="392">
        <v>1896722.4</v>
      </c>
      <c r="I11" s="392">
        <v>39862.21</v>
      </c>
      <c r="J11" s="392">
        <v>97212.86</v>
      </c>
    </row>
    <row r="12" spans="1:10">
      <c r="A12" s="391" t="s">
        <v>329</v>
      </c>
      <c r="B12" s="390">
        <v>11787</v>
      </c>
      <c r="C12" s="390">
        <v>1929</v>
      </c>
      <c r="D12" s="390">
        <v>291</v>
      </c>
      <c r="E12" s="390">
        <v>0</v>
      </c>
      <c r="F12" s="390">
        <v>0</v>
      </c>
      <c r="G12" s="390">
        <v>14007</v>
      </c>
      <c r="H12" s="392">
        <v>16391829.800000001</v>
      </c>
      <c r="I12" s="392">
        <v>360318.28</v>
      </c>
      <c r="J12" s="392">
        <v>813021.03</v>
      </c>
    </row>
    <row r="13" spans="1:10">
      <c r="A13" s="391" t="s">
        <v>330</v>
      </c>
      <c r="B13" s="390">
        <v>3138</v>
      </c>
      <c r="C13" s="390">
        <v>1058</v>
      </c>
      <c r="D13" s="390">
        <v>137</v>
      </c>
      <c r="E13" s="390">
        <v>0</v>
      </c>
      <c r="F13" s="390">
        <v>0</v>
      </c>
      <c r="G13" s="390">
        <v>4333</v>
      </c>
      <c r="H13" s="392">
        <v>7120549.5800000001</v>
      </c>
      <c r="I13" s="392">
        <v>516038.03</v>
      </c>
      <c r="J13" s="392">
        <v>360564.44</v>
      </c>
    </row>
    <row r="14" spans="1:10">
      <c r="A14" s="391" t="s">
        <v>331</v>
      </c>
      <c r="B14" s="390">
        <v>5063</v>
      </c>
      <c r="C14" s="390">
        <v>1432</v>
      </c>
      <c r="D14" s="390">
        <v>143</v>
      </c>
      <c r="E14" s="390">
        <v>46</v>
      </c>
      <c r="F14" s="390">
        <v>0</v>
      </c>
      <c r="G14" s="390">
        <v>6684</v>
      </c>
      <c r="H14" s="392">
        <v>7678747.0899999999</v>
      </c>
      <c r="I14" s="392">
        <v>174174.63</v>
      </c>
      <c r="J14" s="392">
        <v>419396.56</v>
      </c>
    </row>
    <row r="15" spans="1:10">
      <c r="A15" s="391" t="s">
        <v>332</v>
      </c>
      <c r="B15" s="390">
        <v>2279</v>
      </c>
      <c r="C15" s="390">
        <v>357</v>
      </c>
      <c r="D15" s="390">
        <v>106</v>
      </c>
      <c r="E15" s="390">
        <v>0</v>
      </c>
      <c r="F15" s="390">
        <v>0</v>
      </c>
      <c r="G15" s="390">
        <v>2742</v>
      </c>
      <c r="H15" s="392">
        <v>3557484.48</v>
      </c>
      <c r="I15" s="392">
        <v>134724.01999999999</v>
      </c>
      <c r="J15" s="392">
        <v>211816.39</v>
      </c>
    </row>
    <row r="16" spans="1:10">
      <c r="A16" s="391" t="s">
        <v>333</v>
      </c>
      <c r="B16" s="390">
        <v>571</v>
      </c>
      <c r="C16" s="390">
        <v>131</v>
      </c>
      <c r="D16" s="390">
        <v>2</v>
      </c>
      <c r="E16" s="390">
        <v>5</v>
      </c>
      <c r="F16" s="390">
        <v>0</v>
      </c>
      <c r="G16" s="390">
        <v>709</v>
      </c>
      <c r="H16" s="392">
        <v>843859.4</v>
      </c>
      <c r="I16" s="392">
        <v>25765.53</v>
      </c>
      <c r="J16" s="392">
        <v>43642.35</v>
      </c>
    </row>
    <row r="17" spans="1:10">
      <c r="A17" s="391" t="s">
        <v>334</v>
      </c>
      <c r="B17" s="390">
        <v>40542</v>
      </c>
      <c r="C17" s="390">
        <v>8602</v>
      </c>
      <c r="D17" s="390">
        <v>1147</v>
      </c>
      <c r="E17" s="390">
        <v>335</v>
      </c>
      <c r="F17" s="390">
        <v>0</v>
      </c>
      <c r="G17" s="390">
        <v>50626</v>
      </c>
      <c r="H17" s="392">
        <v>65676538.960000001</v>
      </c>
      <c r="I17" s="392">
        <v>1647376.83</v>
      </c>
      <c r="J17" s="392">
        <v>3428266.43</v>
      </c>
    </row>
    <row r="18" spans="1:10">
      <c r="A18" s="391" t="s">
        <v>335</v>
      </c>
      <c r="B18" s="390">
        <v>176553</v>
      </c>
      <c r="C18" s="390">
        <v>95554</v>
      </c>
      <c r="D18" s="390">
        <v>25058</v>
      </c>
      <c r="E18" s="390">
        <v>3574</v>
      </c>
      <c r="F18" s="390">
        <v>0</v>
      </c>
      <c r="G18" s="390">
        <v>300739</v>
      </c>
      <c r="H18" s="392">
        <v>231377409.40000001</v>
      </c>
      <c r="I18" s="392">
        <v>192557.97</v>
      </c>
      <c r="J18" s="392">
        <v>10913039.699999999</v>
      </c>
    </row>
    <row r="19" spans="1:10">
      <c r="A19" s="391" t="s">
        <v>359</v>
      </c>
      <c r="B19" s="390">
        <v>1299</v>
      </c>
      <c r="C19" s="390">
        <v>488</v>
      </c>
      <c r="D19" s="390">
        <v>51</v>
      </c>
      <c r="E19" s="390">
        <v>5</v>
      </c>
      <c r="F19" s="390">
        <v>0</v>
      </c>
      <c r="G19" s="390">
        <v>1843</v>
      </c>
      <c r="H19" s="392">
        <v>1263051.6599999999</v>
      </c>
      <c r="I19" s="392">
        <v>10289.6</v>
      </c>
      <c r="J19" s="392">
        <v>69775.490000000005</v>
      </c>
    </row>
    <row r="20" spans="1:10">
      <c r="A20" s="391" t="s">
        <v>360</v>
      </c>
      <c r="B20" s="390">
        <v>13825</v>
      </c>
      <c r="C20" s="390">
        <v>5110</v>
      </c>
      <c r="D20" s="390">
        <v>625</v>
      </c>
      <c r="E20" s="390">
        <v>0</v>
      </c>
      <c r="F20" s="390">
        <v>0</v>
      </c>
      <c r="G20" s="390">
        <v>19560</v>
      </c>
      <c r="H20" s="392">
        <v>13290645.529999999</v>
      </c>
      <c r="I20" s="392">
        <v>244088.08</v>
      </c>
      <c r="J20" s="392">
        <v>708147.29</v>
      </c>
    </row>
    <row r="21" spans="1:10">
      <c r="A21" s="391" t="s">
        <v>336</v>
      </c>
      <c r="B21" s="390">
        <v>14888</v>
      </c>
      <c r="C21" s="390">
        <v>6709</v>
      </c>
      <c r="D21" s="390">
        <v>334</v>
      </c>
      <c r="E21" s="390">
        <v>165</v>
      </c>
      <c r="F21" s="390">
        <v>0</v>
      </c>
      <c r="G21" s="390">
        <v>22096</v>
      </c>
      <c r="H21" s="392">
        <v>23748370.050000001</v>
      </c>
      <c r="I21" s="392">
        <v>1095080.52</v>
      </c>
      <c r="J21" s="392">
        <v>1226171.01</v>
      </c>
    </row>
    <row r="22" spans="1:10">
      <c r="A22" s="391" t="s">
        <v>337</v>
      </c>
      <c r="B22" s="390">
        <v>19030</v>
      </c>
      <c r="C22" s="390">
        <v>5772</v>
      </c>
      <c r="D22" s="390">
        <v>1094</v>
      </c>
      <c r="E22" s="390">
        <v>0</v>
      </c>
      <c r="F22" s="390">
        <v>0</v>
      </c>
      <c r="G22" s="390">
        <v>25896</v>
      </c>
      <c r="H22" s="392">
        <v>30495068.07</v>
      </c>
      <c r="I22" s="392">
        <v>606394.42000000004</v>
      </c>
      <c r="J22" s="392">
        <v>1472605.15</v>
      </c>
    </row>
    <row r="23" spans="1:10">
      <c r="A23" s="391" t="s">
        <v>361</v>
      </c>
      <c r="B23" s="390">
        <v>2413</v>
      </c>
      <c r="C23" s="390">
        <v>568</v>
      </c>
      <c r="D23" s="390">
        <v>220</v>
      </c>
      <c r="E23" s="390">
        <v>0</v>
      </c>
      <c r="F23" s="390">
        <v>0</v>
      </c>
      <c r="G23" s="390">
        <v>3201</v>
      </c>
      <c r="H23" s="392">
        <v>4215218.96</v>
      </c>
      <c r="I23" s="392">
        <v>208985.8</v>
      </c>
      <c r="J23" s="392">
        <v>26179.16</v>
      </c>
    </row>
    <row r="24" spans="1:10">
      <c r="A24" s="391" t="s">
        <v>362</v>
      </c>
      <c r="B24" s="390">
        <v>477</v>
      </c>
      <c r="C24" s="390">
        <v>139</v>
      </c>
      <c r="D24" s="390">
        <v>52</v>
      </c>
      <c r="E24" s="390">
        <v>0</v>
      </c>
      <c r="F24" s="390">
        <v>0</v>
      </c>
      <c r="G24" s="390">
        <v>668</v>
      </c>
      <c r="H24" s="392">
        <v>569578.80000000005</v>
      </c>
      <c r="I24" s="392">
        <v>3982.44</v>
      </c>
      <c r="J24" s="392">
        <v>27721.17</v>
      </c>
    </row>
    <row r="25" spans="1:10">
      <c r="A25" s="391" t="s">
        <v>363</v>
      </c>
      <c r="B25" s="390">
        <v>560</v>
      </c>
      <c r="C25" s="390">
        <v>264</v>
      </c>
      <c r="D25" s="390">
        <v>40</v>
      </c>
      <c r="E25" s="390">
        <v>0</v>
      </c>
      <c r="F25" s="390">
        <v>0</v>
      </c>
      <c r="G25" s="390">
        <v>864</v>
      </c>
      <c r="H25" s="392">
        <v>908214.48</v>
      </c>
      <c r="I25" s="392">
        <v>897.56</v>
      </c>
      <c r="J25" s="392">
        <v>39837.839999999997</v>
      </c>
    </row>
    <row r="26" spans="1:10" s="40" customFormat="1">
      <c r="A26" s="391" t="s">
        <v>364</v>
      </c>
      <c r="B26" s="390">
        <v>48</v>
      </c>
      <c r="C26" s="390">
        <v>23</v>
      </c>
      <c r="D26" s="390">
        <v>7</v>
      </c>
      <c r="E26" s="390">
        <v>0</v>
      </c>
      <c r="F26" s="390">
        <v>0</v>
      </c>
      <c r="G26" s="390">
        <v>78</v>
      </c>
      <c r="H26" s="392">
        <v>83615.56</v>
      </c>
      <c r="I26" s="392">
        <v>194.72</v>
      </c>
      <c r="J26" s="392">
        <v>3669.53</v>
      </c>
    </row>
    <row r="27" spans="1:10">
      <c r="A27" s="391" t="s">
        <v>365</v>
      </c>
      <c r="B27" s="390">
        <v>887</v>
      </c>
      <c r="C27" s="390">
        <v>265</v>
      </c>
      <c r="D27" s="390">
        <v>54</v>
      </c>
      <c r="E27" s="390">
        <v>0</v>
      </c>
      <c r="F27" s="390">
        <v>0</v>
      </c>
      <c r="G27" s="390">
        <v>1206</v>
      </c>
      <c r="H27" s="392">
        <v>1323680.93</v>
      </c>
      <c r="I27" s="392">
        <v>9940.52</v>
      </c>
      <c r="J27" s="392">
        <v>54200.36</v>
      </c>
    </row>
    <row r="28" spans="1:10">
      <c r="A28" s="401" t="s">
        <v>366</v>
      </c>
      <c r="B28" s="390">
        <v>23296</v>
      </c>
      <c r="C28" s="390">
        <v>7047</v>
      </c>
      <c r="D28" s="390">
        <v>722</v>
      </c>
      <c r="E28" s="390">
        <v>0</v>
      </c>
      <c r="F28" s="390">
        <v>0</v>
      </c>
      <c r="G28" s="390">
        <v>31065</v>
      </c>
      <c r="H28" s="392">
        <v>45374961.189999998</v>
      </c>
      <c r="I28" s="392">
        <v>1631089.56</v>
      </c>
      <c r="J28" s="392">
        <v>2488439.9</v>
      </c>
    </row>
    <row r="29" spans="1:10">
      <c r="A29" s="400" t="s">
        <v>612</v>
      </c>
      <c r="B29" s="390">
        <v>388421</v>
      </c>
      <c r="C29" s="390">
        <v>0</v>
      </c>
      <c r="D29" s="390">
        <v>76956</v>
      </c>
      <c r="E29" s="390">
        <v>0</v>
      </c>
      <c r="F29" s="390">
        <v>0</v>
      </c>
      <c r="G29" s="390">
        <v>465377</v>
      </c>
      <c r="H29" s="392">
        <v>211612311.78999999</v>
      </c>
      <c r="I29" s="392">
        <v>19981.84</v>
      </c>
      <c r="J29" s="392">
        <v>12502072.24</v>
      </c>
    </row>
    <row r="30" spans="1:10">
      <c r="A30" s="391" t="s">
        <v>367</v>
      </c>
      <c r="B30" s="390">
        <v>33</v>
      </c>
      <c r="C30" s="390">
        <v>30</v>
      </c>
      <c r="D30" s="390">
        <v>7</v>
      </c>
      <c r="E30" s="390">
        <v>0</v>
      </c>
      <c r="F30" s="390">
        <v>0</v>
      </c>
      <c r="G30" s="390">
        <v>70</v>
      </c>
      <c r="H30" s="392">
        <v>59434.54</v>
      </c>
      <c r="I30" s="392">
        <v>179.08</v>
      </c>
      <c r="J30" s="392">
        <v>3002.2</v>
      </c>
    </row>
    <row r="31" spans="1:10">
      <c r="A31" s="391" t="s">
        <v>368</v>
      </c>
      <c r="B31" s="390">
        <v>31</v>
      </c>
      <c r="C31" s="390">
        <v>10</v>
      </c>
      <c r="D31" s="390">
        <v>0</v>
      </c>
      <c r="E31" s="390">
        <v>0</v>
      </c>
      <c r="F31" s="390">
        <v>0</v>
      </c>
      <c r="G31" s="390">
        <v>41</v>
      </c>
      <c r="H31" s="392">
        <v>45181.33</v>
      </c>
      <c r="I31" s="392">
        <v>145.26</v>
      </c>
      <c r="J31" s="392">
        <v>2132.2399999999998</v>
      </c>
    </row>
    <row r="32" spans="1:10">
      <c r="A32" s="391" t="s">
        <v>542</v>
      </c>
      <c r="B32" s="390">
        <v>18</v>
      </c>
      <c r="C32" s="390">
        <v>5</v>
      </c>
      <c r="D32" s="390">
        <v>0</v>
      </c>
      <c r="E32" s="390">
        <v>0</v>
      </c>
      <c r="F32" s="390">
        <v>0</v>
      </c>
      <c r="G32" s="390">
        <v>23</v>
      </c>
      <c r="H32" s="392">
        <v>22435.82</v>
      </c>
      <c r="I32" s="392">
        <v>352.39</v>
      </c>
      <c r="J32" s="392">
        <v>1325.02</v>
      </c>
    </row>
    <row r="33" spans="1:10">
      <c r="A33" s="391" t="s">
        <v>338</v>
      </c>
      <c r="B33" s="390">
        <v>4</v>
      </c>
      <c r="C33" s="390">
        <v>0</v>
      </c>
      <c r="D33" s="390">
        <v>0</v>
      </c>
      <c r="E33" s="390">
        <v>2</v>
      </c>
      <c r="F33" s="390">
        <v>0</v>
      </c>
      <c r="G33" s="390">
        <v>6</v>
      </c>
      <c r="H33" s="392">
        <v>6094.77</v>
      </c>
      <c r="I33" s="392">
        <v>242.06</v>
      </c>
      <c r="J33" s="392">
        <v>372.82</v>
      </c>
    </row>
    <row r="34" spans="1:10">
      <c r="A34" s="391" t="s">
        <v>339</v>
      </c>
      <c r="B34" s="390">
        <v>107171</v>
      </c>
      <c r="C34" s="390">
        <v>38178</v>
      </c>
      <c r="D34" s="390">
        <v>11395</v>
      </c>
      <c r="E34" s="390">
        <v>381</v>
      </c>
      <c r="F34" s="390">
        <v>0</v>
      </c>
      <c r="G34" s="390">
        <v>157125</v>
      </c>
      <c r="H34" s="392">
        <v>112021871.13</v>
      </c>
      <c r="I34" s="392">
        <v>178311.37</v>
      </c>
      <c r="J34" s="392">
        <v>6210780.4100000001</v>
      </c>
    </row>
    <row r="35" spans="1:10">
      <c r="A35" s="391" t="s">
        <v>581</v>
      </c>
      <c r="B35" s="390">
        <v>174810</v>
      </c>
      <c r="C35" s="390">
        <v>128708</v>
      </c>
      <c r="D35" s="390">
        <v>16830</v>
      </c>
      <c r="E35" s="390">
        <v>6199</v>
      </c>
      <c r="F35" s="390">
        <v>0</v>
      </c>
      <c r="G35" s="390">
        <v>326547</v>
      </c>
      <c r="H35" s="392">
        <v>220854603.69</v>
      </c>
      <c r="I35" s="392">
        <v>3251218.93</v>
      </c>
      <c r="J35" s="392">
        <v>12862870.810000001</v>
      </c>
    </row>
    <row r="36" spans="1:10">
      <c r="A36" s="400" t="s">
        <v>607</v>
      </c>
      <c r="B36" s="390">
        <v>0</v>
      </c>
      <c r="C36" s="390">
        <v>8956</v>
      </c>
      <c r="D36" s="390">
        <v>0</v>
      </c>
      <c r="E36" s="390">
        <v>0</v>
      </c>
      <c r="F36" s="390">
        <v>0</v>
      </c>
      <c r="G36" s="390">
        <v>8956</v>
      </c>
      <c r="H36" s="392">
        <v>1540977.38</v>
      </c>
      <c r="I36" s="392">
        <v>0</v>
      </c>
      <c r="J36" s="392">
        <v>92455.64</v>
      </c>
    </row>
    <row r="37" spans="1:10">
      <c r="A37" s="400" t="s">
        <v>608</v>
      </c>
      <c r="B37" s="390">
        <v>487</v>
      </c>
      <c r="C37" s="390">
        <v>60</v>
      </c>
      <c r="D37" s="390">
        <v>6</v>
      </c>
      <c r="E37" s="390">
        <v>0</v>
      </c>
      <c r="F37" s="390">
        <v>0</v>
      </c>
      <c r="G37" s="390">
        <v>553</v>
      </c>
      <c r="H37" s="392">
        <v>754896.28</v>
      </c>
      <c r="I37" s="392">
        <v>48573.52</v>
      </c>
      <c r="J37" s="392">
        <v>46872.39</v>
      </c>
    </row>
    <row r="38" spans="1:10">
      <c r="A38" s="400" t="s">
        <v>609</v>
      </c>
      <c r="B38" s="390">
        <v>0</v>
      </c>
      <c r="C38" s="390">
        <v>945</v>
      </c>
      <c r="D38" s="390">
        <v>0</v>
      </c>
      <c r="E38" s="390">
        <v>0</v>
      </c>
      <c r="F38" s="390">
        <v>0</v>
      </c>
      <c r="G38" s="390">
        <v>945</v>
      </c>
      <c r="H38" s="392">
        <v>339790.98</v>
      </c>
      <c r="I38" s="392">
        <v>291.55</v>
      </c>
      <c r="J38" s="392">
        <v>20369.939999999999</v>
      </c>
    </row>
    <row r="39" spans="1:10">
      <c r="A39" s="391" t="s">
        <v>613</v>
      </c>
      <c r="B39" s="390">
        <v>19840</v>
      </c>
      <c r="C39" s="390">
        <v>0</v>
      </c>
      <c r="D39" s="390">
        <v>0</v>
      </c>
      <c r="E39" s="390">
        <v>15196</v>
      </c>
      <c r="F39" s="390">
        <v>0</v>
      </c>
      <c r="G39" s="390">
        <v>35036</v>
      </c>
      <c r="H39" s="392">
        <v>10539217.289999999</v>
      </c>
      <c r="I39" s="392">
        <v>0</v>
      </c>
      <c r="J39" s="392">
        <v>428625</v>
      </c>
    </row>
    <row r="40" spans="1:10">
      <c r="A40" s="391" t="s">
        <v>543</v>
      </c>
      <c r="B40" s="390">
        <v>4554</v>
      </c>
      <c r="C40" s="390">
        <v>1113</v>
      </c>
      <c r="D40" s="390">
        <v>345</v>
      </c>
      <c r="E40" s="390">
        <v>0</v>
      </c>
      <c r="F40" s="390">
        <v>0</v>
      </c>
      <c r="G40" s="390">
        <v>6012</v>
      </c>
      <c r="H40" s="392">
        <v>2393947.19</v>
      </c>
      <c r="I40" s="392">
        <v>236221.94</v>
      </c>
      <c r="J40" s="392">
        <v>128072.45</v>
      </c>
    </row>
    <row r="41" spans="1:10">
      <c r="A41" s="391" t="s">
        <v>544</v>
      </c>
      <c r="B41" s="390">
        <v>26236</v>
      </c>
      <c r="C41" s="390">
        <v>7445</v>
      </c>
      <c r="D41" s="390">
        <v>3049</v>
      </c>
      <c r="E41" s="390">
        <v>0</v>
      </c>
      <c r="F41" s="390">
        <v>0</v>
      </c>
      <c r="G41" s="390">
        <v>36730</v>
      </c>
      <c r="H41" s="392">
        <v>9079811.4499999993</v>
      </c>
      <c r="I41" s="392">
        <v>424347.54</v>
      </c>
      <c r="J41" s="392">
        <v>513646.83</v>
      </c>
    </row>
    <row r="42" spans="1:10">
      <c r="A42" s="391" t="s">
        <v>545</v>
      </c>
      <c r="B42" s="390">
        <v>2996</v>
      </c>
      <c r="C42" s="390">
        <v>1229</v>
      </c>
      <c r="D42" s="390">
        <v>309</v>
      </c>
      <c r="E42" s="390">
        <v>0</v>
      </c>
      <c r="F42" s="390">
        <v>0</v>
      </c>
      <c r="G42" s="390">
        <v>4534</v>
      </c>
      <c r="H42" s="392">
        <v>927631.16</v>
      </c>
      <c r="I42" s="392">
        <v>14915.62</v>
      </c>
      <c r="J42" s="392">
        <v>54682.38</v>
      </c>
    </row>
    <row r="43" spans="1:10">
      <c r="A43" s="391" t="s">
        <v>546</v>
      </c>
      <c r="B43" s="390">
        <v>2089</v>
      </c>
      <c r="C43" s="390">
        <v>682</v>
      </c>
      <c r="D43" s="390">
        <v>47</v>
      </c>
      <c r="E43" s="390">
        <v>0</v>
      </c>
      <c r="F43" s="390">
        <v>0</v>
      </c>
      <c r="G43" s="390">
        <v>2818</v>
      </c>
      <c r="H43" s="392">
        <v>556035.77</v>
      </c>
      <c r="I43" s="392">
        <v>11875.54</v>
      </c>
      <c r="J43" s="392">
        <v>32218.25</v>
      </c>
    </row>
    <row r="44" spans="1:10">
      <c r="A44" s="391" t="s">
        <v>547</v>
      </c>
      <c r="B44" s="390">
        <v>22695</v>
      </c>
      <c r="C44" s="390">
        <v>4330</v>
      </c>
      <c r="D44" s="390">
        <v>215</v>
      </c>
      <c r="E44" s="390">
        <v>0</v>
      </c>
      <c r="F44" s="390">
        <v>0</v>
      </c>
      <c r="G44" s="390">
        <v>27240</v>
      </c>
      <c r="H44" s="392">
        <v>7019641.3899999997</v>
      </c>
      <c r="I44" s="392">
        <v>338565.68</v>
      </c>
      <c r="J44" s="392">
        <v>386529.39</v>
      </c>
    </row>
    <row r="45" spans="1:10">
      <c r="A45" s="391" t="s">
        <v>548</v>
      </c>
      <c r="B45" s="390">
        <v>25009</v>
      </c>
      <c r="C45" s="390">
        <v>6009</v>
      </c>
      <c r="D45" s="390">
        <v>250</v>
      </c>
      <c r="E45" s="390">
        <v>0</v>
      </c>
      <c r="F45" s="390">
        <v>0</v>
      </c>
      <c r="G45" s="390">
        <v>31268</v>
      </c>
      <c r="H45" s="392">
        <v>7432523.4900000002</v>
      </c>
      <c r="I45" s="392">
        <v>286704.99</v>
      </c>
      <c r="J45" s="392">
        <v>426908.64</v>
      </c>
    </row>
    <row r="46" spans="1:10">
      <c r="A46" s="391" t="s">
        <v>520</v>
      </c>
      <c r="B46" s="390">
        <v>3924</v>
      </c>
      <c r="C46" s="390">
        <v>765</v>
      </c>
      <c r="D46" s="390">
        <v>68</v>
      </c>
      <c r="E46" s="390">
        <v>0</v>
      </c>
      <c r="F46" s="390">
        <v>0</v>
      </c>
      <c r="G46" s="390">
        <v>4757</v>
      </c>
      <c r="H46" s="392">
        <v>1708169.51</v>
      </c>
      <c r="I46" s="392">
        <v>149593.22</v>
      </c>
      <c r="J46" s="392">
        <v>88617.62</v>
      </c>
    </row>
    <row r="47" spans="1:10">
      <c r="A47" s="391" t="s">
        <v>549</v>
      </c>
      <c r="B47" s="390">
        <v>2017</v>
      </c>
      <c r="C47" s="390">
        <v>957</v>
      </c>
      <c r="D47" s="390">
        <v>349</v>
      </c>
      <c r="E47" s="390">
        <v>0</v>
      </c>
      <c r="F47" s="390">
        <v>0</v>
      </c>
      <c r="G47" s="390">
        <v>3323</v>
      </c>
      <c r="H47" s="392">
        <v>389677.21</v>
      </c>
      <c r="I47" s="392">
        <v>838.71</v>
      </c>
      <c r="J47" s="392">
        <v>23323.73</v>
      </c>
    </row>
    <row r="48" spans="1:10">
      <c r="A48" s="391" t="s">
        <v>550</v>
      </c>
      <c r="B48" s="390">
        <v>1074</v>
      </c>
      <c r="C48" s="390">
        <v>488</v>
      </c>
      <c r="D48" s="390">
        <v>6</v>
      </c>
      <c r="E48" s="390">
        <v>0</v>
      </c>
      <c r="F48" s="390">
        <v>0</v>
      </c>
      <c r="G48" s="390">
        <v>1568</v>
      </c>
      <c r="H48" s="392">
        <v>673513.92</v>
      </c>
      <c r="I48" s="392">
        <v>45767.75</v>
      </c>
      <c r="J48" s="392">
        <v>37628.870000000003</v>
      </c>
    </row>
    <row r="49" spans="1:10">
      <c r="A49" s="391" t="s">
        <v>641</v>
      </c>
      <c r="B49" s="390">
        <v>194543</v>
      </c>
      <c r="C49" s="390">
        <v>26749</v>
      </c>
      <c r="D49" s="390">
        <v>1230</v>
      </c>
      <c r="E49" s="390">
        <v>0</v>
      </c>
      <c r="F49" s="390">
        <v>0</v>
      </c>
      <c r="G49" s="390">
        <v>222522</v>
      </c>
      <c r="H49" s="392">
        <v>40780680.700000003</v>
      </c>
      <c r="I49" s="392">
        <v>424347.54</v>
      </c>
      <c r="J49" s="392">
        <v>2400335.25</v>
      </c>
    </row>
    <row r="50" spans="1:10">
      <c r="A50" s="391" t="s">
        <v>551</v>
      </c>
      <c r="B50" s="390">
        <v>11514</v>
      </c>
      <c r="C50" s="390">
        <v>3341</v>
      </c>
      <c r="D50" s="390">
        <v>33</v>
      </c>
      <c r="E50" s="390">
        <v>0</v>
      </c>
      <c r="F50" s="390">
        <v>0</v>
      </c>
      <c r="G50" s="390">
        <v>14888</v>
      </c>
      <c r="H50" s="392">
        <v>1104190.9099999999</v>
      </c>
      <c r="I50" s="392">
        <v>29.68</v>
      </c>
      <c r="J50" s="392">
        <v>66253.850000000006</v>
      </c>
    </row>
    <row r="51" spans="1:10">
      <c r="A51" s="391" t="s">
        <v>552</v>
      </c>
      <c r="B51" s="390">
        <v>5631</v>
      </c>
      <c r="C51" s="390">
        <v>1280</v>
      </c>
      <c r="D51" s="390">
        <v>71</v>
      </c>
      <c r="E51" s="390">
        <v>0</v>
      </c>
      <c r="F51" s="390">
        <v>0</v>
      </c>
      <c r="G51" s="390">
        <v>6982</v>
      </c>
      <c r="H51" s="392">
        <v>703815.69</v>
      </c>
      <c r="I51" s="392">
        <v>96.12</v>
      </c>
      <c r="J51" s="392">
        <v>42217.86</v>
      </c>
    </row>
    <row r="52" spans="1:10">
      <c r="A52" s="391" t="s">
        <v>553</v>
      </c>
      <c r="B52" s="390">
        <v>24671</v>
      </c>
      <c r="C52" s="390">
        <v>9362</v>
      </c>
      <c r="D52" s="390">
        <v>752</v>
      </c>
      <c r="E52" s="390">
        <v>0</v>
      </c>
      <c r="F52" s="390">
        <v>0</v>
      </c>
      <c r="G52" s="390">
        <v>34785</v>
      </c>
      <c r="H52" s="392">
        <v>3612857.09</v>
      </c>
      <c r="I52" s="392">
        <v>0</v>
      </c>
      <c r="J52" s="392">
        <v>216476.46</v>
      </c>
    </row>
    <row r="53" spans="1:10">
      <c r="A53" s="391" t="s">
        <v>554</v>
      </c>
      <c r="B53" s="390">
        <v>1392</v>
      </c>
      <c r="C53" s="390">
        <v>232</v>
      </c>
      <c r="D53" s="390">
        <v>23</v>
      </c>
      <c r="E53" s="390">
        <v>0</v>
      </c>
      <c r="F53" s="390">
        <v>0</v>
      </c>
      <c r="G53" s="390">
        <v>1647</v>
      </c>
      <c r="H53" s="392">
        <v>404777.2</v>
      </c>
      <c r="I53" s="392">
        <v>22227.56</v>
      </c>
      <c r="J53" s="392">
        <v>22866.09</v>
      </c>
    </row>
    <row r="54" spans="1:10">
      <c r="A54" s="391" t="s">
        <v>589</v>
      </c>
      <c r="B54" s="390">
        <v>6850</v>
      </c>
      <c r="C54" s="390">
        <v>74</v>
      </c>
      <c r="D54" s="390">
        <v>21</v>
      </c>
      <c r="E54" s="390">
        <v>0</v>
      </c>
      <c r="F54" s="390">
        <v>0</v>
      </c>
      <c r="G54" s="390">
        <v>6945</v>
      </c>
      <c r="H54" s="392">
        <v>3980296.42</v>
      </c>
      <c r="I54" s="392">
        <v>170136.19</v>
      </c>
      <c r="J54" s="392">
        <v>223012.22</v>
      </c>
    </row>
    <row r="55" spans="1:10">
      <c r="A55" s="391" t="s">
        <v>340</v>
      </c>
      <c r="B55" s="390">
        <v>2966</v>
      </c>
      <c r="C55" s="390">
        <v>0</v>
      </c>
      <c r="D55" s="390">
        <v>0</v>
      </c>
      <c r="E55" s="390">
        <v>0</v>
      </c>
      <c r="F55" s="390">
        <v>0</v>
      </c>
      <c r="G55" s="390">
        <v>2966</v>
      </c>
      <c r="H55" s="392">
        <v>1548855.92</v>
      </c>
      <c r="I55" s="392">
        <v>58049.5</v>
      </c>
      <c r="J55" s="392">
        <v>84393.66</v>
      </c>
    </row>
    <row r="56" spans="1:10">
      <c r="A56" s="391" t="s">
        <v>555</v>
      </c>
      <c r="B56" s="390">
        <v>4335</v>
      </c>
      <c r="C56" s="390">
        <v>911</v>
      </c>
      <c r="D56" s="390">
        <v>95</v>
      </c>
      <c r="E56" s="390">
        <v>0</v>
      </c>
      <c r="F56" s="390">
        <v>0</v>
      </c>
      <c r="G56" s="390">
        <v>5341</v>
      </c>
      <c r="H56" s="392">
        <v>2675591.39</v>
      </c>
      <c r="I56" s="392">
        <v>359618.88</v>
      </c>
      <c r="J56" s="392">
        <v>127590.72</v>
      </c>
    </row>
    <row r="57" spans="1:10">
      <c r="A57" s="391" t="s">
        <v>556</v>
      </c>
      <c r="B57" s="390">
        <v>6553</v>
      </c>
      <c r="C57" s="390">
        <v>2933</v>
      </c>
      <c r="D57" s="390">
        <v>333</v>
      </c>
      <c r="E57" s="390">
        <v>0</v>
      </c>
      <c r="F57" s="390">
        <v>0</v>
      </c>
      <c r="G57" s="390">
        <v>9819</v>
      </c>
      <c r="H57" s="392">
        <v>2917623.67</v>
      </c>
      <c r="I57" s="392">
        <v>117429.65</v>
      </c>
      <c r="J57" s="392">
        <v>161953.79</v>
      </c>
    </row>
    <row r="58" spans="1:10">
      <c r="A58" s="391" t="s">
        <v>557</v>
      </c>
      <c r="B58" s="390">
        <v>343575</v>
      </c>
      <c r="C58" s="390">
        <v>111420</v>
      </c>
      <c r="D58" s="390">
        <v>46885</v>
      </c>
      <c r="E58" s="390">
        <v>0</v>
      </c>
      <c r="F58" s="390">
        <v>0</v>
      </c>
      <c r="G58" s="390">
        <v>501880</v>
      </c>
      <c r="H58" s="392">
        <v>89115167.180000007</v>
      </c>
      <c r="I58" s="392">
        <v>3069575.15</v>
      </c>
      <c r="J58" s="392">
        <v>5116307.62</v>
      </c>
    </row>
    <row r="59" spans="1:10">
      <c r="A59" s="391" t="s">
        <v>558</v>
      </c>
      <c r="B59" s="390">
        <v>30914</v>
      </c>
      <c r="C59" s="390">
        <v>8054</v>
      </c>
      <c r="D59" s="390">
        <v>199</v>
      </c>
      <c r="E59" s="390">
        <v>0</v>
      </c>
      <c r="F59" s="390">
        <v>0</v>
      </c>
      <c r="G59" s="390">
        <v>39167</v>
      </c>
      <c r="H59" s="392">
        <v>11817520.16</v>
      </c>
      <c r="I59" s="392">
        <v>546868.75</v>
      </c>
      <c r="J59" s="392">
        <v>675890.76</v>
      </c>
    </row>
    <row r="60" spans="1:10">
      <c r="A60" s="391" t="s">
        <v>559</v>
      </c>
      <c r="B60" s="390">
        <v>451</v>
      </c>
      <c r="C60" s="390">
        <v>45</v>
      </c>
      <c r="D60" s="390">
        <v>2</v>
      </c>
      <c r="E60" s="390">
        <v>0</v>
      </c>
      <c r="F60" s="390">
        <v>0</v>
      </c>
      <c r="G60" s="390">
        <v>498</v>
      </c>
      <c r="H60" s="392">
        <v>109190.28</v>
      </c>
      <c r="I60" s="392">
        <v>1744.96</v>
      </c>
      <c r="J60" s="392">
        <v>6410.49</v>
      </c>
    </row>
    <row r="61" spans="1:10">
      <c r="A61" s="391" t="s">
        <v>560</v>
      </c>
      <c r="B61" s="390">
        <v>776</v>
      </c>
      <c r="C61" s="390">
        <v>260</v>
      </c>
      <c r="D61" s="390">
        <v>51</v>
      </c>
      <c r="E61" s="390">
        <v>0</v>
      </c>
      <c r="F61" s="390">
        <v>0</v>
      </c>
      <c r="G61" s="390">
        <v>1087</v>
      </c>
      <c r="H61" s="392">
        <v>223773.66</v>
      </c>
      <c r="I61" s="392">
        <v>3551.19</v>
      </c>
      <c r="J61" s="392">
        <v>13213.97</v>
      </c>
    </row>
    <row r="62" spans="1:10">
      <c r="A62" s="391" t="s">
        <v>369</v>
      </c>
      <c r="B62" s="390">
        <v>10</v>
      </c>
      <c r="C62" s="390">
        <v>4</v>
      </c>
      <c r="D62" s="390">
        <v>0</v>
      </c>
      <c r="E62" s="390">
        <v>0</v>
      </c>
      <c r="F62" s="390">
        <v>0</v>
      </c>
      <c r="G62" s="390">
        <v>14</v>
      </c>
      <c r="H62" s="392">
        <v>28959.94</v>
      </c>
      <c r="I62" s="392">
        <v>1397.62</v>
      </c>
      <c r="J62" s="392">
        <v>999.18</v>
      </c>
    </row>
    <row r="63" spans="1:10">
      <c r="A63" s="391" t="s">
        <v>438</v>
      </c>
      <c r="B63" s="390">
        <v>507</v>
      </c>
      <c r="C63" s="390">
        <v>18</v>
      </c>
      <c r="D63" s="390">
        <v>5</v>
      </c>
      <c r="E63" s="390">
        <v>0</v>
      </c>
      <c r="F63" s="390">
        <v>0</v>
      </c>
      <c r="G63" s="390">
        <v>530</v>
      </c>
      <c r="H63" s="392">
        <v>193274.17</v>
      </c>
      <c r="I63" s="392">
        <v>6114.23</v>
      </c>
      <c r="J63" s="392">
        <v>12277.17</v>
      </c>
    </row>
    <row r="64" spans="1:10">
      <c r="A64" s="391" t="s">
        <v>642</v>
      </c>
      <c r="B64" s="390">
        <v>574</v>
      </c>
      <c r="C64" s="390">
        <v>162</v>
      </c>
      <c r="D64" s="390">
        <v>3</v>
      </c>
      <c r="E64" s="390">
        <v>0</v>
      </c>
      <c r="F64" s="390">
        <v>0</v>
      </c>
      <c r="G64" s="390">
        <v>739</v>
      </c>
      <c r="H64" s="392">
        <v>292752.15999999997</v>
      </c>
      <c r="I64" s="392">
        <v>37920.370000000003</v>
      </c>
      <c r="J64" s="392">
        <v>15177.03</v>
      </c>
    </row>
    <row r="65" spans="1:10">
      <c r="A65" s="391" t="s">
        <v>531</v>
      </c>
      <c r="B65" s="390">
        <v>6838</v>
      </c>
      <c r="C65" s="390">
        <v>2050</v>
      </c>
      <c r="D65" s="390">
        <v>554</v>
      </c>
      <c r="E65" s="390">
        <v>0</v>
      </c>
      <c r="F65" s="390">
        <v>0</v>
      </c>
      <c r="G65" s="390">
        <v>9442</v>
      </c>
      <c r="H65" s="392">
        <v>1717234.88</v>
      </c>
      <c r="I65" s="392">
        <v>51910.79</v>
      </c>
      <c r="J65" s="392">
        <v>99198.14</v>
      </c>
    </row>
    <row r="66" spans="1:10">
      <c r="A66" s="391" t="s">
        <v>561</v>
      </c>
      <c r="B66" s="390">
        <v>3752</v>
      </c>
      <c r="C66" s="390">
        <v>547</v>
      </c>
      <c r="D66" s="390">
        <v>55</v>
      </c>
      <c r="E66" s="390">
        <v>0</v>
      </c>
      <c r="F66" s="390">
        <v>0</v>
      </c>
      <c r="G66" s="390">
        <v>4354</v>
      </c>
      <c r="H66" s="392">
        <v>2219548.37</v>
      </c>
      <c r="I66" s="392">
        <v>304375.7</v>
      </c>
      <c r="J66" s="392">
        <v>113212.11</v>
      </c>
    </row>
    <row r="67" spans="1:10">
      <c r="A67" s="391" t="s">
        <v>533</v>
      </c>
      <c r="B67" s="390">
        <v>22814</v>
      </c>
      <c r="C67" s="390">
        <v>7640</v>
      </c>
      <c r="D67" s="390">
        <v>655</v>
      </c>
      <c r="E67" s="390">
        <v>0</v>
      </c>
      <c r="F67" s="390">
        <v>0</v>
      </c>
      <c r="G67" s="390">
        <v>31109</v>
      </c>
      <c r="H67" s="392">
        <v>9619225.8200000003</v>
      </c>
      <c r="I67" s="392">
        <v>905259.05</v>
      </c>
      <c r="J67" s="392">
        <v>484152.05</v>
      </c>
    </row>
    <row r="68" spans="1:10">
      <c r="A68" s="391" t="s">
        <v>534</v>
      </c>
      <c r="B68" s="390">
        <v>22386</v>
      </c>
      <c r="C68" s="390">
        <v>4134</v>
      </c>
      <c r="D68" s="390">
        <v>387</v>
      </c>
      <c r="E68" s="390">
        <v>0</v>
      </c>
      <c r="F68" s="390">
        <v>0</v>
      </c>
      <c r="G68" s="390">
        <v>26907</v>
      </c>
      <c r="H68" s="392">
        <v>6382324.8499999996</v>
      </c>
      <c r="I68" s="392">
        <v>434295.66</v>
      </c>
      <c r="J68" s="392">
        <v>337578.83</v>
      </c>
    </row>
    <row r="69" spans="1:10">
      <c r="A69" s="391" t="s">
        <v>643</v>
      </c>
      <c r="B69" s="390">
        <v>7329</v>
      </c>
      <c r="C69" s="390">
        <v>2232</v>
      </c>
      <c r="D69" s="390">
        <v>273</v>
      </c>
      <c r="E69" s="390">
        <v>0</v>
      </c>
      <c r="F69" s="390">
        <v>0</v>
      </c>
      <c r="G69" s="390">
        <v>9834</v>
      </c>
      <c r="H69" s="392">
        <v>1559316.52</v>
      </c>
      <c r="I69" s="392">
        <v>23764.22</v>
      </c>
      <c r="J69" s="392">
        <v>91373.56</v>
      </c>
    </row>
    <row r="70" spans="1:10">
      <c r="A70" s="391" t="s">
        <v>562</v>
      </c>
      <c r="B70" s="390">
        <v>480</v>
      </c>
      <c r="C70" s="390">
        <v>184</v>
      </c>
      <c r="D70" s="390">
        <v>43</v>
      </c>
      <c r="E70" s="390">
        <v>0</v>
      </c>
      <c r="F70" s="390">
        <v>0</v>
      </c>
      <c r="G70" s="390">
        <v>707</v>
      </c>
      <c r="H70" s="392">
        <v>162104.95000000001</v>
      </c>
      <c r="I70" s="392">
        <v>4732.32</v>
      </c>
      <c r="J70" s="392">
        <v>9421.75</v>
      </c>
    </row>
    <row r="71" spans="1:10">
      <c r="A71" s="391" t="s">
        <v>563</v>
      </c>
      <c r="B71" s="390">
        <v>1527</v>
      </c>
      <c r="C71" s="390">
        <v>388</v>
      </c>
      <c r="D71" s="390">
        <v>18</v>
      </c>
      <c r="E71" s="390">
        <v>0</v>
      </c>
      <c r="F71" s="390">
        <v>0</v>
      </c>
      <c r="G71" s="390">
        <v>1933</v>
      </c>
      <c r="H71" s="392">
        <v>877851.19</v>
      </c>
      <c r="I71" s="392">
        <v>113757.3</v>
      </c>
      <c r="J71" s="392">
        <v>45227.839999999997</v>
      </c>
    </row>
    <row r="72" spans="1:10">
      <c r="A72" s="391" t="s">
        <v>341</v>
      </c>
      <c r="B72" s="390">
        <v>114889</v>
      </c>
      <c r="C72" s="390">
        <v>52240</v>
      </c>
      <c r="D72" s="390">
        <v>14923</v>
      </c>
      <c r="E72" s="390">
        <v>0</v>
      </c>
      <c r="F72" s="390">
        <v>0</v>
      </c>
      <c r="G72" s="390">
        <v>182052</v>
      </c>
      <c r="H72" s="392">
        <v>29993545.41</v>
      </c>
      <c r="I72" s="392">
        <v>860206.42</v>
      </c>
      <c r="J72" s="392">
        <v>1737218.5</v>
      </c>
    </row>
    <row r="73" spans="1:10">
      <c r="A73" s="391" t="s">
        <v>644</v>
      </c>
      <c r="B73" s="390">
        <v>318</v>
      </c>
      <c r="C73" s="390">
        <v>240</v>
      </c>
      <c r="D73" s="390">
        <v>121</v>
      </c>
      <c r="E73" s="390">
        <v>0</v>
      </c>
      <c r="F73" s="390">
        <v>0</v>
      </c>
      <c r="G73" s="390">
        <v>679</v>
      </c>
      <c r="H73" s="392">
        <v>38487.800000000003</v>
      </c>
      <c r="I73" s="392">
        <v>244.52</v>
      </c>
      <c r="J73" s="392">
        <v>2293.58</v>
      </c>
    </row>
    <row r="74" spans="1:10">
      <c r="A74" s="391" t="s">
        <v>342</v>
      </c>
      <c r="B74" s="390">
        <v>13</v>
      </c>
      <c r="C74" s="390">
        <v>3</v>
      </c>
      <c r="D74" s="390">
        <v>0</v>
      </c>
      <c r="E74" s="390">
        <v>0</v>
      </c>
      <c r="F74" s="390">
        <v>0</v>
      </c>
      <c r="G74" s="390">
        <v>16</v>
      </c>
      <c r="H74" s="392">
        <v>7434.79</v>
      </c>
      <c r="I74" s="392">
        <v>579.15</v>
      </c>
      <c r="J74" s="392">
        <v>0</v>
      </c>
    </row>
    <row r="75" spans="1:10">
      <c r="A75" s="391" t="s">
        <v>598</v>
      </c>
      <c r="B75" s="390">
        <v>793</v>
      </c>
      <c r="C75" s="390">
        <v>203</v>
      </c>
      <c r="D75" s="390">
        <v>0</v>
      </c>
      <c r="E75" s="390">
        <v>0</v>
      </c>
      <c r="F75" s="390">
        <v>0</v>
      </c>
      <c r="G75" s="390">
        <v>996</v>
      </c>
      <c r="H75" s="392">
        <v>31474.48</v>
      </c>
      <c r="I75" s="392">
        <v>0</v>
      </c>
      <c r="J75" s="392">
        <v>1888.6</v>
      </c>
    </row>
    <row r="76" spans="1:10">
      <c r="A76" s="391" t="s">
        <v>343</v>
      </c>
      <c r="B76" s="390">
        <v>83</v>
      </c>
      <c r="C76" s="390">
        <v>3</v>
      </c>
      <c r="D76" s="390">
        <v>3</v>
      </c>
      <c r="E76" s="390">
        <v>0</v>
      </c>
      <c r="F76" s="390">
        <v>0</v>
      </c>
      <c r="G76" s="390">
        <v>89</v>
      </c>
      <c r="H76" s="392">
        <v>83560.759999999995</v>
      </c>
      <c r="I76" s="392">
        <v>889.98</v>
      </c>
      <c r="J76" s="392">
        <v>4396.9399999999996</v>
      </c>
    </row>
    <row r="77" spans="1:10">
      <c r="A77" s="391" t="s">
        <v>564</v>
      </c>
      <c r="B77" s="390">
        <v>742</v>
      </c>
      <c r="C77" s="390">
        <v>226</v>
      </c>
      <c r="D77" s="390">
        <v>62</v>
      </c>
      <c r="E77" s="390">
        <v>0</v>
      </c>
      <c r="F77" s="390">
        <v>0</v>
      </c>
      <c r="G77" s="390">
        <v>1030</v>
      </c>
      <c r="H77" s="392">
        <v>386182.7</v>
      </c>
      <c r="I77" s="392">
        <v>31407.27</v>
      </c>
      <c r="J77" s="392">
        <v>21269</v>
      </c>
    </row>
    <row r="78" spans="1:10">
      <c r="A78" s="391" t="s">
        <v>344</v>
      </c>
      <c r="B78" s="390">
        <v>35630</v>
      </c>
      <c r="C78" s="390">
        <v>18519</v>
      </c>
      <c r="D78" s="390">
        <v>2976</v>
      </c>
      <c r="E78" s="390">
        <v>0</v>
      </c>
      <c r="F78" s="390">
        <v>0</v>
      </c>
      <c r="G78" s="390">
        <v>57125</v>
      </c>
      <c r="H78" s="392">
        <v>52399447.960000001</v>
      </c>
      <c r="I78" s="392">
        <v>475491.18</v>
      </c>
      <c r="J78" s="392">
        <v>2843112.75</v>
      </c>
    </row>
    <row r="79" spans="1:10">
      <c r="A79" s="391" t="s">
        <v>345</v>
      </c>
      <c r="B79" s="390">
        <v>43877</v>
      </c>
      <c r="C79" s="390">
        <v>17131</v>
      </c>
      <c r="D79" s="390">
        <v>0</v>
      </c>
      <c r="E79" s="390">
        <v>0</v>
      </c>
      <c r="F79" s="390">
        <v>0</v>
      </c>
      <c r="G79" s="390">
        <v>61008</v>
      </c>
      <c r="H79" s="392">
        <v>6476822.6200000001</v>
      </c>
      <c r="I79" s="392">
        <v>0</v>
      </c>
      <c r="J79" s="392">
        <v>142978.53</v>
      </c>
    </row>
    <row r="80" spans="1:10">
      <c r="A80" s="391" t="s">
        <v>346</v>
      </c>
      <c r="B80" s="390">
        <v>12496</v>
      </c>
      <c r="C80" s="390">
        <v>3135</v>
      </c>
      <c r="D80" s="390">
        <v>0</v>
      </c>
      <c r="E80" s="390">
        <v>0</v>
      </c>
      <c r="F80" s="390">
        <v>0</v>
      </c>
      <c r="G80" s="390">
        <v>15631</v>
      </c>
      <c r="H80" s="392">
        <v>2781355.37</v>
      </c>
      <c r="I80" s="392">
        <v>0</v>
      </c>
      <c r="J80" s="392">
        <v>0</v>
      </c>
    </row>
    <row r="81" spans="1:10">
      <c r="A81" s="391" t="s">
        <v>347</v>
      </c>
      <c r="B81" s="390">
        <v>12016</v>
      </c>
      <c r="C81" s="390">
        <v>2791</v>
      </c>
      <c r="D81" s="390">
        <v>19</v>
      </c>
      <c r="E81" s="390">
        <v>0</v>
      </c>
      <c r="F81" s="390">
        <v>0</v>
      </c>
      <c r="G81" s="390">
        <v>14826</v>
      </c>
      <c r="H81" s="392">
        <v>4938042.3</v>
      </c>
      <c r="I81" s="392">
        <v>0</v>
      </c>
      <c r="J81" s="392">
        <v>119318.75</v>
      </c>
    </row>
    <row r="82" spans="1:10">
      <c r="A82" s="391" t="s">
        <v>348</v>
      </c>
      <c r="B82" s="390">
        <v>238207</v>
      </c>
      <c r="C82" s="390">
        <v>37463</v>
      </c>
      <c r="D82" s="390">
        <v>0</v>
      </c>
      <c r="E82" s="390">
        <v>0</v>
      </c>
      <c r="F82" s="390">
        <v>0</v>
      </c>
      <c r="G82" s="390">
        <v>275670</v>
      </c>
      <c r="H82" s="392">
        <v>23439238.34</v>
      </c>
      <c r="I82" s="392">
        <v>805.88</v>
      </c>
      <c r="J82" s="392">
        <v>0</v>
      </c>
    </row>
    <row r="83" spans="1:10">
      <c r="A83" s="391" t="s">
        <v>349</v>
      </c>
      <c r="B83" s="390">
        <v>80</v>
      </c>
      <c r="C83" s="390">
        <v>41</v>
      </c>
      <c r="D83" s="390">
        <v>0</v>
      </c>
      <c r="E83" s="390">
        <v>0</v>
      </c>
      <c r="F83" s="390">
        <v>0</v>
      </c>
      <c r="G83" s="390">
        <v>121</v>
      </c>
      <c r="H83" s="392">
        <v>106072.83</v>
      </c>
      <c r="I83" s="392">
        <v>1089.33</v>
      </c>
      <c r="J83" s="392">
        <v>5621.02</v>
      </c>
    </row>
    <row r="84" spans="1:10">
      <c r="A84" s="391" t="s">
        <v>593</v>
      </c>
      <c r="B84" s="390">
        <v>374</v>
      </c>
      <c r="C84" s="390">
        <v>26</v>
      </c>
      <c r="D84" s="390">
        <v>0</v>
      </c>
      <c r="E84" s="390">
        <v>0</v>
      </c>
      <c r="F84" s="390">
        <v>0</v>
      </c>
      <c r="G84" s="390">
        <v>400</v>
      </c>
      <c r="H84" s="392">
        <v>380104.9</v>
      </c>
      <c r="I84" s="392">
        <v>4730.3599999999997</v>
      </c>
      <c r="J84" s="392">
        <v>21964.21</v>
      </c>
    </row>
    <row r="85" spans="1:10" s="389" customFormat="1">
      <c r="A85" s="391" t="s">
        <v>350</v>
      </c>
      <c r="B85" s="390">
        <v>12496</v>
      </c>
      <c r="C85" s="390">
        <v>3135</v>
      </c>
      <c r="D85" s="390">
        <v>0</v>
      </c>
      <c r="E85" s="390">
        <v>0</v>
      </c>
      <c r="F85" s="390">
        <v>0</v>
      </c>
      <c r="G85" s="390">
        <v>15631</v>
      </c>
      <c r="H85" s="392">
        <v>1167346.56</v>
      </c>
      <c r="I85" s="392">
        <v>0</v>
      </c>
      <c r="J85" s="392">
        <v>0</v>
      </c>
    </row>
    <row r="86" spans="1:10">
      <c r="A86" s="391" t="s">
        <v>351</v>
      </c>
      <c r="B86" s="390">
        <v>18199</v>
      </c>
      <c r="C86" s="390">
        <v>6048</v>
      </c>
      <c r="D86" s="390">
        <v>0</v>
      </c>
      <c r="E86" s="390">
        <v>0</v>
      </c>
      <c r="F86" s="390">
        <v>0</v>
      </c>
      <c r="G86" s="390">
        <v>24247</v>
      </c>
      <c r="H86" s="392">
        <v>2938166.58</v>
      </c>
      <c r="I86" s="392">
        <v>0</v>
      </c>
      <c r="J86" s="392">
        <v>0</v>
      </c>
    </row>
    <row r="87" spans="1:10" ht="15.75">
      <c r="A87" s="393" t="s">
        <v>565</v>
      </c>
      <c r="B87" s="394">
        <f t="shared" ref="B87:H87" si="0">SUM(B4:B86)</f>
        <v>3132600</v>
      </c>
      <c r="C87" s="394">
        <f t="shared" si="0"/>
        <v>937238</v>
      </c>
      <c r="D87" s="394">
        <f t="shared" si="0"/>
        <v>297801</v>
      </c>
      <c r="E87" s="394">
        <f t="shared" si="0"/>
        <v>27142</v>
      </c>
      <c r="F87" s="394">
        <f t="shared" si="0"/>
        <v>0</v>
      </c>
      <c r="G87" s="394">
        <f t="shared" si="0"/>
        <v>4394781</v>
      </c>
      <c r="H87" s="395">
        <f t="shared" si="0"/>
        <v>2311810112.0900006</v>
      </c>
      <c r="I87" s="395"/>
      <c r="J87" s="395"/>
    </row>
    <row r="91" spans="1:10">
      <c r="B91" s="325"/>
    </row>
    <row r="92" spans="1:10">
      <c r="B92" s="325"/>
      <c r="D92" s="325"/>
    </row>
    <row r="93" spans="1:10">
      <c r="C93" s="325"/>
    </row>
    <row r="94" spans="1:10">
      <c r="A94" s="389"/>
      <c r="B94" s="389"/>
      <c r="C94" s="389"/>
      <c r="D94" s="389"/>
      <c r="E94" s="389"/>
      <c r="F94" s="389"/>
      <c r="G94" s="38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01"/>
  <sheetViews>
    <sheetView zoomScaleNormal="100" workbookViewId="0">
      <selection activeCell="H2" sqref="H1:I1048576"/>
    </sheetView>
  </sheetViews>
  <sheetFormatPr defaultRowHeight="15"/>
  <cols>
    <col min="1" max="1" width="22.5703125" style="68" customWidth="1"/>
    <col min="2" max="2" width="11.42578125" style="68" customWidth="1"/>
    <col min="3" max="3" width="13.140625" style="68" customWidth="1"/>
    <col min="4" max="4" width="13.7109375" style="68" customWidth="1"/>
    <col min="5" max="5" width="12" style="68" customWidth="1"/>
    <col min="6" max="6" width="15.85546875" style="68" customWidth="1"/>
    <col min="7" max="7" width="14.7109375" style="68" customWidth="1"/>
    <col min="8" max="8" width="18" style="68" customWidth="1"/>
    <col min="9" max="16384" width="9.140625" style="68"/>
  </cols>
  <sheetData>
    <row r="1" spans="1:8">
      <c r="A1" s="573"/>
      <c r="B1" s="573"/>
      <c r="C1" s="573"/>
      <c r="D1" s="573"/>
      <c r="E1" s="573"/>
      <c r="F1" s="573"/>
      <c r="G1" s="573"/>
      <c r="H1" s="573"/>
    </row>
    <row r="3" spans="1:8" s="41" customFormat="1" ht="55.5" customHeight="1">
      <c r="A3" s="403" t="s">
        <v>45</v>
      </c>
      <c r="B3" s="402" t="s">
        <v>308</v>
      </c>
      <c r="C3" s="403" t="s">
        <v>5</v>
      </c>
      <c r="D3" s="403" t="s">
        <v>6</v>
      </c>
      <c r="E3" s="403" t="s">
        <v>46</v>
      </c>
      <c r="F3" s="402" t="s">
        <v>632</v>
      </c>
      <c r="G3" s="402" t="s">
        <v>574</v>
      </c>
      <c r="H3" s="402" t="s">
        <v>3</v>
      </c>
    </row>
    <row r="4" spans="1:8">
      <c r="A4" s="100" t="s">
        <v>512</v>
      </c>
      <c r="B4" s="100" t="s">
        <v>77</v>
      </c>
      <c r="C4" s="101">
        <v>0</v>
      </c>
      <c r="D4" s="101">
        <v>546</v>
      </c>
      <c r="E4" s="101">
        <v>25</v>
      </c>
      <c r="F4" s="101">
        <v>13</v>
      </c>
      <c r="G4" s="101">
        <v>584</v>
      </c>
      <c r="H4" s="174">
        <v>312.2</v>
      </c>
    </row>
    <row r="5" spans="1:8">
      <c r="A5" s="100" t="s">
        <v>512</v>
      </c>
      <c r="B5" s="100" t="s">
        <v>78</v>
      </c>
      <c r="C5" s="101">
        <v>27</v>
      </c>
      <c r="D5" s="101">
        <v>225</v>
      </c>
      <c r="E5" s="101">
        <v>531</v>
      </c>
      <c r="F5" s="101">
        <v>40</v>
      </c>
      <c r="G5" s="101">
        <v>823</v>
      </c>
      <c r="H5" s="174">
        <v>500.12</v>
      </c>
    </row>
    <row r="6" spans="1:8">
      <c r="A6" s="100" t="s">
        <v>512</v>
      </c>
      <c r="B6" s="100" t="s">
        <v>96</v>
      </c>
      <c r="C6" s="101">
        <v>101</v>
      </c>
      <c r="D6" s="101">
        <v>226</v>
      </c>
      <c r="E6" s="101">
        <v>444</v>
      </c>
      <c r="F6" s="101">
        <v>20</v>
      </c>
      <c r="G6" s="101">
        <v>791</v>
      </c>
      <c r="H6" s="174">
        <v>604.93000000000006</v>
      </c>
    </row>
    <row r="7" spans="1:8">
      <c r="A7" s="100" t="s">
        <v>512</v>
      </c>
      <c r="B7" s="100" t="s">
        <v>97</v>
      </c>
      <c r="C7" s="101">
        <v>704</v>
      </c>
      <c r="D7" s="101">
        <v>314</v>
      </c>
      <c r="E7" s="101">
        <v>495</v>
      </c>
      <c r="F7" s="101">
        <v>15</v>
      </c>
      <c r="G7" s="101">
        <v>1528</v>
      </c>
      <c r="H7" s="174">
        <v>900.8</v>
      </c>
    </row>
    <row r="8" spans="1:8">
      <c r="A8" s="100" t="s">
        <v>512</v>
      </c>
      <c r="B8" s="100" t="s">
        <v>98</v>
      </c>
      <c r="C8" s="101">
        <v>2211</v>
      </c>
      <c r="D8" s="101">
        <v>515</v>
      </c>
      <c r="E8" s="101">
        <v>426</v>
      </c>
      <c r="F8" s="101">
        <v>29</v>
      </c>
      <c r="G8" s="101">
        <v>3181</v>
      </c>
      <c r="H8" s="174">
        <v>835.62</v>
      </c>
    </row>
    <row r="9" spans="1:8">
      <c r="A9" s="100" t="s">
        <v>512</v>
      </c>
      <c r="B9" s="100" t="s">
        <v>99</v>
      </c>
      <c r="C9" s="101">
        <v>3403</v>
      </c>
      <c r="D9" s="101">
        <v>665</v>
      </c>
      <c r="E9" s="101">
        <v>177</v>
      </c>
      <c r="F9" s="101">
        <v>32</v>
      </c>
      <c r="G9" s="101">
        <v>4277</v>
      </c>
      <c r="H9" s="174">
        <v>622.12</v>
      </c>
    </row>
    <row r="10" spans="1:8">
      <c r="A10" s="100" t="s">
        <v>512</v>
      </c>
      <c r="B10" s="100" t="s">
        <v>100</v>
      </c>
      <c r="C10" s="101">
        <v>542</v>
      </c>
      <c r="D10" s="101">
        <v>881</v>
      </c>
      <c r="E10" s="101">
        <v>51</v>
      </c>
      <c r="F10" s="101">
        <v>36</v>
      </c>
      <c r="G10" s="101">
        <v>1510</v>
      </c>
      <c r="H10" s="174">
        <v>683.59</v>
      </c>
    </row>
    <row r="11" spans="1:8">
      <c r="A11" s="100" t="s">
        <v>512</v>
      </c>
      <c r="B11" s="100" t="s">
        <v>101</v>
      </c>
      <c r="C11" s="101">
        <v>85</v>
      </c>
      <c r="D11" s="101">
        <v>788</v>
      </c>
      <c r="E11" s="101">
        <v>32</v>
      </c>
      <c r="F11" s="101">
        <v>47</v>
      </c>
      <c r="G11" s="101">
        <v>952</v>
      </c>
      <c r="H11" s="174">
        <v>616.20000000000005</v>
      </c>
    </row>
    <row r="12" spans="1:8">
      <c r="A12" s="100" t="s">
        <v>512</v>
      </c>
      <c r="B12" s="100" t="s">
        <v>102</v>
      </c>
      <c r="C12" s="101">
        <v>29</v>
      </c>
      <c r="D12" s="101">
        <v>695</v>
      </c>
      <c r="E12" s="101">
        <v>50</v>
      </c>
      <c r="F12" s="101">
        <v>79</v>
      </c>
      <c r="G12" s="101">
        <v>853</v>
      </c>
      <c r="H12" s="174">
        <v>614.26</v>
      </c>
    </row>
    <row r="13" spans="1:8">
      <c r="A13" s="100" t="s">
        <v>512</v>
      </c>
      <c r="B13" s="100" t="s">
        <v>110</v>
      </c>
      <c r="C13" s="101">
        <v>12</v>
      </c>
      <c r="D13" s="101">
        <v>393</v>
      </c>
      <c r="E13" s="101">
        <v>44</v>
      </c>
      <c r="F13" s="101">
        <v>101</v>
      </c>
      <c r="G13" s="101">
        <v>550</v>
      </c>
      <c r="H13" s="174">
        <v>622.26</v>
      </c>
    </row>
    <row r="14" spans="1:8">
      <c r="A14" s="100" t="s">
        <v>512</v>
      </c>
      <c r="B14" s="100" t="s">
        <v>111</v>
      </c>
      <c r="C14" s="101">
        <v>4</v>
      </c>
      <c r="D14" s="101">
        <v>131</v>
      </c>
      <c r="E14" s="101">
        <v>17</v>
      </c>
      <c r="F14" s="101">
        <v>53</v>
      </c>
      <c r="G14" s="101">
        <v>205</v>
      </c>
      <c r="H14" s="174">
        <v>636</v>
      </c>
    </row>
    <row r="15" spans="1:8">
      <c r="A15" s="100" t="s">
        <v>512</v>
      </c>
      <c r="B15" s="100" t="s">
        <v>112</v>
      </c>
      <c r="C15" s="101">
        <v>0</v>
      </c>
      <c r="D15" s="101">
        <v>17</v>
      </c>
      <c r="E15" s="101">
        <v>6</v>
      </c>
      <c r="F15" s="101">
        <v>16</v>
      </c>
      <c r="G15" s="101">
        <v>39</v>
      </c>
      <c r="H15" s="174">
        <v>656.37</v>
      </c>
    </row>
    <row r="16" spans="1:8">
      <c r="A16" s="100" t="s">
        <v>512</v>
      </c>
      <c r="B16" s="100" t="s">
        <v>429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74">
        <v>0</v>
      </c>
    </row>
    <row r="17" spans="1:8">
      <c r="A17" s="100" t="s">
        <v>512</v>
      </c>
      <c r="B17" s="100" t="s">
        <v>496</v>
      </c>
      <c r="C17" s="101">
        <v>7118</v>
      </c>
      <c r="D17" s="101">
        <v>5396</v>
      </c>
      <c r="E17" s="101">
        <v>2298</v>
      </c>
      <c r="F17" s="101">
        <v>481</v>
      </c>
      <c r="G17" s="101">
        <v>15293</v>
      </c>
      <c r="H17" s="174">
        <v>680.63</v>
      </c>
    </row>
    <row r="18" spans="1:8">
      <c r="A18" s="100" t="s">
        <v>425</v>
      </c>
      <c r="B18" s="100" t="s">
        <v>77</v>
      </c>
      <c r="C18" s="101">
        <v>0</v>
      </c>
      <c r="D18" s="101">
        <v>176</v>
      </c>
      <c r="E18" s="101">
        <v>0</v>
      </c>
      <c r="F18" s="101">
        <v>0</v>
      </c>
      <c r="G18" s="101">
        <v>176</v>
      </c>
      <c r="H18" s="174">
        <v>295.90000000000003</v>
      </c>
    </row>
    <row r="19" spans="1:8">
      <c r="A19" s="100" t="s">
        <v>425</v>
      </c>
      <c r="B19" s="100" t="s">
        <v>78</v>
      </c>
      <c r="C19" s="101">
        <v>28</v>
      </c>
      <c r="D19" s="101">
        <v>55</v>
      </c>
      <c r="E19" s="101">
        <v>10</v>
      </c>
      <c r="F19" s="101">
        <v>0</v>
      </c>
      <c r="G19" s="101">
        <v>93</v>
      </c>
      <c r="H19" s="174">
        <v>775.94</v>
      </c>
    </row>
    <row r="20" spans="1:8">
      <c r="A20" s="100" t="s">
        <v>425</v>
      </c>
      <c r="B20" s="100" t="s">
        <v>96</v>
      </c>
      <c r="C20" s="101">
        <v>65</v>
      </c>
      <c r="D20" s="101">
        <v>34</v>
      </c>
      <c r="E20" s="101">
        <v>18</v>
      </c>
      <c r="F20" s="101">
        <v>0</v>
      </c>
      <c r="G20" s="101">
        <v>117</v>
      </c>
      <c r="H20" s="174">
        <v>945.01</v>
      </c>
    </row>
    <row r="21" spans="1:8">
      <c r="A21" s="100" t="s">
        <v>425</v>
      </c>
      <c r="B21" s="100" t="s">
        <v>97</v>
      </c>
      <c r="C21" s="101">
        <v>376</v>
      </c>
      <c r="D21" s="101">
        <v>45</v>
      </c>
      <c r="E21" s="101">
        <v>10</v>
      </c>
      <c r="F21" s="101">
        <v>0</v>
      </c>
      <c r="G21" s="101">
        <v>431</v>
      </c>
      <c r="H21" s="174">
        <v>992.64</v>
      </c>
    </row>
    <row r="22" spans="1:8">
      <c r="A22" s="100" t="s">
        <v>425</v>
      </c>
      <c r="B22" s="100" t="s">
        <v>98</v>
      </c>
      <c r="C22" s="101">
        <v>466</v>
      </c>
      <c r="D22" s="101">
        <v>40</v>
      </c>
      <c r="E22" s="101">
        <v>7</v>
      </c>
      <c r="F22" s="101">
        <v>0</v>
      </c>
      <c r="G22" s="101">
        <v>513</v>
      </c>
      <c r="H22" s="174">
        <v>1027.03</v>
      </c>
    </row>
    <row r="23" spans="1:8">
      <c r="A23" s="100" t="s">
        <v>425</v>
      </c>
      <c r="B23" s="100" t="s">
        <v>99</v>
      </c>
      <c r="C23" s="101">
        <v>377</v>
      </c>
      <c r="D23" s="101">
        <v>30</v>
      </c>
      <c r="E23" s="101">
        <v>6</v>
      </c>
      <c r="F23" s="101">
        <v>53</v>
      </c>
      <c r="G23" s="101">
        <v>466</v>
      </c>
      <c r="H23" s="174">
        <v>1243.97</v>
      </c>
    </row>
    <row r="24" spans="1:8">
      <c r="A24" s="100" t="s">
        <v>425</v>
      </c>
      <c r="B24" s="100" t="s">
        <v>100</v>
      </c>
      <c r="C24" s="101">
        <v>22</v>
      </c>
      <c r="D24" s="101">
        <v>37</v>
      </c>
      <c r="E24" s="101">
        <v>1</v>
      </c>
      <c r="F24" s="101">
        <v>4</v>
      </c>
      <c r="G24" s="101">
        <v>64</v>
      </c>
      <c r="H24" s="174">
        <v>817.92</v>
      </c>
    </row>
    <row r="25" spans="1:8">
      <c r="A25" s="100" t="s">
        <v>425</v>
      </c>
      <c r="B25" s="100" t="s">
        <v>101</v>
      </c>
      <c r="C25" s="101">
        <v>2</v>
      </c>
      <c r="D25" s="101">
        <v>24</v>
      </c>
      <c r="E25" s="101">
        <v>0</v>
      </c>
      <c r="F25" s="101">
        <v>6</v>
      </c>
      <c r="G25" s="101">
        <v>32</v>
      </c>
      <c r="H25" s="174">
        <v>623.07000000000005</v>
      </c>
    </row>
    <row r="26" spans="1:8">
      <c r="A26" s="100" t="s">
        <v>425</v>
      </c>
      <c r="B26" s="100" t="s">
        <v>102</v>
      </c>
      <c r="C26" s="101">
        <v>4</v>
      </c>
      <c r="D26" s="101">
        <v>20</v>
      </c>
      <c r="E26" s="101">
        <v>1</v>
      </c>
      <c r="F26" s="101">
        <v>0</v>
      </c>
      <c r="G26" s="101">
        <v>25</v>
      </c>
      <c r="H26" s="174">
        <v>766.19</v>
      </c>
    </row>
    <row r="27" spans="1:8">
      <c r="A27" s="100" t="s">
        <v>425</v>
      </c>
      <c r="B27" s="100" t="s">
        <v>110</v>
      </c>
      <c r="C27" s="101">
        <v>0</v>
      </c>
      <c r="D27" s="101">
        <v>13</v>
      </c>
      <c r="E27" s="101">
        <v>0</v>
      </c>
      <c r="F27" s="101">
        <v>0</v>
      </c>
      <c r="G27" s="101">
        <v>13</v>
      </c>
      <c r="H27" s="174">
        <v>834.76</v>
      </c>
    </row>
    <row r="28" spans="1:8">
      <c r="A28" s="100" t="s">
        <v>425</v>
      </c>
      <c r="B28" s="100" t="s">
        <v>111</v>
      </c>
      <c r="C28" s="101">
        <v>0</v>
      </c>
      <c r="D28" s="101">
        <v>12</v>
      </c>
      <c r="E28" s="101">
        <v>0</v>
      </c>
      <c r="F28" s="101">
        <v>0</v>
      </c>
      <c r="G28" s="101">
        <v>12</v>
      </c>
      <c r="H28" s="174">
        <v>536.09</v>
      </c>
    </row>
    <row r="29" spans="1:8">
      <c r="A29" s="100" t="s">
        <v>425</v>
      </c>
      <c r="B29" s="100" t="s">
        <v>112</v>
      </c>
      <c r="C29" s="101">
        <v>0</v>
      </c>
      <c r="D29" s="101">
        <v>0</v>
      </c>
      <c r="E29" s="101">
        <v>0</v>
      </c>
      <c r="F29" s="101">
        <v>0</v>
      </c>
      <c r="G29" s="101">
        <v>0</v>
      </c>
      <c r="H29" s="174">
        <v>0</v>
      </c>
    </row>
    <row r="30" spans="1:8">
      <c r="A30" s="100" t="s">
        <v>425</v>
      </c>
      <c r="B30" s="100" t="s">
        <v>429</v>
      </c>
      <c r="C30" s="101">
        <v>0</v>
      </c>
      <c r="D30" s="101">
        <v>0</v>
      </c>
      <c r="E30" s="101">
        <v>0</v>
      </c>
      <c r="F30" s="101">
        <v>0</v>
      </c>
      <c r="G30" s="101">
        <v>0</v>
      </c>
      <c r="H30" s="174">
        <v>0</v>
      </c>
    </row>
    <row r="31" spans="1:8">
      <c r="A31" s="100" t="s">
        <v>425</v>
      </c>
      <c r="B31" s="100" t="s">
        <v>496</v>
      </c>
      <c r="C31" s="101">
        <v>1340</v>
      </c>
      <c r="D31" s="101">
        <v>486</v>
      </c>
      <c r="E31" s="101">
        <v>53</v>
      </c>
      <c r="F31" s="101">
        <v>63</v>
      </c>
      <c r="G31" s="101">
        <v>1942</v>
      </c>
      <c r="H31" s="174">
        <v>967</v>
      </c>
    </row>
    <row r="32" spans="1:8">
      <c r="A32" s="100" t="s">
        <v>503</v>
      </c>
      <c r="B32" s="100" t="s">
        <v>77</v>
      </c>
      <c r="C32" s="101">
        <v>0</v>
      </c>
      <c r="D32" s="101">
        <v>0</v>
      </c>
      <c r="E32" s="101">
        <v>0</v>
      </c>
      <c r="F32" s="101">
        <v>0</v>
      </c>
      <c r="G32" s="101">
        <v>0</v>
      </c>
      <c r="H32" s="174">
        <v>0</v>
      </c>
    </row>
    <row r="33" spans="1:8">
      <c r="A33" s="100" t="s">
        <v>503</v>
      </c>
      <c r="B33" s="100" t="s">
        <v>78</v>
      </c>
      <c r="C33" s="101">
        <v>0</v>
      </c>
      <c r="D33" s="101">
        <v>0</v>
      </c>
      <c r="E33" s="101">
        <v>0</v>
      </c>
      <c r="F33" s="101">
        <v>0</v>
      </c>
      <c r="G33" s="101">
        <v>0</v>
      </c>
      <c r="H33" s="174">
        <v>0</v>
      </c>
    </row>
    <row r="34" spans="1:8">
      <c r="A34" s="100" t="s">
        <v>503</v>
      </c>
      <c r="B34" s="100" t="s">
        <v>96</v>
      </c>
      <c r="C34" s="101">
        <v>0</v>
      </c>
      <c r="D34" s="101">
        <v>1</v>
      </c>
      <c r="E34" s="101">
        <v>0</v>
      </c>
      <c r="F34" s="101">
        <v>0</v>
      </c>
      <c r="G34" s="101">
        <v>1</v>
      </c>
      <c r="H34" s="174">
        <v>2177.94</v>
      </c>
    </row>
    <row r="35" spans="1:8">
      <c r="A35" s="100" t="s">
        <v>503</v>
      </c>
      <c r="B35" s="100" t="s">
        <v>97</v>
      </c>
      <c r="C35" s="101">
        <v>1</v>
      </c>
      <c r="D35" s="101">
        <v>0</v>
      </c>
      <c r="E35" s="101">
        <v>0</v>
      </c>
      <c r="F35" s="101">
        <v>0</v>
      </c>
      <c r="G35" s="101">
        <v>1</v>
      </c>
      <c r="H35" s="174">
        <v>2246.0700000000002</v>
      </c>
    </row>
    <row r="36" spans="1:8">
      <c r="A36" s="100" t="s">
        <v>503</v>
      </c>
      <c r="B36" s="100" t="s">
        <v>98</v>
      </c>
      <c r="C36" s="101">
        <v>1</v>
      </c>
      <c r="D36" s="101">
        <v>1</v>
      </c>
      <c r="E36" s="101">
        <v>0</v>
      </c>
      <c r="F36" s="101">
        <v>0</v>
      </c>
      <c r="G36" s="101">
        <v>2</v>
      </c>
      <c r="H36" s="174">
        <v>3372.36</v>
      </c>
    </row>
    <row r="37" spans="1:8">
      <c r="A37" s="100" t="s">
        <v>503</v>
      </c>
      <c r="B37" s="100" t="s">
        <v>99</v>
      </c>
      <c r="C37" s="101">
        <v>0</v>
      </c>
      <c r="D37" s="101">
        <v>1</v>
      </c>
      <c r="E37" s="101">
        <v>0</v>
      </c>
      <c r="F37" s="101">
        <v>0</v>
      </c>
      <c r="G37" s="101">
        <v>1</v>
      </c>
      <c r="H37" s="174">
        <v>1398.67</v>
      </c>
    </row>
    <row r="38" spans="1:8">
      <c r="A38" s="100" t="s">
        <v>503</v>
      </c>
      <c r="B38" s="100" t="s">
        <v>100</v>
      </c>
      <c r="C38" s="101">
        <v>0</v>
      </c>
      <c r="D38" s="101">
        <v>5</v>
      </c>
      <c r="E38" s="101">
        <v>0</v>
      </c>
      <c r="F38" s="101">
        <v>0</v>
      </c>
      <c r="G38" s="101">
        <v>5</v>
      </c>
      <c r="H38" s="174">
        <v>1380.55</v>
      </c>
    </row>
    <row r="39" spans="1:8">
      <c r="A39" s="100" t="s">
        <v>503</v>
      </c>
      <c r="B39" s="100" t="s">
        <v>101</v>
      </c>
      <c r="C39" s="101">
        <v>0</v>
      </c>
      <c r="D39" s="101">
        <v>0</v>
      </c>
      <c r="E39" s="101">
        <v>0</v>
      </c>
      <c r="F39" s="101">
        <v>0</v>
      </c>
      <c r="G39" s="101">
        <v>0</v>
      </c>
      <c r="H39" s="174">
        <v>0</v>
      </c>
    </row>
    <row r="40" spans="1:8">
      <c r="A40" s="100" t="s">
        <v>503</v>
      </c>
      <c r="B40" s="100" t="s">
        <v>102</v>
      </c>
      <c r="C40" s="101">
        <v>0</v>
      </c>
      <c r="D40" s="101">
        <v>0</v>
      </c>
      <c r="E40" s="101">
        <v>0</v>
      </c>
      <c r="F40" s="101">
        <v>0</v>
      </c>
      <c r="G40" s="101">
        <v>0</v>
      </c>
      <c r="H40" s="174">
        <v>0</v>
      </c>
    </row>
    <row r="41" spans="1:8">
      <c r="A41" s="100" t="s">
        <v>503</v>
      </c>
      <c r="B41" s="100" t="s">
        <v>110</v>
      </c>
      <c r="C41" s="101">
        <v>0</v>
      </c>
      <c r="D41" s="101">
        <v>1</v>
      </c>
      <c r="E41" s="101">
        <v>0</v>
      </c>
      <c r="F41" s="101">
        <v>0</v>
      </c>
      <c r="G41" s="101">
        <v>1</v>
      </c>
      <c r="H41" s="174">
        <v>1278.02</v>
      </c>
    </row>
    <row r="42" spans="1:8">
      <c r="A42" s="100" t="s">
        <v>503</v>
      </c>
      <c r="B42" s="100" t="s">
        <v>111</v>
      </c>
      <c r="C42" s="101">
        <v>0</v>
      </c>
      <c r="D42" s="101">
        <v>0</v>
      </c>
      <c r="E42" s="101">
        <v>0</v>
      </c>
      <c r="F42" s="101">
        <v>0</v>
      </c>
      <c r="G42" s="101">
        <v>0</v>
      </c>
      <c r="H42" s="174">
        <v>0</v>
      </c>
    </row>
    <row r="43" spans="1:8">
      <c r="A43" s="100" t="s">
        <v>503</v>
      </c>
      <c r="B43" s="100" t="s">
        <v>112</v>
      </c>
      <c r="C43" s="101">
        <v>0</v>
      </c>
      <c r="D43" s="101">
        <v>0</v>
      </c>
      <c r="E43" s="101">
        <v>0</v>
      </c>
      <c r="F43" s="101">
        <v>0</v>
      </c>
      <c r="G43" s="101">
        <v>0</v>
      </c>
      <c r="H43" s="174">
        <v>0</v>
      </c>
    </row>
    <row r="44" spans="1:8">
      <c r="A44" s="100" t="s">
        <v>503</v>
      </c>
      <c r="B44" s="100" t="s">
        <v>429</v>
      </c>
      <c r="C44" s="101">
        <v>0</v>
      </c>
      <c r="D44" s="101">
        <v>0</v>
      </c>
      <c r="E44" s="101">
        <v>0</v>
      </c>
      <c r="F44" s="101">
        <v>0</v>
      </c>
      <c r="G44" s="101">
        <v>0</v>
      </c>
      <c r="H44" s="174">
        <v>0</v>
      </c>
    </row>
    <row r="45" spans="1:8">
      <c r="A45" s="100" t="s">
        <v>503</v>
      </c>
      <c r="B45" s="100" t="s">
        <v>496</v>
      </c>
      <c r="C45" s="333">
        <v>2</v>
      </c>
      <c r="D45" s="333">
        <v>9</v>
      </c>
      <c r="E45" s="333">
        <v>0</v>
      </c>
      <c r="F45" s="333">
        <v>0</v>
      </c>
      <c r="G45" s="333">
        <v>11</v>
      </c>
      <c r="H45" s="174">
        <v>1886.19</v>
      </c>
    </row>
    <row r="46" spans="1:8">
      <c r="A46" s="100" t="s">
        <v>566</v>
      </c>
      <c r="B46" s="100" t="s">
        <v>77</v>
      </c>
      <c r="C46" s="101">
        <v>0</v>
      </c>
      <c r="D46" s="101">
        <v>155</v>
      </c>
      <c r="E46" s="101">
        <v>0</v>
      </c>
      <c r="F46" s="101">
        <v>0</v>
      </c>
      <c r="G46" s="101">
        <v>155</v>
      </c>
      <c r="H46" s="174">
        <v>96.24</v>
      </c>
    </row>
    <row r="47" spans="1:8">
      <c r="A47" s="100" t="s">
        <v>566</v>
      </c>
      <c r="B47" s="100" t="s">
        <v>78</v>
      </c>
      <c r="C47" s="101">
        <v>16</v>
      </c>
      <c r="D47" s="101">
        <v>45</v>
      </c>
      <c r="E47" s="101">
        <v>187</v>
      </c>
      <c r="F47" s="101">
        <v>0</v>
      </c>
      <c r="G47" s="101">
        <v>248</v>
      </c>
      <c r="H47" s="174">
        <v>107.46</v>
      </c>
    </row>
    <row r="48" spans="1:8">
      <c r="A48" s="100" t="s">
        <v>566</v>
      </c>
      <c r="B48" s="100" t="s">
        <v>96</v>
      </c>
      <c r="C48" s="101">
        <v>62</v>
      </c>
      <c r="D48" s="101">
        <v>37</v>
      </c>
      <c r="E48" s="101">
        <v>187</v>
      </c>
      <c r="F48" s="101">
        <v>0</v>
      </c>
      <c r="G48" s="101">
        <v>286</v>
      </c>
      <c r="H48" s="174">
        <v>199.95</v>
      </c>
    </row>
    <row r="49" spans="1:8">
      <c r="A49" s="100" t="s">
        <v>566</v>
      </c>
      <c r="B49" s="100" t="s">
        <v>97</v>
      </c>
      <c r="C49" s="101">
        <v>378</v>
      </c>
      <c r="D49" s="101">
        <v>67</v>
      </c>
      <c r="E49" s="101">
        <v>234</v>
      </c>
      <c r="F49" s="101">
        <v>0</v>
      </c>
      <c r="G49" s="101">
        <v>679</v>
      </c>
      <c r="H49" s="174">
        <v>215.31</v>
      </c>
    </row>
    <row r="50" spans="1:8">
      <c r="A50" s="100" t="s">
        <v>566</v>
      </c>
      <c r="B50" s="100" t="s">
        <v>98</v>
      </c>
      <c r="C50" s="101">
        <v>929</v>
      </c>
      <c r="D50" s="101">
        <v>120</v>
      </c>
      <c r="E50" s="101">
        <v>167</v>
      </c>
      <c r="F50" s="101">
        <v>0</v>
      </c>
      <c r="G50" s="101">
        <v>1216</v>
      </c>
      <c r="H50" s="174">
        <v>224.03</v>
      </c>
    </row>
    <row r="51" spans="1:8">
      <c r="A51" s="100" t="s">
        <v>566</v>
      </c>
      <c r="B51" s="100" t="s">
        <v>99</v>
      </c>
      <c r="C51" s="101">
        <v>446</v>
      </c>
      <c r="D51" s="101">
        <v>145</v>
      </c>
      <c r="E51" s="101">
        <v>44</v>
      </c>
      <c r="F51" s="101">
        <v>0</v>
      </c>
      <c r="G51" s="101">
        <v>635</v>
      </c>
      <c r="H51" s="174">
        <v>195.25</v>
      </c>
    </row>
    <row r="52" spans="1:8">
      <c r="A52" s="100" t="s">
        <v>566</v>
      </c>
      <c r="B52" s="100" t="s">
        <v>100</v>
      </c>
      <c r="C52" s="101">
        <v>185</v>
      </c>
      <c r="D52" s="101">
        <v>191</v>
      </c>
      <c r="E52" s="101">
        <v>8</v>
      </c>
      <c r="F52" s="101">
        <v>0</v>
      </c>
      <c r="G52" s="101">
        <v>384</v>
      </c>
      <c r="H52" s="174">
        <v>186.25</v>
      </c>
    </row>
    <row r="53" spans="1:8">
      <c r="A53" s="100" t="s">
        <v>566</v>
      </c>
      <c r="B53" s="100" t="s">
        <v>101</v>
      </c>
      <c r="C53" s="101">
        <v>16</v>
      </c>
      <c r="D53" s="101">
        <v>148</v>
      </c>
      <c r="E53" s="101">
        <v>4</v>
      </c>
      <c r="F53" s="101">
        <v>0</v>
      </c>
      <c r="G53" s="101">
        <v>168</v>
      </c>
      <c r="H53" s="174">
        <v>159.70000000000002</v>
      </c>
    </row>
    <row r="54" spans="1:8">
      <c r="A54" s="100" t="s">
        <v>566</v>
      </c>
      <c r="B54" s="100" t="s">
        <v>102</v>
      </c>
      <c r="C54" s="101">
        <v>6</v>
      </c>
      <c r="D54" s="101">
        <v>151</v>
      </c>
      <c r="E54" s="101">
        <v>0</v>
      </c>
      <c r="F54" s="101">
        <v>0</v>
      </c>
      <c r="G54" s="101">
        <v>157</v>
      </c>
      <c r="H54" s="174">
        <v>142.47999999999999</v>
      </c>
    </row>
    <row r="55" spans="1:8">
      <c r="A55" s="100" t="s">
        <v>566</v>
      </c>
      <c r="B55" s="100" t="s">
        <v>110</v>
      </c>
      <c r="C55" s="101">
        <v>2</v>
      </c>
      <c r="D55" s="101">
        <v>94</v>
      </c>
      <c r="E55" s="101">
        <v>0</v>
      </c>
      <c r="F55" s="101">
        <v>0</v>
      </c>
      <c r="G55" s="101">
        <v>96</v>
      </c>
      <c r="H55" s="174">
        <v>121.5</v>
      </c>
    </row>
    <row r="56" spans="1:8">
      <c r="A56" s="100" t="s">
        <v>566</v>
      </c>
      <c r="B56" s="100" t="s">
        <v>111</v>
      </c>
      <c r="C56" s="101">
        <v>2</v>
      </c>
      <c r="D56" s="101">
        <v>26</v>
      </c>
      <c r="E56" s="101">
        <v>0</v>
      </c>
      <c r="F56" s="101">
        <v>0</v>
      </c>
      <c r="G56" s="101">
        <v>28</v>
      </c>
      <c r="H56" s="174">
        <v>136.25</v>
      </c>
    </row>
    <row r="57" spans="1:8">
      <c r="A57" s="100" t="s">
        <v>566</v>
      </c>
      <c r="B57" s="100" t="s">
        <v>112</v>
      </c>
      <c r="C57" s="101">
        <v>1</v>
      </c>
      <c r="D57" s="101">
        <v>1</v>
      </c>
      <c r="E57" s="101">
        <v>0</v>
      </c>
      <c r="F57" s="101">
        <v>0</v>
      </c>
      <c r="G57" s="101">
        <v>2</v>
      </c>
      <c r="H57" s="174">
        <v>155.96</v>
      </c>
    </row>
    <row r="58" spans="1:8">
      <c r="A58" s="100" t="s">
        <v>566</v>
      </c>
      <c r="B58" s="100" t="s">
        <v>429</v>
      </c>
      <c r="C58" s="101">
        <v>0</v>
      </c>
      <c r="D58" s="101">
        <v>0</v>
      </c>
      <c r="E58" s="101">
        <v>0</v>
      </c>
      <c r="F58" s="101">
        <v>0</v>
      </c>
      <c r="G58" s="101">
        <v>0</v>
      </c>
      <c r="H58" s="174">
        <v>0</v>
      </c>
    </row>
    <row r="59" spans="1:8">
      <c r="A59" s="100" t="s">
        <v>566</v>
      </c>
      <c r="B59" s="100" t="s">
        <v>496</v>
      </c>
      <c r="C59" s="101">
        <v>2043</v>
      </c>
      <c r="D59" s="101">
        <v>1180</v>
      </c>
      <c r="E59" s="101">
        <v>831</v>
      </c>
      <c r="F59" s="101">
        <v>0</v>
      </c>
      <c r="G59" s="101">
        <v>4054</v>
      </c>
      <c r="H59" s="174">
        <v>191.88</v>
      </c>
    </row>
    <row r="60" spans="1:8">
      <c r="A60" s="100" t="s">
        <v>387</v>
      </c>
      <c r="B60" s="100" t="s">
        <v>77</v>
      </c>
      <c r="C60" s="101">
        <v>0</v>
      </c>
      <c r="D60" s="101">
        <v>0</v>
      </c>
      <c r="E60" s="101">
        <v>0</v>
      </c>
      <c r="F60" s="101">
        <v>0</v>
      </c>
      <c r="G60" s="101">
        <v>0</v>
      </c>
      <c r="H60" s="174">
        <v>0</v>
      </c>
    </row>
    <row r="61" spans="1:8">
      <c r="A61" s="100" t="s">
        <v>387</v>
      </c>
      <c r="B61" s="100" t="s">
        <v>78</v>
      </c>
      <c r="C61" s="101">
        <v>0</v>
      </c>
      <c r="D61" s="101">
        <v>0</v>
      </c>
      <c r="E61" s="101">
        <v>0</v>
      </c>
      <c r="F61" s="101">
        <v>0</v>
      </c>
      <c r="G61" s="101">
        <v>0</v>
      </c>
      <c r="H61" s="174">
        <v>0</v>
      </c>
    </row>
    <row r="62" spans="1:8">
      <c r="A62" s="100" t="s">
        <v>387</v>
      </c>
      <c r="B62" s="100" t="s">
        <v>96</v>
      </c>
      <c r="C62" s="101">
        <v>0</v>
      </c>
      <c r="D62" s="101">
        <v>0</v>
      </c>
      <c r="E62" s="101">
        <v>0</v>
      </c>
      <c r="F62" s="101">
        <v>0</v>
      </c>
      <c r="G62" s="101">
        <v>0</v>
      </c>
      <c r="H62" s="174">
        <v>0</v>
      </c>
    </row>
    <row r="63" spans="1:8">
      <c r="A63" s="100" t="s">
        <v>387</v>
      </c>
      <c r="B63" s="100" t="s">
        <v>97</v>
      </c>
      <c r="C63" s="101">
        <v>0</v>
      </c>
      <c r="D63" s="101">
        <v>0</v>
      </c>
      <c r="E63" s="101">
        <v>0</v>
      </c>
      <c r="F63" s="101">
        <v>0</v>
      </c>
      <c r="G63" s="101">
        <v>0</v>
      </c>
      <c r="H63" s="174">
        <v>0</v>
      </c>
    </row>
    <row r="64" spans="1:8">
      <c r="A64" s="100" t="s">
        <v>387</v>
      </c>
      <c r="B64" s="100" t="s">
        <v>98</v>
      </c>
      <c r="C64" s="101">
        <v>0</v>
      </c>
      <c r="D64" s="101">
        <v>0</v>
      </c>
      <c r="E64" s="101">
        <v>0</v>
      </c>
      <c r="F64" s="101">
        <v>0</v>
      </c>
      <c r="G64" s="101">
        <v>0</v>
      </c>
      <c r="H64" s="174">
        <v>0</v>
      </c>
    </row>
    <row r="65" spans="1:8">
      <c r="A65" s="100" t="s">
        <v>387</v>
      </c>
      <c r="B65" s="100" t="s">
        <v>99</v>
      </c>
      <c r="C65" s="101">
        <v>0</v>
      </c>
      <c r="D65" s="101">
        <v>0</v>
      </c>
      <c r="E65" s="101">
        <v>0</v>
      </c>
      <c r="F65" s="101">
        <v>0</v>
      </c>
      <c r="G65" s="101">
        <v>0</v>
      </c>
      <c r="H65" s="174">
        <v>0</v>
      </c>
    </row>
    <row r="66" spans="1:8">
      <c r="A66" s="100" t="s">
        <v>387</v>
      </c>
      <c r="B66" s="100" t="s">
        <v>100</v>
      </c>
      <c r="C66" s="101">
        <v>0</v>
      </c>
      <c r="D66" s="101">
        <v>0</v>
      </c>
      <c r="E66" s="101">
        <v>0</v>
      </c>
      <c r="F66" s="101">
        <v>0</v>
      </c>
      <c r="G66" s="101">
        <v>0</v>
      </c>
      <c r="H66" s="174">
        <v>0</v>
      </c>
    </row>
    <row r="67" spans="1:8">
      <c r="A67" s="100" t="s">
        <v>387</v>
      </c>
      <c r="B67" s="100" t="s">
        <v>101</v>
      </c>
      <c r="C67" s="101">
        <v>0</v>
      </c>
      <c r="D67" s="101">
        <v>0</v>
      </c>
      <c r="E67" s="101">
        <v>0</v>
      </c>
      <c r="F67" s="101">
        <v>0</v>
      </c>
      <c r="G67" s="101">
        <v>0</v>
      </c>
      <c r="H67" s="174">
        <v>0</v>
      </c>
    </row>
    <row r="68" spans="1:8">
      <c r="A68" s="100" t="s">
        <v>387</v>
      </c>
      <c r="B68" s="100" t="s">
        <v>102</v>
      </c>
      <c r="C68" s="101">
        <v>0</v>
      </c>
      <c r="D68" s="101">
        <v>0</v>
      </c>
      <c r="E68" s="101">
        <v>0</v>
      </c>
      <c r="F68" s="101">
        <v>0</v>
      </c>
      <c r="G68" s="101">
        <v>0</v>
      </c>
      <c r="H68" s="174">
        <v>0</v>
      </c>
    </row>
    <row r="69" spans="1:8">
      <c r="A69" s="100" t="s">
        <v>387</v>
      </c>
      <c r="B69" s="100" t="s">
        <v>110</v>
      </c>
      <c r="C69" s="101">
        <v>0</v>
      </c>
      <c r="D69" s="101">
        <v>0</v>
      </c>
      <c r="E69" s="101">
        <v>0</v>
      </c>
      <c r="F69" s="101">
        <v>0</v>
      </c>
      <c r="G69" s="101">
        <v>0</v>
      </c>
      <c r="H69" s="174">
        <v>0</v>
      </c>
    </row>
    <row r="70" spans="1:8">
      <c r="A70" s="100" t="s">
        <v>387</v>
      </c>
      <c r="B70" s="100" t="s">
        <v>111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74">
        <v>0</v>
      </c>
    </row>
    <row r="71" spans="1:8">
      <c r="A71" s="100" t="s">
        <v>387</v>
      </c>
      <c r="B71" s="100" t="s">
        <v>112</v>
      </c>
      <c r="C71" s="101">
        <v>0</v>
      </c>
      <c r="D71" s="101">
        <v>0</v>
      </c>
      <c r="E71" s="101">
        <v>0</v>
      </c>
      <c r="F71" s="101">
        <v>0</v>
      </c>
      <c r="G71" s="101">
        <v>0</v>
      </c>
      <c r="H71" s="174">
        <v>0</v>
      </c>
    </row>
    <row r="72" spans="1:8">
      <c r="A72" s="100" t="s">
        <v>387</v>
      </c>
      <c r="B72" s="100" t="s">
        <v>429</v>
      </c>
      <c r="C72" s="101">
        <v>0</v>
      </c>
      <c r="D72" s="101">
        <v>0</v>
      </c>
      <c r="E72" s="101">
        <v>0</v>
      </c>
      <c r="F72" s="101">
        <v>0</v>
      </c>
      <c r="G72" s="101">
        <v>0</v>
      </c>
      <c r="H72" s="174">
        <v>0</v>
      </c>
    </row>
    <row r="73" spans="1:8">
      <c r="A73" s="100" t="s">
        <v>387</v>
      </c>
      <c r="B73" s="100" t="s">
        <v>496</v>
      </c>
      <c r="C73" s="101">
        <v>0</v>
      </c>
      <c r="D73" s="101">
        <v>0</v>
      </c>
      <c r="E73" s="101">
        <v>0</v>
      </c>
      <c r="F73" s="101">
        <v>0</v>
      </c>
      <c r="G73" s="101">
        <v>0</v>
      </c>
      <c r="H73" s="174">
        <v>0</v>
      </c>
    </row>
    <row r="74" spans="1:8">
      <c r="A74" s="100" t="s">
        <v>603</v>
      </c>
      <c r="B74" s="100" t="s">
        <v>77</v>
      </c>
      <c r="C74" s="101">
        <v>0</v>
      </c>
      <c r="D74" s="101">
        <v>0</v>
      </c>
      <c r="E74" s="101">
        <v>0</v>
      </c>
      <c r="F74" s="101">
        <v>0</v>
      </c>
      <c r="G74" s="101">
        <v>0</v>
      </c>
      <c r="H74" s="174">
        <v>0</v>
      </c>
    </row>
    <row r="75" spans="1:8">
      <c r="A75" s="100" t="s">
        <v>603</v>
      </c>
      <c r="B75" s="100" t="s">
        <v>78</v>
      </c>
      <c r="C75" s="101">
        <v>0</v>
      </c>
      <c r="D75" s="101">
        <v>0</v>
      </c>
      <c r="E75" s="101">
        <v>0</v>
      </c>
      <c r="F75" s="101">
        <v>0</v>
      </c>
      <c r="G75" s="101">
        <v>0</v>
      </c>
      <c r="H75" s="174">
        <v>0</v>
      </c>
    </row>
    <row r="76" spans="1:8">
      <c r="A76" s="100" t="s">
        <v>603</v>
      </c>
      <c r="B76" s="100" t="s">
        <v>96</v>
      </c>
      <c r="C76" s="101">
        <v>0</v>
      </c>
      <c r="D76" s="101">
        <v>0</v>
      </c>
      <c r="E76" s="101">
        <v>0</v>
      </c>
      <c r="F76" s="101">
        <v>0</v>
      </c>
      <c r="G76" s="101">
        <v>0</v>
      </c>
      <c r="H76" s="174">
        <v>0</v>
      </c>
    </row>
    <row r="77" spans="1:8">
      <c r="A77" s="100" t="s">
        <v>603</v>
      </c>
      <c r="B77" s="100" t="s">
        <v>97</v>
      </c>
      <c r="C77" s="101">
        <v>0</v>
      </c>
      <c r="D77" s="101">
        <v>0</v>
      </c>
      <c r="E77" s="101">
        <v>0</v>
      </c>
      <c r="F77" s="101">
        <v>0</v>
      </c>
      <c r="G77" s="101">
        <v>0</v>
      </c>
      <c r="H77" s="174">
        <v>0</v>
      </c>
    </row>
    <row r="78" spans="1:8">
      <c r="A78" s="100" t="s">
        <v>603</v>
      </c>
      <c r="B78" s="100" t="s">
        <v>98</v>
      </c>
      <c r="C78" s="101">
        <v>0</v>
      </c>
      <c r="D78" s="101">
        <v>0</v>
      </c>
      <c r="E78" s="101">
        <v>0</v>
      </c>
      <c r="F78" s="101">
        <v>0</v>
      </c>
      <c r="G78" s="101">
        <v>0</v>
      </c>
      <c r="H78" s="174">
        <v>0</v>
      </c>
    </row>
    <row r="79" spans="1:8">
      <c r="A79" s="100" t="s">
        <v>603</v>
      </c>
      <c r="B79" s="100" t="s">
        <v>99</v>
      </c>
      <c r="C79" s="101">
        <v>0</v>
      </c>
      <c r="D79" s="101">
        <v>0</v>
      </c>
      <c r="E79" s="101">
        <v>0</v>
      </c>
      <c r="F79" s="101">
        <v>104</v>
      </c>
      <c r="G79" s="101">
        <v>104</v>
      </c>
      <c r="H79" s="174">
        <v>263.08</v>
      </c>
    </row>
    <row r="80" spans="1:8">
      <c r="A80" s="100" t="s">
        <v>603</v>
      </c>
      <c r="B80" s="100" t="s">
        <v>100</v>
      </c>
      <c r="C80" s="101">
        <v>0</v>
      </c>
      <c r="D80" s="101">
        <v>0</v>
      </c>
      <c r="E80" s="101">
        <v>0</v>
      </c>
      <c r="F80" s="101">
        <v>66</v>
      </c>
      <c r="G80" s="101">
        <v>66</v>
      </c>
      <c r="H80" s="174">
        <v>261.76</v>
      </c>
    </row>
    <row r="81" spans="1:8">
      <c r="A81" s="100" t="s">
        <v>603</v>
      </c>
      <c r="B81" s="100" t="s">
        <v>101</v>
      </c>
      <c r="C81" s="101">
        <v>0</v>
      </c>
      <c r="D81" s="101">
        <v>0</v>
      </c>
      <c r="E81" s="101">
        <v>0</v>
      </c>
      <c r="F81" s="101">
        <v>6</v>
      </c>
      <c r="G81" s="101">
        <v>6</v>
      </c>
      <c r="H81" s="174">
        <v>256.84000000000003</v>
      </c>
    </row>
    <row r="82" spans="1:8">
      <c r="A82" s="100" t="s">
        <v>603</v>
      </c>
      <c r="B82" s="100" t="s">
        <v>102</v>
      </c>
      <c r="C82" s="101">
        <v>0</v>
      </c>
      <c r="D82" s="101">
        <v>0</v>
      </c>
      <c r="E82" s="101">
        <v>0</v>
      </c>
      <c r="F82" s="101">
        <v>6</v>
      </c>
      <c r="G82" s="101">
        <v>6</v>
      </c>
      <c r="H82" s="174">
        <v>129.99</v>
      </c>
    </row>
    <row r="83" spans="1:8">
      <c r="A83" s="100" t="s">
        <v>603</v>
      </c>
      <c r="B83" s="100" t="s">
        <v>110</v>
      </c>
      <c r="C83" s="101">
        <v>0</v>
      </c>
      <c r="D83" s="101">
        <v>0</v>
      </c>
      <c r="E83" s="101">
        <v>0</v>
      </c>
      <c r="F83" s="101">
        <v>1</v>
      </c>
      <c r="G83" s="101">
        <v>1</v>
      </c>
      <c r="H83" s="174">
        <v>85.65</v>
      </c>
    </row>
    <row r="84" spans="1:8">
      <c r="A84" s="100" t="s">
        <v>603</v>
      </c>
      <c r="B84" s="100" t="s">
        <v>111</v>
      </c>
      <c r="C84" s="101">
        <v>0</v>
      </c>
      <c r="D84" s="101">
        <v>0</v>
      </c>
      <c r="E84" s="101">
        <v>0</v>
      </c>
      <c r="F84" s="101">
        <v>1</v>
      </c>
      <c r="G84" s="101">
        <v>1</v>
      </c>
      <c r="H84" s="174">
        <v>104.3</v>
      </c>
    </row>
    <row r="85" spans="1:8">
      <c r="A85" s="100" t="s">
        <v>603</v>
      </c>
      <c r="B85" s="100" t="s">
        <v>112</v>
      </c>
      <c r="C85" s="101">
        <v>0</v>
      </c>
      <c r="D85" s="101">
        <v>0</v>
      </c>
      <c r="E85" s="101">
        <v>0</v>
      </c>
      <c r="F85" s="101">
        <v>0</v>
      </c>
      <c r="G85" s="101">
        <v>0</v>
      </c>
      <c r="H85" s="174">
        <v>0</v>
      </c>
    </row>
    <row r="86" spans="1:8">
      <c r="A86" s="100" t="s">
        <v>603</v>
      </c>
      <c r="B86" s="100" t="s">
        <v>429</v>
      </c>
      <c r="C86" s="101">
        <v>0</v>
      </c>
      <c r="D86" s="101">
        <v>0</v>
      </c>
      <c r="E86" s="101">
        <v>0</v>
      </c>
      <c r="F86" s="101">
        <v>0</v>
      </c>
      <c r="G86" s="101">
        <v>0</v>
      </c>
      <c r="H86" s="174">
        <v>0</v>
      </c>
    </row>
    <row r="87" spans="1:8">
      <c r="A87" s="100" t="s">
        <v>603</v>
      </c>
      <c r="B87" s="100" t="s">
        <v>496</v>
      </c>
      <c r="C87" s="101">
        <v>0</v>
      </c>
      <c r="D87" s="101">
        <v>0</v>
      </c>
      <c r="E87" s="101">
        <v>0</v>
      </c>
      <c r="F87" s="101">
        <v>184</v>
      </c>
      <c r="G87" s="101">
        <v>184</v>
      </c>
      <c r="H87" s="174">
        <v>256.23</v>
      </c>
    </row>
    <row r="88" spans="1:8">
      <c r="A88" s="174" t="s">
        <v>390</v>
      </c>
      <c r="B88" s="174" t="s">
        <v>77</v>
      </c>
      <c r="C88" s="174">
        <v>0</v>
      </c>
      <c r="D88" s="174">
        <v>0</v>
      </c>
      <c r="E88" s="174">
        <v>0</v>
      </c>
      <c r="F88" s="174">
        <v>0</v>
      </c>
      <c r="G88" s="174">
        <v>0</v>
      </c>
      <c r="H88" s="174">
        <v>0</v>
      </c>
    </row>
    <row r="89" spans="1:8">
      <c r="A89" s="174" t="s">
        <v>390</v>
      </c>
      <c r="B89" s="174" t="s">
        <v>78</v>
      </c>
      <c r="C89" s="174">
        <v>0</v>
      </c>
      <c r="D89" s="174">
        <v>0</v>
      </c>
      <c r="E89" s="174">
        <v>0</v>
      </c>
      <c r="F89" s="174">
        <v>0</v>
      </c>
      <c r="G89" s="174">
        <v>0</v>
      </c>
      <c r="H89" s="174">
        <v>0</v>
      </c>
    </row>
    <row r="90" spans="1:8">
      <c r="A90" s="174" t="s">
        <v>390</v>
      </c>
      <c r="B90" s="174" t="s">
        <v>96</v>
      </c>
      <c r="C90" s="174">
        <v>0</v>
      </c>
      <c r="D90" s="174">
        <v>0</v>
      </c>
      <c r="E90" s="174">
        <v>0</v>
      </c>
      <c r="F90" s="174">
        <v>0</v>
      </c>
      <c r="G90" s="174">
        <v>0</v>
      </c>
      <c r="H90" s="174">
        <v>0</v>
      </c>
    </row>
    <row r="91" spans="1:8">
      <c r="A91" s="174" t="s">
        <v>390</v>
      </c>
      <c r="B91" s="174" t="s">
        <v>97</v>
      </c>
      <c r="C91" s="174">
        <v>0</v>
      </c>
      <c r="D91" s="174">
        <v>0</v>
      </c>
      <c r="E91" s="174">
        <v>0</v>
      </c>
      <c r="F91" s="174">
        <v>0</v>
      </c>
      <c r="G91" s="174">
        <v>0</v>
      </c>
      <c r="H91" s="174">
        <v>0</v>
      </c>
    </row>
    <row r="92" spans="1:8">
      <c r="A92" s="174" t="s">
        <v>390</v>
      </c>
      <c r="B92" s="174" t="s">
        <v>98</v>
      </c>
      <c r="C92" s="174">
        <v>0</v>
      </c>
      <c r="D92" s="174">
        <v>0</v>
      </c>
      <c r="E92" s="174">
        <v>0</v>
      </c>
      <c r="F92" s="174">
        <v>0</v>
      </c>
      <c r="G92" s="174">
        <v>0</v>
      </c>
      <c r="H92" s="174">
        <v>0</v>
      </c>
    </row>
    <row r="93" spans="1:8">
      <c r="A93" s="174" t="s">
        <v>390</v>
      </c>
      <c r="B93" s="174" t="s">
        <v>99</v>
      </c>
      <c r="C93" s="174">
        <v>0</v>
      </c>
      <c r="D93" s="174">
        <v>0</v>
      </c>
      <c r="E93" s="174">
        <v>0</v>
      </c>
      <c r="F93" s="174">
        <v>0</v>
      </c>
      <c r="G93" s="174">
        <v>0</v>
      </c>
      <c r="H93" s="174">
        <v>0</v>
      </c>
    </row>
    <row r="94" spans="1:8">
      <c r="A94" s="174" t="s">
        <v>390</v>
      </c>
      <c r="B94" s="174" t="s">
        <v>100</v>
      </c>
      <c r="C94" s="174">
        <v>0</v>
      </c>
      <c r="D94" s="174">
        <v>0</v>
      </c>
      <c r="E94" s="174">
        <v>0</v>
      </c>
      <c r="F94" s="174">
        <v>0</v>
      </c>
      <c r="G94" s="174">
        <v>0</v>
      </c>
      <c r="H94" s="174">
        <v>0</v>
      </c>
    </row>
    <row r="95" spans="1:8">
      <c r="A95" s="174" t="s">
        <v>390</v>
      </c>
      <c r="B95" s="174" t="s">
        <v>101</v>
      </c>
      <c r="C95" s="174">
        <v>0</v>
      </c>
      <c r="D95" s="174">
        <v>0</v>
      </c>
      <c r="E95" s="174">
        <v>0</v>
      </c>
      <c r="F95" s="174">
        <v>0</v>
      </c>
      <c r="G95" s="174">
        <v>0</v>
      </c>
      <c r="H95" s="174">
        <v>0</v>
      </c>
    </row>
    <row r="96" spans="1:8">
      <c r="A96" s="174" t="s">
        <v>390</v>
      </c>
      <c r="B96" s="174" t="s">
        <v>102</v>
      </c>
      <c r="C96" s="174">
        <v>0</v>
      </c>
      <c r="D96" s="174">
        <v>0</v>
      </c>
      <c r="E96" s="174">
        <v>0</v>
      </c>
      <c r="F96" s="174">
        <v>0</v>
      </c>
      <c r="G96" s="174">
        <v>0</v>
      </c>
      <c r="H96" s="174">
        <v>0</v>
      </c>
    </row>
    <row r="97" spans="1:8">
      <c r="A97" s="174" t="s">
        <v>390</v>
      </c>
      <c r="B97" s="174" t="s">
        <v>110</v>
      </c>
      <c r="C97" s="174">
        <v>0</v>
      </c>
      <c r="D97" s="174">
        <v>0</v>
      </c>
      <c r="E97" s="174">
        <v>0</v>
      </c>
      <c r="F97" s="174">
        <v>0</v>
      </c>
      <c r="G97" s="174">
        <v>0</v>
      </c>
      <c r="H97" s="174">
        <v>0</v>
      </c>
    </row>
    <row r="98" spans="1:8">
      <c r="A98" s="174" t="s">
        <v>390</v>
      </c>
      <c r="B98" s="174" t="s">
        <v>111</v>
      </c>
      <c r="C98" s="174">
        <v>0</v>
      </c>
      <c r="D98" s="174">
        <v>0</v>
      </c>
      <c r="E98" s="174">
        <v>0</v>
      </c>
      <c r="F98" s="174">
        <v>0</v>
      </c>
      <c r="G98" s="174">
        <v>0</v>
      </c>
      <c r="H98" s="174">
        <v>0</v>
      </c>
    </row>
    <row r="99" spans="1:8">
      <c r="A99" s="174" t="s">
        <v>390</v>
      </c>
      <c r="B99" s="174" t="s">
        <v>112</v>
      </c>
      <c r="C99" s="174">
        <v>0</v>
      </c>
      <c r="D99" s="174">
        <v>0</v>
      </c>
      <c r="E99" s="174">
        <v>0</v>
      </c>
      <c r="F99" s="174">
        <v>0</v>
      </c>
      <c r="G99" s="174">
        <v>0</v>
      </c>
      <c r="H99" s="174">
        <v>0</v>
      </c>
    </row>
    <row r="100" spans="1:8">
      <c r="A100" s="174" t="s">
        <v>390</v>
      </c>
      <c r="B100" s="174" t="s">
        <v>429</v>
      </c>
      <c r="C100" s="174">
        <v>0</v>
      </c>
      <c r="D100" s="174">
        <v>0</v>
      </c>
      <c r="E100" s="174">
        <v>0</v>
      </c>
      <c r="F100" s="174">
        <v>0</v>
      </c>
      <c r="G100" s="174">
        <v>0</v>
      </c>
      <c r="H100" s="174">
        <v>0</v>
      </c>
    </row>
    <row r="101" spans="1:8">
      <c r="A101" s="174" t="s">
        <v>390</v>
      </c>
      <c r="B101" s="174" t="s">
        <v>496</v>
      </c>
      <c r="C101" s="174">
        <v>0</v>
      </c>
      <c r="D101" s="174">
        <v>0</v>
      </c>
      <c r="E101" s="174">
        <v>0</v>
      </c>
      <c r="F101" s="174">
        <v>0</v>
      </c>
      <c r="G101" s="174">
        <v>0</v>
      </c>
      <c r="H101" s="174">
        <v>0</v>
      </c>
    </row>
  </sheetData>
  <autoFilter ref="A3:H101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2021-07-16T06:37:32Z</dcterms:modified>
</cp:coreProperties>
</file>