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425" yWindow="1800" windowWidth="14445" windowHeight="10890" tabRatio="679"/>
  </bookViews>
  <sheets>
    <sheet name="Περιεχόμενα " sheetId="45" r:id="rId1"/>
    <sheet name="Σ1" sheetId="41" r:id="rId2"/>
    <sheet name="Σ2" sheetId="42" r:id="rId3"/>
    <sheet name="Σ3" sheetId="33" r:id="rId4"/>
    <sheet name="Σ4" sheetId="28" r:id="rId5"/>
    <sheet name="Σ5" sheetId="3" r:id="rId6"/>
    <sheet name="Σ6" sheetId="31" r:id="rId7"/>
    <sheet name="Σ7" sheetId="7" r:id="rId8"/>
    <sheet name="Σ8" sheetId="22" r:id="rId9"/>
    <sheet name="Σ9" sheetId="5" r:id="rId10"/>
    <sheet name="Σ10" sheetId="4" r:id="rId11"/>
    <sheet name="Σ11" sheetId="30" r:id="rId12"/>
    <sheet name="Σ12" sheetId="44" r:id="rId13"/>
    <sheet name="Σ13" sheetId="1" r:id="rId14"/>
    <sheet name="Σ14" sheetId="38" r:id="rId15"/>
    <sheet name="Σ15" sheetId="2" r:id="rId16"/>
    <sheet name="Σ16" sheetId="39" r:id="rId17"/>
    <sheet name="Σ17" sheetId="6" r:id="rId18"/>
    <sheet name="Σ18" sheetId="9" r:id="rId19"/>
    <sheet name="Σ19" sheetId="10" r:id="rId20"/>
    <sheet name="Σ20" sheetId="11" r:id="rId21"/>
    <sheet name="Σ21" sheetId="14" r:id="rId22"/>
    <sheet name="Σ22" sheetId="29" r:id="rId23"/>
    <sheet name="Σ23" sheetId="13" r:id="rId24"/>
    <sheet name="Σ24" sheetId="15" r:id="rId25"/>
    <sheet name="Σ25" sheetId="17" r:id="rId26"/>
    <sheet name="Σ26" sheetId="27" r:id="rId27"/>
    <sheet name="Σ27" sheetId="32" r:id="rId28"/>
    <sheet name="Σ28" sheetId="18" r:id="rId29"/>
    <sheet name="Σ29" sheetId="20" r:id="rId30"/>
    <sheet name="Σ30" sheetId="21" r:id="rId31"/>
  </sheets>
  <definedNames>
    <definedName name="_xlnm._FilterDatabase" localSheetId="25" hidden="1">Σ25!$A$3:$L$105</definedName>
    <definedName name="_xlnm._FilterDatabase" localSheetId="26" hidden="1">Σ26!$A$3:$K$101</definedName>
    <definedName name="_xlnm._FilterDatabase" localSheetId="27" hidden="1">Σ27!$A$3:$K$101</definedName>
    <definedName name="_xlnm._FilterDatabase" localSheetId="8" hidden="1">Σ8!$A$3:$H$101</definedName>
  </definedNames>
  <calcPr calcId="125725"/>
</workbook>
</file>

<file path=xl/calcChain.xml><?xml version="1.0" encoding="utf-8"?>
<calcChain xmlns="http://schemas.openxmlformats.org/spreadsheetml/2006/main">
  <c r="C8" i="28"/>
  <c r="E8"/>
  <c r="F8"/>
  <c r="G8"/>
  <c r="H8"/>
  <c r="I8"/>
  <c r="J8"/>
  <c r="K8"/>
  <c r="L8"/>
  <c r="M8"/>
  <c r="N8"/>
  <c r="O8"/>
  <c r="P8"/>
  <c r="Q8"/>
  <c r="R8"/>
  <c r="D8"/>
  <c r="C8" i="33"/>
  <c r="E8"/>
  <c r="F8"/>
  <c r="G8"/>
  <c r="H8"/>
  <c r="I8"/>
  <c r="J8"/>
  <c r="K8"/>
  <c r="L8"/>
  <c r="M8"/>
  <c r="N8"/>
  <c r="O8"/>
  <c r="P8"/>
  <c r="Q8"/>
  <c r="R8"/>
  <c r="D8"/>
  <c r="P7" i="41" l="1"/>
  <c r="L7"/>
  <c r="H7"/>
  <c r="H23" i="14"/>
  <c r="D59" i="10" l="1"/>
  <c r="E59"/>
  <c r="F59"/>
  <c r="G59"/>
  <c r="B87" i="7"/>
  <c r="C87"/>
  <c r="D87"/>
  <c r="E87"/>
  <c r="F87"/>
  <c r="G87"/>
  <c r="H87"/>
  <c r="C26" i="13"/>
  <c r="B29" i="2" l="1"/>
  <c r="C29"/>
  <c r="E29"/>
  <c r="N7" i="41" l="1"/>
  <c r="O7"/>
  <c r="J7"/>
  <c r="K7"/>
  <c r="F7"/>
  <c r="G7"/>
  <c r="C129" i="4" l="1"/>
  <c r="C7" i="41"/>
  <c r="B7"/>
  <c r="D7" l="1"/>
  <c r="C34" i="6" l="1"/>
  <c r="C25"/>
  <c r="C14"/>
  <c r="D14"/>
  <c r="E14"/>
  <c r="F14"/>
  <c r="G14"/>
  <c r="C57" i="5"/>
  <c r="D57"/>
  <c r="E57"/>
  <c r="F57"/>
  <c r="G57"/>
  <c r="H57"/>
  <c r="I57"/>
  <c r="J57"/>
  <c r="E19" i="2"/>
  <c r="C19"/>
  <c r="B19"/>
  <c r="C9"/>
  <c r="B9"/>
  <c r="E9"/>
  <c r="F89" i="30" l="1"/>
  <c r="B4" i="1" l="1"/>
  <c r="C4"/>
  <c r="B63" i="14"/>
  <c r="C63"/>
  <c r="E63"/>
  <c r="F63"/>
  <c r="H63"/>
  <c r="I63"/>
  <c r="K63"/>
  <c r="L63"/>
  <c r="B21" i="11"/>
  <c r="C21"/>
  <c r="B12" i="39"/>
  <c r="E12"/>
  <c r="H12"/>
  <c r="K12"/>
  <c r="B24"/>
  <c r="E24"/>
  <c r="H24"/>
  <c r="K24"/>
  <c r="D4" i="1" l="1"/>
  <c r="G56" i="9" l="1"/>
  <c r="F56"/>
  <c r="E56"/>
  <c r="D56"/>
  <c r="C56"/>
  <c r="B44" i="3"/>
  <c r="E44"/>
  <c r="H44"/>
  <c r="K44"/>
  <c r="B44" i="39" l="1"/>
  <c r="E44"/>
  <c r="H44"/>
  <c r="K44"/>
  <c r="K52" l="1"/>
  <c r="H52"/>
  <c r="E52"/>
  <c r="B52"/>
  <c r="K36"/>
  <c r="H36"/>
  <c r="E36"/>
  <c r="B36"/>
  <c r="E23" i="14" l="1"/>
  <c r="B12" i="3" l="1"/>
  <c r="E12"/>
  <c r="H12"/>
  <c r="K12"/>
  <c r="K52" l="1"/>
  <c r="H52"/>
  <c r="E52"/>
  <c r="B52"/>
  <c r="K23" i="14"/>
  <c r="B23"/>
  <c r="C11" i="11"/>
  <c r="B11"/>
  <c r="K36" i="3"/>
  <c r="K24"/>
  <c r="H36"/>
  <c r="H24"/>
  <c r="E36"/>
  <c r="E24"/>
  <c r="B36"/>
  <c r="B24"/>
  <c r="C17" i="38"/>
  <c r="B17"/>
  <c r="C11"/>
  <c r="B11"/>
  <c r="C4"/>
  <c r="B4"/>
  <c r="B28" s="1"/>
  <c r="C28" l="1"/>
  <c r="D4"/>
  <c r="D17"/>
  <c r="D11"/>
  <c r="C17" i="1" l="1"/>
  <c r="C11"/>
  <c r="B17"/>
  <c r="B11"/>
  <c r="H56" i="9"/>
  <c r="C28" i="1" l="1"/>
  <c r="B28"/>
  <c r="C31" i="11"/>
  <c r="B31"/>
  <c r="D17" i="1" l="1"/>
  <c r="D11" l="1"/>
</calcChain>
</file>

<file path=xl/sharedStrings.xml><?xml version="1.0" encoding="utf-8"?>
<sst xmlns="http://schemas.openxmlformats.org/spreadsheetml/2006/main" count="3503" uniqueCount="805">
  <si>
    <t>Κατηγορία Σύνταξης</t>
  </si>
  <si>
    <t>Πλήθος</t>
  </si>
  <si>
    <t>Μηνιαίο Ποσό</t>
  </si>
  <si>
    <t>Μέση Σύνταξη</t>
  </si>
  <si>
    <t>Α. Κύρια</t>
  </si>
  <si>
    <t>Γήρατος</t>
  </si>
  <si>
    <t>Θανάτου</t>
  </si>
  <si>
    <t>Αναπηρική</t>
  </si>
  <si>
    <t>Λοιπά</t>
  </si>
  <si>
    <t>Β. Επικουρική</t>
  </si>
  <si>
    <t>Γ. Λοιπά</t>
  </si>
  <si>
    <t>ΣΥΝΟΛΟ</t>
  </si>
  <si>
    <t>Κατηγορία Συνταξιούχων</t>
  </si>
  <si>
    <t>Μέσο Μηνιαίο Εισόδημα από συντάξεις</t>
  </si>
  <si>
    <t>Α.Γήρατος</t>
  </si>
  <si>
    <t>Υπηκοότητα</t>
  </si>
  <si>
    <t>Πλήθος Συντάξεων</t>
  </si>
  <si>
    <t>ΗΝΩΜ.ΒΑΣΙΛΕΙΟ-ΜΕΓ.ΒΡΕΤΤΑΝΙΑ</t>
  </si>
  <si>
    <t>Α/Α</t>
  </si>
  <si>
    <t>Εύρος Ποσού</t>
  </si>
  <si>
    <t>Αναπηρικές</t>
  </si>
  <si>
    <t>Λοιπές</t>
  </si>
  <si>
    <t>Μ.Ο.</t>
  </si>
  <si>
    <t>Α. Κύριες</t>
  </si>
  <si>
    <t>1000-1500</t>
  </si>
  <si>
    <t>1500-2000</t>
  </si>
  <si>
    <t>2000-2500</t>
  </si>
  <si>
    <t>Σύνολο Κύριες</t>
  </si>
  <si>
    <t>Β. Επικουρικές</t>
  </si>
  <si>
    <t>Σύνολο Επικουρικές</t>
  </si>
  <si>
    <t>Σύνολο Λοιπές</t>
  </si>
  <si>
    <t xml:space="preserve">Νομός           </t>
  </si>
  <si>
    <t xml:space="preserve">Κύριες   </t>
  </si>
  <si>
    <t>Επικουρικές</t>
  </si>
  <si>
    <t>Χωρίς Ένδειξη</t>
  </si>
  <si>
    <t>ΑΙΤΩΛΟΑΚΑΡΝΑΝΙΑΣ</t>
  </si>
  <si>
    <t>Αριθμός Καταβαλλόμενων Συντάξεων</t>
  </si>
  <si>
    <t>Συνταξιούχοι</t>
  </si>
  <si>
    <t>Κύριες Συντάξεις</t>
  </si>
  <si>
    <t>Επικουρικές Συντάξεις</t>
  </si>
  <si>
    <t>Λοιπές Συντάξεις</t>
  </si>
  <si>
    <t>Αριθμός Καταβαλλόμενων Κύριων Συντάξεων</t>
  </si>
  <si>
    <t>Αριθμός Καταβαλλόμενων Επικουρικών Συντάξεων</t>
  </si>
  <si>
    <t>Κατανομή Κατά Αριθμό Κύριων Συντάξεων</t>
  </si>
  <si>
    <t>Κωδικός ΦΚΑ</t>
  </si>
  <si>
    <t xml:space="preserve">Συντομογραφία  </t>
  </si>
  <si>
    <t>Αναπηρίας</t>
  </si>
  <si>
    <t>*</t>
  </si>
  <si>
    <t>**</t>
  </si>
  <si>
    <t>Οι Νομοί προέκυψαν από τον Ταχυδρομικό Κώδικα που έχει καταχωρηθεί από τους ΦΚΑ</t>
  </si>
  <si>
    <t>Άλλη κατηγορία</t>
  </si>
  <si>
    <t>Ποσό</t>
  </si>
  <si>
    <t>Όλες οι Συντάξεις</t>
  </si>
  <si>
    <t>A/A</t>
  </si>
  <si>
    <t>Ειδικές Περιπτώσεις</t>
  </si>
  <si>
    <t>Σύνολο Συντάξεων</t>
  </si>
  <si>
    <t>ΙΚΑ</t>
  </si>
  <si>
    <t>ΤΣΕΑΠΓΣΟ</t>
  </si>
  <si>
    <t>ΤΣΠΕΤΕ</t>
  </si>
  <si>
    <t>ΤΣΠΠΑΤΕ</t>
  </si>
  <si>
    <t>ΤΑΠΕΤΒΑ</t>
  </si>
  <si>
    <t>ΤΑΠΟΤΕ</t>
  </si>
  <si>
    <t>ΟΑΕΕ-ΤΕΒΕ</t>
  </si>
  <si>
    <t>ΕΤΑΑ-ΤΣΑΥ</t>
  </si>
  <si>
    <t>ΕΤΑΑ-ΤΣΜΕΔΕ</t>
  </si>
  <si>
    <t>ΝΑΤ</t>
  </si>
  <si>
    <t>ΜΤΣ</t>
  </si>
  <si>
    <t>ΜΤΝ</t>
  </si>
  <si>
    <t>ΜΤΑ</t>
  </si>
  <si>
    <t>ΜΤΠΥ</t>
  </si>
  <si>
    <t>ΕΚΟΕΜΝ</t>
  </si>
  <si>
    <t>9 Συντάξεις</t>
  </si>
  <si>
    <t>8 Συντάξεις</t>
  </si>
  <si>
    <t>7 Συντάξεις</t>
  </si>
  <si>
    <t>ΕΚΟEΜΣ</t>
  </si>
  <si>
    <t>10 Συντάξεις</t>
  </si>
  <si>
    <t>ΟΑΕΕ-ΤΣΑ</t>
  </si>
  <si>
    <t>&lt;=25</t>
  </si>
  <si>
    <t>26-50</t>
  </si>
  <si>
    <t>&gt;=70</t>
  </si>
  <si>
    <t xml:space="preserve">0-500    </t>
  </si>
  <si>
    <t xml:space="preserve">500-1000 </t>
  </si>
  <si>
    <t>Λάθος Κωδικός Χώρας Υπηκοότητας</t>
  </si>
  <si>
    <t>2500-2750</t>
  </si>
  <si>
    <t>2750-3000</t>
  </si>
  <si>
    <t>3000-3250</t>
  </si>
  <si>
    <t>3250-3500</t>
  </si>
  <si>
    <t>3500-3750</t>
  </si>
  <si>
    <t>3750-4000</t>
  </si>
  <si>
    <t>4000-4250</t>
  </si>
  <si>
    <t>4250-4500</t>
  </si>
  <si>
    <t>4500-4750</t>
  </si>
  <si>
    <t>4750-5000</t>
  </si>
  <si>
    <t>5000-5250</t>
  </si>
  <si>
    <t>5250-5500</t>
  </si>
  <si>
    <t xml:space="preserve">Άνω των 5500   </t>
  </si>
  <si>
    <t>51-55</t>
  </si>
  <si>
    <t>56-60</t>
  </si>
  <si>
    <t>61-65</t>
  </si>
  <si>
    <t>66-70</t>
  </si>
  <si>
    <t>71-75</t>
  </si>
  <si>
    <t>76-80</t>
  </si>
  <si>
    <t>81-85</t>
  </si>
  <si>
    <t>ΗΛΙΚΙΑ</t>
  </si>
  <si>
    <t>Συν. Ποσό</t>
  </si>
  <si>
    <t>ΟΛΕΣ ΟΙ ΣΥΝΤΑΞΕΙΣ</t>
  </si>
  <si>
    <t>ΓΗΡΑΤΟΣ</t>
  </si>
  <si>
    <t>ΘΑΝΑΤΟΥ</t>
  </si>
  <si>
    <t>ΑΝΑΠΗΡΙΑΣ</t>
  </si>
  <si>
    <t>ΛΟΙΠΕΣ</t>
  </si>
  <si>
    <t>86-90</t>
  </si>
  <si>
    <t>91-95</t>
  </si>
  <si>
    <t>&gt;95</t>
  </si>
  <si>
    <t>Συνολικό Ποσό</t>
  </si>
  <si>
    <t>ΑΖΕΡΜΠΑΙΤΖΑΝ</t>
  </si>
  <si>
    <t>ΑΙΓΥΠΤΟΣ</t>
  </si>
  <si>
    <t>ΑΙΘΙΟΠΙΑ</t>
  </si>
  <si>
    <t>ΑΛΒΑΝΙΑ</t>
  </si>
  <si>
    <t>ΑΛΛΗ ΧΩΡΑ</t>
  </si>
  <si>
    <t>62</t>
  </si>
  <si>
    <t>ΑΡΓΕΝΤΙΝΗ</t>
  </si>
  <si>
    <t>ΑΡΜΕΝΙΑ</t>
  </si>
  <si>
    <t>68</t>
  </si>
  <si>
    <t>ΑΥΣΤΡΑΛΙΑ</t>
  </si>
  <si>
    <t>65</t>
  </si>
  <si>
    <t>ΑΥΣΤΡΙΑ</t>
  </si>
  <si>
    <t>ΒΕΛΓΙΟ</t>
  </si>
  <si>
    <t>ΒΙΕΤΝΑΜ</t>
  </si>
  <si>
    <t>ΒΟΛΙΒΙΑ</t>
  </si>
  <si>
    <t>ΒΟΣΝΙΑ ΚΑΙ ΕΡΖΕΓΟΒΙΝΗ</t>
  </si>
  <si>
    <t>ΒΟΥΛΓΑΡΙΑ</t>
  </si>
  <si>
    <t>ΒΡΑΖΙΛΙΑ</t>
  </si>
  <si>
    <t>ΓΑΛΛΙΑ</t>
  </si>
  <si>
    <t>ΓΕΡΜΑΝΙΑ</t>
  </si>
  <si>
    <t>ΓΕΩΡΓΙΑ</t>
  </si>
  <si>
    <t>ΓΙΟΥΓΚΟΣΛΑΒΙΑ</t>
  </si>
  <si>
    <t>ΓΚΑΜΠΙΑ</t>
  </si>
  <si>
    <t>ΓΚΑΝΑ</t>
  </si>
  <si>
    <t>ΓΚΟΥΑΜ</t>
  </si>
  <si>
    <t>ΔΑΝΙΑ</t>
  </si>
  <si>
    <t>ΔΟΜΗΝΙΚΑΝΙΚΗ ΔΗΜΟΚΡΑΤΙΑ</t>
  </si>
  <si>
    <t>ΕΛΒΕΤΙΑ</t>
  </si>
  <si>
    <t>ΕΛΛΑΔΑ</t>
  </si>
  <si>
    <t>ΕΡΥΘΡΑΙΑ</t>
  </si>
  <si>
    <t>ΗΠΑ</t>
  </si>
  <si>
    <t>ΙΑΠΩΝΙΑ</t>
  </si>
  <si>
    <t>ΙΝΔΙΑ</t>
  </si>
  <si>
    <t>ΙΝΔΟΝΗΣΙΑ</t>
  </si>
  <si>
    <t>ΙΟΡΔΑΝΙΑ</t>
  </si>
  <si>
    <t>ΙΡΑΚ</t>
  </si>
  <si>
    <t>ΙΡΑΝ</t>
  </si>
  <si>
    <t>ΙΡΛΑΝΔΙΑ</t>
  </si>
  <si>
    <t>ΙΣΠΑΝΙΑ</t>
  </si>
  <si>
    <t>ΙΣΡΑΗΛ</t>
  </si>
  <si>
    <t>ΙΤΑΛΙΑ</t>
  </si>
  <si>
    <t>ΚΑΖΑΚΧΣΤΑΝ</t>
  </si>
  <si>
    <t>ΚΑΝΑΔΑΣ</t>
  </si>
  <si>
    <t>ΚΟΛΟΜΒΙΑ</t>
  </si>
  <si>
    <t>ΚΟΣΤΑ ΡΙΚΑ</t>
  </si>
  <si>
    <t>ΚΟΥΒΑ</t>
  </si>
  <si>
    <t>ΚΟΥΒΕΙΤ</t>
  </si>
  <si>
    <t>ΚΡΟΑΤΙΑ</t>
  </si>
  <si>
    <t>ΚΥΠΡΟΣ</t>
  </si>
  <si>
    <t>ΛΕΤΟΝΙΑ</t>
  </si>
  <si>
    <t>ΛΕΥΚΟΡΩΣΙΑ</t>
  </si>
  <si>
    <t>ΛΙΒΑΝΟΣ</t>
  </si>
  <si>
    <t>ΛΙΒΥΗ</t>
  </si>
  <si>
    <t>ΛΙΘΟΥΑΝΙΑ</t>
  </si>
  <si>
    <t>ΜΑΛΤΑ</t>
  </si>
  <si>
    <t>ΜΑΡΟΚΟ</t>
  </si>
  <si>
    <t>ΜΟΛΔΑΒΙΑ</t>
  </si>
  <si>
    <t>58</t>
  </si>
  <si>
    <t>ΜΠΑΝΓΚΛΑΝΤΕΣ</t>
  </si>
  <si>
    <t>ΜΠΟΥΡΟΥΝΤΙ</t>
  </si>
  <si>
    <t>ΝΕΑ ΖΗΛΑΝΔΙΑ</t>
  </si>
  <si>
    <t>ΝΙΓΗΡΙΑ</t>
  </si>
  <si>
    <t>ΝΙΚΑΡΑΓΟΥΑ</t>
  </si>
  <si>
    <t>ΝΟΡΒΗΓΙΑ</t>
  </si>
  <si>
    <t>ΝΟΤΙΟΣ ΑΦΡΙΚΗ</t>
  </si>
  <si>
    <t>ΟΛΛΑΝΔΙΑ</t>
  </si>
  <si>
    <t>ΟΥΓΓΑΡΙΑ</t>
  </si>
  <si>
    <t>ΟΥΓΚΑΝΤΑ</t>
  </si>
  <si>
    <t>ΟΥΖΜΠΕΚΙΣΤΑΝ</t>
  </si>
  <si>
    <t>ΟΥΚΡΑΝΙΑ</t>
  </si>
  <si>
    <t>ΟΥΡΟΥΓΟΥΑΗ</t>
  </si>
  <si>
    <t>ΠΑΚΙΣΤΑΝ</t>
  </si>
  <si>
    <t>ΠΑΝΑΜΑΣ</t>
  </si>
  <si>
    <t>ΠΑΡΑΓΟΥΑΗ</t>
  </si>
  <si>
    <t>ΠΕΡΟΥ</t>
  </si>
  <si>
    <t>ΠΟΛΩΝΙΑ</t>
  </si>
  <si>
    <t>ΡΟΥΜΑΝΙΑ</t>
  </si>
  <si>
    <t>ΡΩΣΙΑ</t>
  </si>
  <si>
    <t>ΣΕΡΒΙΑ</t>
  </si>
  <si>
    <t>ΣΕΥΧΕΛΛΕΣ</t>
  </si>
  <si>
    <t>ΣΙΝΓΚΑΠΟΥΡΗ</t>
  </si>
  <si>
    <t>ΣΛΟΒΑΚΙΑ</t>
  </si>
  <si>
    <t>ΣΟΥΔΑΝ</t>
  </si>
  <si>
    <t>ΣΟΥΗΔΙΑ</t>
  </si>
  <si>
    <t>ΣΡΙ ΛΑΝΚΑ</t>
  </si>
  <si>
    <t>ΣΥΡΙΑ</t>
  </si>
  <si>
    <t>ΤΑΝΖΑΝΙΑ</t>
  </si>
  <si>
    <t>ΤΑΥΛΑΝΔΗ</t>
  </si>
  <si>
    <t>ΤΟΥΡΚΙΑ</t>
  </si>
  <si>
    <t>ΤΣΕΧΙΑ</t>
  </si>
  <si>
    <t>ΤΥΝΗΣΙΑ</t>
  </si>
  <si>
    <t>ΦΙΛΙΠΠΙΝΕΣ</t>
  </si>
  <si>
    <t>ΦΙΝΛΑΝΔΙΑ</t>
  </si>
  <si>
    <t>ΦΥΡΟΜ</t>
  </si>
  <si>
    <t>ΧΙΛΗ</t>
  </si>
  <si>
    <t>ΑΡΓΟΛΙΔΑΣ</t>
  </si>
  <si>
    <t>ΑΡΚΑΔΙΑΣ</t>
  </si>
  <si>
    <t>ΑΡΤΑΣ</t>
  </si>
  <si>
    <t>ΑΤΤΙΚΗΣ</t>
  </si>
  <si>
    <t>ΑΧΑΙΑΣ</t>
  </si>
  <si>
    <t>ΒΟΙΩΤΙΑΣ</t>
  </si>
  <si>
    <t>ΓΡΕΒΕΝΩΝ</t>
  </si>
  <si>
    <t>ΔΡΑΜΑΣ</t>
  </si>
  <si>
    <t>ΔΩΔΕΚΑΝΗΣΟΥ</t>
  </si>
  <si>
    <t>ΕΒΡΟΥ</t>
  </si>
  <si>
    <t>ΕΥΒΟΙΑΣ</t>
  </si>
  <si>
    <t>ΕΥΡΥΤΑΝΙΑΣ</t>
  </si>
  <si>
    <t>ΖΑΚΥΝΘΟΥ</t>
  </si>
  <si>
    <t>ΗΛΕΙΑΣ</t>
  </si>
  <si>
    <t>ΗΜΑΘΙΑΣ</t>
  </si>
  <si>
    <t>ΗΡΑΚΛΕΙΟΥ</t>
  </si>
  <si>
    <t>ΘΕΣΠΡΩΤΙΑΣ</t>
  </si>
  <si>
    <t>ΘΕΣΣΑΛΟΝΙΚΗΣ</t>
  </si>
  <si>
    <t>ΙΩΑΝΝΙΝΩΝ</t>
  </si>
  <si>
    <t>ΚΑΒΑΛΑΣ</t>
  </si>
  <si>
    <t>ΚΑΡΔΙΤΣΑΣ</t>
  </si>
  <si>
    <t>ΚΑΣΤΟΡΙΑΣ</t>
  </si>
  <si>
    <t>ΚΕΡΚΥΡΑΣ</t>
  </si>
  <si>
    <t>ΚΕΦΑΛΛΗΝΙΑΣ</t>
  </si>
  <si>
    <t>ΚΙΛΚΙΣ</t>
  </si>
  <si>
    <t>ΚΟΖΑΝΗΣ</t>
  </si>
  <si>
    <t>ΚΟΡΙΝΘΙΑΣ</t>
  </si>
  <si>
    <t>ΚΥΚΛΑΔΩΝ</t>
  </si>
  <si>
    <t>ΛΑΚΩΝΙΑΣ</t>
  </si>
  <si>
    <t>ΛΑΡΙΣΗΣ</t>
  </si>
  <si>
    <t>ΛΑΣΙΘΙΟΥ</t>
  </si>
  <si>
    <t>ΛΕΣΒΟΥ</t>
  </si>
  <si>
    <t>ΛΕΥΚΑΔΑΣ</t>
  </si>
  <si>
    <t>ΜΑΓΝΗΣΙΑΣ</t>
  </si>
  <si>
    <t>ΜΕΣΣΗΝΙΑΣ</t>
  </si>
  <si>
    <t>ΞΑΝΘΗΣ</t>
  </si>
  <si>
    <t>ΠΕΛΛΗΣ</t>
  </si>
  <si>
    <t>ΠΙΕΡΙΑΣ</t>
  </si>
  <si>
    <t>ΠΡΕΒΕΖΗΣ</t>
  </si>
  <si>
    <t>ΡΕΘΥΜΝΗΣ</t>
  </si>
  <si>
    <t>ΡΟΔΟΠΗΣ</t>
  </si>
  <si>
    <t>ΣΑΜΟΥ</t>
  </si>
  <si>
    <t>ΣΕΡΡΩΝ</t>
  </si>
  <si>
    <t>ΤΡΙΚΑΛΩΝ</t>
  </si>
  <si>
    <t>ΦΘΙΩΤΙΔΑΣ</t>
  </si>
  <si>
    <t>ΦΛΩΡΙΝΑΣ</t>
  </si>
  <si>
    <t>ΦΩΚΙΔΑΣ</t>
  </si>
  <si>
    <t>ΧΑΛΚΙΔΙΚΗΣ</t>
  </si>
  <si>
    <t>ΧΑΝΙΩΝ</t>
  </si>
  <si>
    <t>ΧΙΟΥ</t>
  </si>
  <si>
    <t>10000</t>
  </si>
  <si>
    <t>21001</t>
  </si>
  <si>
    <t>21002</t>
  </si>
  <si>
    <t>21003</t>
  </si>
  <si>
    <t>21007</t>
  </si>
  <si>
    <t>21009</t>
  </si>
  <si>
    <t>21011</t>
  </si>
  <si>
    <t>21012</t>
  </si>
  <si>
    <t>21013</t>
  </si>
  <si>
    <t>21018</t>
  </si>
  <si>
    <t>21019</t>
  </si>
  <si>
    <t>21020</t>
  </si>
  <si>
    <t>21021</t>
  </si>
  <si>
    <t>21022</t>
  </si>
  <si>
    <t>21026</t>
  </si>
  <si>
    <t>22003</t>
  </si>
  <si>
    <t>22004</t>
  </si>
  <si>
    <t>22015</t>
  </si>
  <si>
    <t>22016</t>
  </si>
  <si>
    <t>22017</t>
  </si>
  <si>
    <t>22020</t>
  </si>
  <si>
    <t>22022</t>
  </si>
  <si>
    <t>22026</t>
  </si>
  <si>
    <t>22035</t>
  </si>
  <si>
    <t>22036</t>
  </si>
  <si>
    <t>22037</t>
  </si>
  <si>
    <t>22041</t>
  </si>
  <si>
    <t>22047</t>
  </si>
  <si>
    <t>22054</t>
  </si>
  <si>
    <t>22060</t>
  </si>
  <si>
    <t>22070</t>
  </si>
  <si>
    <t>22076</t>
  </si>
  <si>
    <t>22077</t>
  </si>
  <si>
    <t>22078</t>
  </si>
  <si>
    <t>22079</t>
  </si>
  <si>
    <t>22080</t>
  </si>
  <si>
    <t>22081</t>
  </si>
  <si>
    <t>22146</t>
  </si>
  <si>
    <t>24005</t>
  </si>
  <si>
    <t>31001</t>
  </si>
  <si>
    <t>32001</t>
  </si>
  <si>
    <t>32002</t>
  </si>
  <si>
    <t>32003</t>
  </si>
  <si>
    <t>32004</t>
  </si>
  <si>
    <t>32022</t>
  </si>
  <si>
    <t>32023</t>
  </si>
  <si>
    <t>Α. ΑΝΔΡΕΣ</t>
  </si>
  <si>
    <t>Β. ΓΥΝΑΙΚΕΣ</t>
  </si>
  <si>
    <t>Γ. ΧΩΡΙΣ ΕΝΔΕΙΞΗ ΦΥΛΟΥ</t>
  </si>
  <si>
    <t>Ηλικία</t>
  </si>
  <si>
    <t>51</t>
  </si>
  <si>
    <t>52</t>
  </si>
  <si>
    <t>53</t>
  </si>
  <si>
    <t>54</t>
  </si>
  <si>
    <t>55</t>
  </si>
  <si>
    <t>56</t>
  </si>
  <si>
    <t>57</t>
  </si>
  <si>
    <t>59</t>
  </si>
  <si>
    <t>60</t>
  </si>
  <si>
    <t>61</t>
  </si>
  <si>
    <t>63</t>
  </si>
  <si>
    <t>64</t>
  </si>
  <si>
    <t>66</t>
  </si>
  <si>
    <t>67</t>
  </si>
  <si>
    <t>69</t>
  </si>
  <si>
    <t>ΕΤΑΤ-ΤΑΠΤΠ</t>
  </si>
  <si>
    <t xml:space="preserve">ΙΚΑ            </t>
  </si>
  <si>
    <t xml:space="preserve">ΟΑΕΕ-ΤΣΑ       </t>
  </si>
  <si>
    <t xml:space="preserve">ΤΣΕΑΠΓΣΟ       </t>
  </si>
  <si>
    <t xml:space="preserve">ΤΣΠΗΣΑΠ        </t>
  </si>
  <si>
    <t xml:space="preserve">ΤΣΠΕΤΕ         </t>
  </si>
  <si>
    <t xml:space="preserve">ΤΣΠΤΕ          </t>
  </si>
  <si>
    <t xml:space="preserve">ΤΣΠΠΑΤΕ        </t>
  </si>
  <si>
    <t xml:space="preserve">ΤΑΠΙΛΤ         </t>
  </si>
  <si>
    <t xml:space="preserve">ΤΑΠΕΤΒΑ        </t>
  </si>
  <si>
    <t xml:space="preserve">ΤΑΠΟΤΕ         </t>
  </si>
  <si>
    <t xml:space="preserve">ΟΑΕΕ-ΤΕΒΕ      </t>
  </si>
  <si>
    <t xml:space="preserve">ΕΤΑΑ-ΤΣΑΥ      </t>
  </si>
  <si>
    <t xml:space="preserve">ΕΤΑΑ-ΤΣΜΕΔΕ    </t>
  </si>
  <si>
    <t xml:space="preserve">ΖΑΠΠΕΙΟ        </t>
  </si>
  <si>
    <t xml:space="preserve">ΟΠΣ-ΙΚΑ        </t>
  </si>
  <si>
    <t xml:space="preserve">ΕΤΑΤ-ΤΑΠΤΠ     </t>
  </si>
  <si>
    <t xml:space="preserve">ΕΤΕΑ-ΕΤΕΑΜ-ΟΠΣ </t>
  </si>
  <si>
    <t xml:space="preserve">ΠΛΟΗΓΗΣΗ       </t>
  </si>
  <si>
    <t xml:space="preserve">ΟΠΑΔ-ΤΥΔΚΥ     </t>
  </si>
  <si>
    <t xml:space="preserve">ΝΑΤ            </t>
  </si>
  <si>
    <t xml:space="preserve">ΜΤΣ            </t>
  </si>
  <si>
    <t xml:space="preserve">ΜΤΝ            </t>
  </si>
  <si>
    <t xml:space="preserve">ΜΤΑ            </t>
  </si>
  <si>
    <t xml:space="preserve">ΜΤΠΥ           </t>
  </si>
  <si>
    <t xml:space="preserve">ΜΤΣ-ΣΥ         </t>
  </si>
  <si>
    <t xml:space="preserve">ΕΚΟΕΜΝ         </t>
  </si>
  <si>
    <t xml:space="preserve">ΕΚΟEΜΣ         </t>
  </si>
  <si>
    <t>21006</t>
  </si>
  <si>
    <t>22009</t>
  </si>
  <si>
    <t>22082</t>
  </si>
  <si>
    <t>ΕΤΑΑ-ΤΑΝ</t>
  </si>
  <si>
    <t>ΤΣΠΕΑΘ</t>
  </si>
  <si>
    <t>ΤΑΙΣΥΤ</t>
  </si>
  <si>
    <t>ΤΑΠ-ΔΕΗ</t>
  </si>
  <si>
    <t xml:space="preserve">ΤΑΝΠΤ-ΟΑΕΕ     </t>
  </si>
  <si>
    <t xml:space="preserve">ΕΤΑΑ-ΤΑΝ       </t>
  </si>
  <si>
    <t xml:space="preserve">ΤΣΠΕΑΘ         </t>
  </si>
  <si>
    <t xml:space="preserve">ΤΑΙΣΥΤ         </t>
  </si>
  <si>
    <t xml:space="preserve">ΤΣΕΥΠΑ         </t>
  </si>
  <si>
    <t xml:space="preserve">ΤΣΕΥΠΘ         </t>
  </si>
  <si>
    <t xml:space="preserve">ΤΑΤΤΑΘ         </t>
  </si>
  <si>
    <t xml:space="preserve">ΤΑΠ-ΔΕΗ        </t>
  </si>
  <si>
    <t xml:space="preserve">ΤΑΦΕΕΤ         </t>
  </si>
  <si>
    <t xml:space="preserve">ΤΑΑΞΤ          </t>
  </si>
  <si>
    <t xml:space="preserve">ΤΑΙΗΕΑΘ        </t>
  </si>
  <si>
    <t>1=Εποπτεύων, 
0=ΦΚΑ</t>
  </si>
  <si>
    <t>ΕΠΟΠΤΕΥΩΝ ΦΟΡΕΑΣ</t>
  </si>
  <si>
    <t>ΓΛΚ</t>
  </si>
  <si>
    <t>ΕΚΟΕΜΣ</t>
  </si>
  <si>
    <t>ΕΤΑΑ</t>
  </si>
  <si>
    <t>ΕΤΑΠ-ΜΜΕ</t>
  </si>
  <si>
    <t>ΤΣΕΥΠΑ</t>
  </si>
  <si>
    <t>ΤΣΕΥΠΘ</t>
  </si>
  <si>
    <t>ΤΑΤΤΑΘ</t>
  </si>
  <si>
    <t>ΤΑΦΕΕΤ</t>
  </si>
  <si>
    <t>ΤΑΑΞΤ</t>
  </si>
  <si>
    <t>ΤΑΙΗΕΑΘ</t>
  </si>
  <si>
    <t>ΕΤΑΤ</t>
  </si>
  <si>
    <t>ΕΤΕΑ-ΕΤΕΑΜ-ΟΠΣ</t>
  </si>
  <si>
    <t>ΤΣΠΗΣΑΠ</t>
  </si>
  <si>
    <t>ΤΑΠΙΛΤ</t>
  </si>
  <si>
    <t>ΟΠΣ-ΙΚΑ</t>
  </si>
  <si>
    <t>ΚΛΗΡΟΔΟΤΗΜΑΤΑ</t>
  </si>
  <si>
    <t>ΖΑΠΠΕΙΟ</t>
  </si>
  <si>
    <t xml:space="preserve">ΜΤΑ </t>
  </si>
  <si>
    <t>ΜΤΣ-ΣΥ</t>
  </si>
  <si>
    <t>ΟΑΕΕ</t>
  </si>
  <si>
    <t>ΤΑΝΠΤ-ΟΑΕΕ</t>
  </si>
  <si>
    <t>ΠΛΟΗΓΗΣΗ</t>
  </si>
  <si>
    <t>ΤΣΠΤΕ</t>
  </si>
  <si>
    <t>ΟΠΑΔ-ΤΥΔΚΥ</t>
  </si>
  <si>
    <t>21101</t>
  </si>
  <si>
    <t>22161</t>
  </si>
  <si>
    <t>21031</t>
  </si>
  <si>
    <t>22073</t>
  </si>
  <si>
    <t>21025</t>
  </si>
  <si>
    <t>21030</t>
  </si>
  <si>
    <t>22072</t>
  </si>
  <si>
    <t>21023</t>
  </si>
  <si>
    <t>21024</t>
  </si>
  <si>
    <t>22075</t>
  </si>
  <si>
    <t>22046</t>
  </si>
  <si>
    <t>22045</t>
  </si>
  <si>
    <t>22160</t>
  </si>
  <si>
    <t>21032</t>
  </si>
  <si>
    <t>21010</t>
  </si>
  <si>
    <t>21004</t>
  </si>
  <si>
    <t>21100</t>
  </si>
  <si>
    <t>32011</t>
  </si>
  <si>
    <t>22071</t>
  </si>
  <si>
    <t>22021</t>
  </si>
  <si>
    <t>21015</t>
  </si>
  <si>
    <t>21027</t>
  </si>
  <si>
    <t>21227</t>
  </si>
  <si>
    <t>22200</t>
  </si>
  <si>
    <t>21008</t>
  </si>
  <si>
    <t>23005</t>
  </si>
  <si>
    <t>ΜΕΞΙΚΟ</t>
  </si>
  <si>
    <t>21127</t>
  </si>
  <si>
    <t>ΝΕΑ ΓΟΥΙΝΕΑ</t>
  </si>
  <si>
    <t>ΔΗΜΟΣΙΟ</t>
  </si>
  <si>
    <t>ΖΙΜΠΑΜΠΟΥΕ</t>
  </si>
  <si>
    <t>Φορέας</t>
  </si>
  <si>
    <t>Κωδικός</t>
  </si>
  <si>
    <t>Other</t>
  </si>
  <si>
    <t>ΑΦΓΑΝΙΣΤΑΝ</t>
  </si>
  <si>
    <t>ΛΟΥΞΕΜΒΟΥΡΓΟ</t>
  </si>
  <si>
    <t>ΣΛΟΒΕΝΙΑ</t>
  </si>
  <si>
    <t>Όπου το στοιχείο Κωδικού Χώρας Υπηκοότητας είναι κενό λογίζεται ΕΛΛΗΝΙΚΗ</t>
  </si>
  <si>
    <t>ΕΤΑΤ-ΛΑΚ</t>
  </si>
  <si>
    <t>ΖΑΜΠΙΑ</t>
  </si>
  <si>
    <t>ΠΡΑΣΙΝΟ ΑΚΡΩΤΗΡΙΟ</t>
  </si>
  <si>
    <t>ΣΑΝ ΜΑΡΙΝΟ</t>
  </si>
  <si>
    <t xml:space="preserve">ΕΤΑΤ-ΛΑΚ       </t>
  </si>
  <si>
    <t/>
  </si>
  <si>
    <t>Σύνολο:</t>
  </si>
  <si>
    <t>Β. Μερίσματα</t>
  </si>
  <si>
    <t>Διάμεσος</t>
  </si>
  <si>
    <t>Γ. Μερίσματα</t>
  </si>
  <si>
    <t>Σύνολο Μερίσμάτα</t>
  </si>
  <si>
    <t>Μερίσματα</t>
  </si>
  <si>
    <t xml:space="preserve">0,01-500    </t>
  </si>
  <si>
    <t xml:space="preserve">500,01-1000 </t>
  </si>
  <si>
    <t>1000,01-1500</t>
  </si>
  <si>
    <t>1500,01-2000</t>
  </si>
  <si>
    <t>2000,01-2500</t>
  </si>
  <si>
    <t xml:space="preserve">Άνω των 2500,01 </t>
  </si>
  <si>
    <t xml:space="preserve">0,01-100     </t>
  </si>
  <si>
    <t xml:space="preserve">100,01-200   </t>
  </si>
  <si>
    <t xml:space="preserve">200,01-300   </t>
  </si>
  <si>
    <t xml:space="preserve">300,01-400   </t>
  </si>
  <si>
    <t xml:space="preserve">400,01-500   </t>
  </si>
  <si>
    <t xml:space="preserve">500,01-1000  </t>
  </si>
  <si>
    <t xml:space="preserve">1000,01-1500 </t>
  </si>
  <si>
    <t xml:space="preserve">1500,01-2000 </t>
  </si>
  <si>
    <t xml:space="preserve">2000,01-2500 </t>
  </si>
  <si>
    <t>0,01-100</t>
  </si>
  <si>
    <t>100,01-200</t>
  </si>
  <si>
    <t>200,01-300</t>
  </si>
  <si>
    <t>300,01-400</t>
  </si>
  <si>
    <t>400,01-500</t>
  </si>
  <si>
    <t>500,01-600</t>
  </si>
  <si>
    <t>600,01-700</t>
  </si>
  <si>
    <t>700,01-800</t>
  </si>
  <si>
    <t>800,01-900</t>
  </si>
  <si>
    <t>900,01-1000</t>
  </si>
  <si>
    <t>1000,01-1100</t>
  </si>
  <si>
    <t>1100,01-1200</t>
  </si>
  <si>
    <t>1200,01-1300</t>
  </si>
  <si>
    <t>1300,01-1400</t>
  </si>
  <si>
    <t>1400,01-1500</t>
  </si>
  <si>
    <t>1500,01-1600</t>
  </si>
  <si>
    <t>1600,01-1700</t>
  </si>
  <si>
    <t>1700,01-1800</t>
  </si>
  <si>
    <t>1800,01-1900</t>
  </si>
  <si>
    <t>1900,01-2000</t>
  </si>
  <si>
    <t>2000,01-2250</t>
  </si>
  <si>
    <t>2250,01-2500</t>
  </si>
  <si>
    <t>2500,01-2750</t>
  </si>
  <si>
    <t>2750,01-3000</t>
  </si>
  <si>
    <t>3000,01-3250</t>
  </si>
  <si>
    <t>3250,01-3500</t>
  </si>
  <si>
    <t>3500,01-3750</t>
  </si>
  <si>
    <t>3750,01-4000</t>
  </si>
  <si>
    <t>4000,01-4250</t>
  </si>
  <si>
    <t>4250,01-4500</t>
  </si>
  <si>
    <t>4500,01-4750</t>
  </si>
  <si>
    <t>4750,01-5000</t>
  </si>
  <si>
    <t>5000,01-5250</t>
  </si>
  <si>
    <t>5250,01-5500</t>
  </si>
  <si>
    <t>&gt;5500,01</t>
  </si>
  <si>
    <t>Sum</t>
  </si>
  <si>
    <t>2500,01-3000</t>
  </si>
  <si>
    <t>3000,01-3500</t>
  </si>
  <si>
    <t>3500,01-4000</t>
  </si>
  <si>
    <t>&gt;4000,01</t>
  </si>
  <si>
    <t>ΜΕΡΙΣΜΑΤΑ</t>
  </si>
  <si>
    <t>Συνολικό Πλήθος</t>
  </si>
  <si>
    <t>ΤΡΑΠΕΖΑ ΤΗΣ ΕΛΛΑΔΟΣ</t>
  </si>
  <si>
    <t>ΕΣΘΟΝΙΑ</t>
  </si>
  <si>
    <t>ΚΟΝΓΚΟ ΔΗΜΟΚΡΑΤΙΑ ΤΟΥ (BRAZZAVILLE)</t>
  </si>
  <si>
    <t>ΝΟΤΙΑ ΚΟΡΕΑ</t>
  </si>
  <si>
    <t>ΠΟΡΤΟΓΑΛΙΑ</t>
  </si>
  <si>
    <t>Κρατήσεις υπέρ ΑΚΑΓΕ</t>
  </si>
  <si>
    <t>Κρατήσεις υπέρ Υγείας</t>
  </si>
  <si>
    <t>Συνολικό ποσό δαπάνης</t>
  </si>
  <si>
    <t>21000</t>
  </si>
  <si>
    <t>ΕΦΚΑ</t>
  </si>
  <si>
    <t>ΤΑΠΑΕ</t>
  </si>
  <si>
    <t>ΕΤΕΑΕΠ-ΤΕΑΥΝΤΠ</t>
  </si>
  <si>
    <t>ΕΤΕΑΕΠ-ΤΕΑΥΕΚ</t>
  </si>
  <si>
    <t>ΕΤΕΑΕΠ-ΤΕΑΠΟΖΟ</t>
  </si>
  <si>
    <t>ΕΤΕΑΕΠ-ΤΕΑΧ</t>
  </si>
  <si>
    <t>ΕΤΕΑΕΠ-ΤΕΑΠΟΚΑ</t>
  </si>
  <si>
    <t>ΕΤΕΑΕΠ-ΤΑΔΚΥ</t>
  </si>
  <si>
    <t>ΕΤΕΑΕΠ-ΤΕΑΠΠΕΡΤ</t>
  </si>
  <si>
    <t>ΕΤΕΑΕΠ-ΤΑΣ</t>
  </si>
  <si>
    <t>ΕΤΕΑΕΠ-ΤΕΑΥΑΠ</t>
  </si>
  <si>
    <t>ΕΤΕΑΕΠ-ΤΕΑΥΠΣ</t>
  </si>
  <si>
    <t>ΕΤΕΑΕΠ-ΤΕΑΕΧ</t>
  </si>
  <si>
    <t>ΕΤΕΑΕΠ-ΤΕΑΕΙΓΕ</t>
  </si>
  <si>
    <t>ΕΤΕΑΕΠ-ΕΛΕΜ</t>
  </si>
  <si>
    <t>ΕΤΕΑΕΠ-ΤΕΑΔ</t>
  </si>
  <si>
    <t>ΕΤΕΑΕΠ-ΕΤΕΑΜ</t>
  </si>
  <si>
    <t>ΕΤΕΑΕΠ-ΚΕΑΝ</t>
  </si>
  <si>
    <t>ΕΤΕΑΕΠ-ΤΕΑΠΙΕΝ</t>
  </si>
  <si>
    <t>ΕΤΕΑΕΠ-ΤΣΕΑΠΣΓΟ</t>
  </si>
  <si>
    <t>ΕΤΕΑΕΠ-ΤΕΑΠΕΤΕ</t>
  </si>
  <si>
    <t>ΕΤΕΑΕΠ-ΤΕΑΠ ΔΕΗ</t>
  </si>
  <si>
    <t>ΕΤΕΑΕΠ-ΤΕΑΠ ΟΤΕ</t>
  </si>
  <si>
    <t>ΕΤΕΑΕΠ-ΤΕΑΙΣΥΤ</t>
  </si>
  <si>
    <t>ΕΤΕΑΕΠ-ΤΑΠΤΠ</t>
  </si>
  <si>
    <t>ΕΤΕΑΕΠ-ΤΕΑΠΥΚ</t>
  </si>
  <si>
    <t>ΣΥΝΟΛΑ</t>
  </si>
  <si>
    <t>Ποσοστό</t>
  </si>
  <si>
    <t>Σύνολα :</t>
  </si>
  <si>
    <t xml:space="preserve">ΤΑΠΑΕ          </t>
  </si>
  <si>
    <t>ΕΤΕΑΕΠ-ΤΑΔΚΥ(Κ)</t>
  </si>
  <si>
    <t xml:space="preserve">ΕΤΕΑΕΠ-ΤΕΑΥΝΤΠ </t>
  </si>
  <si>
    <t xml:space="preserve">ΕΤΕΑΕΠ-ΤΕΑΥΕΚ  </t>
  </si>
  <si>
    <t xml:space="preserve">ΕΤΕΑΕΠ-ΤΕΑΠΟΖΟ </t>
  </si>
  <si>
    <t xml:space="preserve">ΕΤΕΑΕΠ-ΤΕΑΧ    </t>
  </si>
  <si>
    <t xml:space="preserve">ΕΤΕΑΕΠ-ΤΕΑΠΟΚΑ </t>
  </si>
  <si>
    <t xml:space="preserve">ΕΤΕΑΕΠ-ΤΑΔΚΥ   </t>
  </si>
  <si>
    <t xml:space="preserve">ΕΤΕΑΕΠ-ΤΕΑΑ    </t>
  </si>
  <si>
    <t xml:space="preserve">ΕΤΕΑΕΠ-ΤΑΣ     </t>
  </si>
  <si>
    <t xml:space="preserve">ΕΤΕΑΕΠ-ΤΕΑΥΑΠ  </t>
  </si>
  <si>
    <t xml:space="preserve">ΕΤΕΑΕΠ-ΤΕΑΥΠΣ  </t>
  </si>
  <si>
    <t xml:space="preserve">ΕΤΕΑΕΠ-ΤΕΑΕΧ   </t>
  </si>
  <si>
    <t xml:space="preserve">ΕΤΕΑΕΠ-ΤΕΑΕΙΓΕ </t>
  </si>
  <si>
    <t xml:space="preserve">ΕΤΕΑΕΠ-ΕΛΕΜ    </t>
  </si>
  <si>
    <t xml:space="preserve">ΕΤΕΑΕΠ-ΤΕΑΔ    </t>
  </si>
  <si>
    <t xml:space="preserve">ΕΤΕΑΕΠ-ΕΤΕΑΜ   </t>
  </si>
  <si>
    <t xml:space="preserve">ΕΤΕΑΕΠ-ΚΕΑΝ    </t>
  </si>
  <si>
    <t xml:space="preserve">ΕΤΕΑΕΠ-ΤΕΑΠΙΕΝ </t>
  </si>
  <si>
    <t xml:space="preserve">ΕΤΕΑΕΠ-ΤΕΑΤΤΑΘ </t>
  </si>
  <si>
    <t xml:space="preserve">ΕΤΕΑΕΠ-ΤΕΑΠΕΤΕ </t>
  </si>
  <si>
    <t xml:space="preserve">ΕΤΕΑΕΠ-ΤΕΑΙΣΥΤ </t>
  </si>
  <si>
    <t xml:space="preserve">ΕΤΕΑΕΠ-ΤΑΠΤΠ   </t>
  </si>
  <si>
    <t xml:space="preserve">ΕΤΕΑΕΠ-ΤΕΑΠΥΚ  </t>
  </si>
  <si>
    <t xml:space="preserve">Σύνολα:        </t>
  </si>
  <si>
    <t>ΕΤΕΑΕΠ</t>
  </si>
  <si>
    <t>ΕΤΕΑΕΠ-ΤΕΑΑ</t>
  </si>
  <si>
    <t>ΕΤΕΑΕΠ-ΤΕΑΤΤΑΘ</t>
  </si>
  <si>
    <t>ΔΗΜΟΣΙΟ (ΕΦΚΑ)</t>
  </si>
  <si>
    <t>ΙΣΛΑΝΔΙΑ</t>
  </si>
  <si>
    <t>ΚΙΝΑ</t>
  </si>
  <si>
    <t xml:space="preserve">ΔΗΜΟΣΙΟ (ΕΦΚΑ) </t>
  </si>
  <si>
    <t>Συνολικό Μηνιαίο Ποσό</t>
  </si>
  <si>
    <t>Σύνολο</t>
  </si>
  <si>
    <t>ΜΠΟΥΤΑΝ</t>
  </si>
  <si>
    <t xml:space="preserve">Συντομογραφία </t>
  </si>
  <si>
    <t>ΒΕΝΕΖΟΥΕΛΑ</t>
  </si>
  <si>
    <t>ΤΑΙΒΑΝ</t>
  </si>
  <si>
    <t>21102</t>
  </si>
  <si>
    <t>ΟΠΣ-ΙΚΑ(Ν4387)</t>
  </si>
  <si>
    <t xml:space="preserve">ΟΠΣ-ΙΚΑ(Ν4387) </t>
  </si>
  <si>
    <t>ΚΕΝΥΑ</t>
  </si>
  <si>
    <t>ΣΙΕΡΑ ΛΕΟΝΕ</t>
  </si>
  <si>
    <t>Συνολικό Ποσό Δαπάνης Αναδρομικών</t>
  </si>
  <si>
    <t>Συνολικό Ποσό Δαπάνης Συντάξεων</t>
  </si>
  <si>
    <t>ΕΤΑΤ-ΤΕΑΠΕΤ</t>
  </si>
  <si>
    <t>ΑΓΙΑ ΕΛΕΝΗ</t>
  </si>
  <si>
    <t>ΥΕΜΕΝΗ</t>
  </si>
  <si>
    <t xml:space="preserve">ΕΤΑΤ-ΤΕΑΠΕΤ    </t>
  </si>
  <si>
    <t>Ποσό Δαπάνης Αναδρομικών</t>
  </si>
  <si>
    <t>Ποσό Δαπάνης Σύνταξης</t>
  </si>
  <si>
    <t>Μέσο Ποσό δαπάνης Σύνταξης</t>
  </si>
  <si>
    <t xml:space="preserve">ΜΤΣ-ΣΥ (ΕΦΚΑ)  </t>
  </si>
  <si>
    <t>32012</t>
  </si>
  <si>
    <t>ΜΤΣ-ΣΥ (ΕΦΚΑ)</t>
  </si>
  <si>
    <t>21327</t>
  </si>
  <si>
    <t>ΑΛΓΕΡΙΑ</t>
  </si>
  <si>
    <t xml:space="preserve">ΕΤΕΑ-ΤΑΥΕΒΖ    </t>
  </si>
  <si>
    <t>22210</t>
  </si>
  <si>
    <t>ΕΤΕΑ-ΤΑΥΕΒΖ</t>
  </si>
  <si>
    <t>ΝΕΠΑΛ</t>
  </si>
  <si>
    <t>21427</t>
  </si>
  <si>
    <t>ΟΠΕΚΑ</t>
  </si>
  <si>
    <t>Ε. Λοιπές</t>
  </si>
  <si>
    <t>Δ. ΟΠΕΚΑ</t>
  </si>
  <si>
    <t>ΟΓΑ</t>
  </si>
  <si>
    <t xml:space="preserve">ΟΓΑ(ΕΠΙΖΩΝΤΩΝ) </t>
  </si>
  <si>
    <t xml:space="preserve">ΟΓΑ ΥΠΑΛΛΗΛΩΝ  </t>
  </si>
  <si>
    <t>ΟΓΑ-ΧΗΡ.(Ν4387)</t>
  </si>
  <si>
    <t>ΟΓΑ(ΕΠΙΖΩΝΤΩΝ)</t>
  </si>
  <si>
    <t>ΟΓΑ ΥΠΑΛΛΗΛΩΝ</t>
  </si>
  <si>
    <t xml:space="preserve">ΟΓΑ            </t>
  </si>
  <si>
    <t xml:space="preserve">ΟΠΕΚΑ          </t>
  </si>
  <si>
    <t>Ε. Λοιπά</t>
  </si>
  <si>
    <t>Σύνολο ΟΠΕΚΑ</t>
  </si>
  <si>
    <t>Ανασφάλιστων Υπερηλίκων ΟΠΕΚΑ</t>
  </si>
  <si>
    <t>ΝΙΓΗΡΑΣ</t>
  </si>
  <si>
    <t>Πλήθος Συνταξιούχων</t>
  </si>
  <si>
    <t>Μηνιαίο Ποσό (€)</t>
  </si>
  <si>
    <t>Μέσο Εισόδημα /Διάμεσος (€)</t>
  </si>
  <si>
    <t>Κρατήσεις Υγειονομικής Περίθαλψης (€)</t>
  </si>
  <si>
    <t>Μέσο Εισόδημα /Διάμεσος προ Φόρου (€)</t>
  </si>
  <si>
    <t>21500</t>
  </si>
  <si>
    <t>ΑΝΔΡΕΣ</t>
  </si>
  <si>
    <t>ΓΥΝΑΙΚΕΣ</t>
  </si>
  <si>
    <t>ΜΟΖΑΜΒΙΚΗ</t>
  </si>
  <si>
    <t>Κατανομή Κατά Αριθμό Επικουρικών Συντάξεων</t>
  </si>
  <si>
    <t>ΜΑΛΑΙΣΙΑ</t>
  </si>
  <si>
    <t>ΑΙΤΗ</t>
  </si>
  <si>
    <t>ΡΟΥΑΝΤΑ</t>
  </si>
  <si>
    <t>ΕΛ ΣΑΛΒΑΔΟΡ</t>
  </si>
  <si>
    <t>Χωρίς ένδειξη</t>
  </si>
  <si>
    <t xml:space="preserve">Σύνολο </t>
  </si>
  <si>
    <t>Συνολικό Ποσό δαπάνης (Συμπεριλαμβανομένων Κρατήσεις υπέρ ΑΚΑΓΕ και υπέρ Υγείας</t>
  </si>
  <si>
    <t xml:space="preserve"> Κρατήσεις υπέρ ΑΚΑΓΕ</t>
  </si>
  <si>
    <t xml:space="preserve">ΔΗΜΟΣΙΟ        </t>
  </si>
  <si>
    <t xml:space="preserve">Κωδικός Ταμείου </t>
  </si>
  <si>
    <t>Συνολικό Πόσο</t>
  </si>
  <si>
    <t xml:space="preserve">Μηνιαίο Ποσό Σύνταξης </t>
  </si>
  <si>
    <t>ΔΟΜΙΝΙΚΟΣ</t>
  </si>
  <si>
    <t xml:space="preserve">ΕΤΕΑΕΠ-ΤΕΑΔΥ   </t>
  </si>
  <si>
    <t>ΕΤΕΑΕΠ-ΤΕΑΠΕΤΒΑ</t>
  </si>
  <si>
    <t>ΕΤΕΑΕΠ-ΤΕΑΠΕΛΤΑ</t>
  </si>
  <si>
    <t xml:space="preserve">ΕΤΕΑΕΠ-ΤΣΜΕΔΕ  </t>
  </si>
  <si>
    <t>ΕΤΕΑΕΠ-ΤΕΑΔΥ</t>
  </si>
  <si>
    <t>ΕΤΕΑΕΠ-ΤΣΜΕΔΕ</t>
  </si>
  <si>
    <t>ΤΖΑΜΑΙΚΑ</t>
  </si>
  <si>
    <t>Σύνολα:</t>
  </si>
  <si>
    <t>ΔΗΜΟΣΙΟ(ΤΙΜΗΤ.)</t>
  </si>
  <si>
    <t>10002</t>
  </si>
  <si>
    <t>ΕΦΚΑ/τ.ΙΚΑ</t>
  </si>
  <si>
    <t>ΗΝΩΜΕΝΑ ΑΡΑΒΙΚΑ ΕΜΙΡΑΤΑ</t>
  </si>
  <si>
    <t>360,97 / 360,00</t>
  </si>
  <si>
    <t>339,36 / 338,40</t>
  </si>
  <si>
    <t>1.020,24 / 940,95</t>
  </si>
  <si>
    <t>965,45 / 888,46</t>
  </si>
  <si>
    <t>361,02 / 360,00</t>
  </si>
  <si>
    <t>339,41 / 338,40</t>
  </si>
  <si>
    <t>658,64 / 563,40</t>
  </si>
  <si>
    <t>623,29 / 531,94</t>
  </si>
  <si>
    <t>643,70 / 539,74</t>
  </si>
  <si>
    <t>609,36 / 508,09</t>
  </si>
  <si>
    <t>309,76 / 288,00</t>
  </si>
  <si>
    <t>302,68 / 288,00</t>
  </si>
  <si>
    <t>1.022,22 / 943,32</t>
  </si>
  <si>
    <t>967,30 / 890,74</t>
  </si>
  <si>
    <t>662,15 / 567,07</t>
  </si>
  <si>
    <t>626,57 / 535,54</t>
  </si>
  <si>
    <t>644,11 / 539,99</t>
  </si>
  <si>
    <t>609,77 / 508,31</t>
  </si>
  <si>
    <t>310,26 / 290,00</t>
  </si>
  <si>
    <t>303,19 / 290,00</t>
  </si>
  <si>
    <t>Κατανομή Συντάξεων ανά Κατηγορία Σύνταξης - ΔΑΠΑΝΗ (08/2021)</t>
  </si>
  <si>
    <t>Κατανομή Συντάξεων ανά Κατηγορία Σύνταξης - ΕΙΣΟΔΗΜΑ  (08/2021)</t>
  </si>
  <si>
    <t>1.023,35 / 944,83</t>
  </si>
  <si>
    <t>968,36 / 892,03</t>
  </si>
  <si>
    <t>361,06 / 360,00</t>
  </si>
  <si>
    <t>339,44 / 338,40</t>
  </si>
  <si>
    <t>663,17 / 567,69</t>
  </si>
  <si>
    <t>627,53 / 536,06</t>
  </si>
  <si>
    <t>644,72 / 540,46</t>
  </si>
  <si>
    <t>610,37 / 508,86</t>
  </si>
  <si>
    <t>311,19 / 290,00</t>
  </si>
  <si>
    <t>304,10 / 290,00</t>
  </si>
  <si>
    <t>Διαστρωμάτωση Συντάξεων - ΔΑΠΑΝΗ (08/2021)</t>
  </si>
  <si>
    <t>Διαστρωμάτωση Συντάξεων - ΕΙΣΟΔΗΜΑ (08/2021)</t>
  </si>
  <si>
    <t>Συνταξιοδοτική Δαπάνη ΚΥΡΙΩΝ Συντάξεων 08/2021</t>
  </si>
  <si>
    <t>Συνταξιοδοτική Δαπάνη ΕΠΙΚΟΥΡΙΚΩΝ Συντάξεων 08/2021</t>
  </si>
  <si>
    <t>Συνταξιοδοτική Δαπάνη ΜΕΡΙΣΜΑΤΑ 08/2021</t>
  </si>
  <si>
    <t>Κατανομή Συντάξεων ανά Υπηκοότητα  (08/2021)</t>
  </si>
  <si>
    <t>Κατανομή Συντάξεων (Κύριων και Επικουρικών) ανά Νομό (08/2021)</t>
  </si>
  <si>
    <t>Κατανομή Κατά Αριθμό Καταβαλλόμενων Συντάξεων (08/2021)</t>
  </si>
  <si>
    <t>Αναλυτική Κατανομή Κατά Αριθμό Καταβαλλόμενων Συντάξεων (08/2021)</t>
  </si>
  <si>
    <t>Κατανομή Συντάξεων  ανά Νομό και κατηγορία (Γήρατος/Θανάτου/Αναπηρίας) (08/2021)</t>
  </si>
  <si>
    <t>Κατανομή συντάξεων ανά ταμείο για ασφαλισμένους που λαμβάνουν 10, 9,8 ή 7 Συντάξεις (08/2021)</t>
  </si>
  <si>
    <t>Μέσο Μηνιαίο Εισόδημα από Συντάξεις προ Φόρων ανά Φύλο Συνταξιούχου - ΔΑΠΑΝΗ (08/2021)</t>
  </si>
  <si>
    <t>Διαστρωμάτωση Συνταξιούχων (Εισόδημα από όλες τις Συντάξεις) - ΔΑΠΑΝΗ (08/2021)</t>
  </si>
  <si>
    <t>Διαστρωμάτωση Συνταξιούχων - Άνδρες - ΔΑΠΑΝΗ  08/2021</t>
  </si>
  <si>
    <t>Διαστρωμάτωση Συνταξιούχων - Γυναίκες - ΔΑΠΑΝΗ  08/2021</t>
  </si>
  <si>
    <t>Διαστρωμάτωση Συνταξιούχων - Ολοι  - ΔΑΠΑΝΗ  08/2021</t>
  </si>
  <si>
    <t>Διαστρωμάτωση Συνταξιούχων - Άνδρες (Εισόδημα από όλες τις Συντάξεις) 08/2021</t>
  </si>
  <si>
    <t>Διαστρωμάτωση Συνταξιούχων - Γυναίκες (Εισόδημα από όλες τις Συντάξεις)  08/2021</t>
  </si>
  <si>
    <t>Διαστρωμάτωση Συνταξιούχων - Ολοι (Εισόδημα από όλες τις Συντάξεις) 08/2021</t>
  </si>
  <si>
    <t>Διαστρωμάτωση Συνταξιούχων (Εισόδημα από όλες τις Συντάξεις) 08/2021</t>
  </si>
  <si>
    <t>Κατανομή Συντάξεων ανά Ταμείο και Κατηγορία - Ομαδοποίηση με Εποπτεύοντα Φορέα (08/2021)</t>
  </si>
  <si>
    <t>Στοιχεία Νέων Συντάξεων με αναδρομικά ποσά ανά κατηγορία - Οριστική Απόφαση (08/2021)</t>
  </si>
  <si>
    <t>Στοιχεία Νέων Συντάξεων με αναδρομικά ποσά ανά κατηγορία - Προσωρινή Απόφαση (08/2021)</t>
  </si>
  <si>
    <t>Στοιχεία Νέων Συντάξεων με αναδρομικά ποσά ανά κατηγορία - Τροποποιητική Απόφαση (08/2021)</t>
  </si>
  <si>
    <t xml:space="preserve">Αναστολές Συντάξεων Λόγω Γάμου -  Καθαρό Πληρωτέο (08/2021) </t>
  </si>
  <si>
    <t xml:space="preserve">Αναστολές Συντάξεων Λόγω Θανάτου - Καθαρό Πληρωτέο (08/2021) </t>
  </si>
  <si>
    <t>Κατανομή Ηλικιών Συνταξιούχων (08/2021)</t>
  </si>
  <si>
    <t>Κατανομή Συνταξιούχων ανά Ηλικία και Κατηγορία Σύνταξης - 'Ολοι (ΔΑΠΑΝΗ)_08/2021</t>
  </si>
  <si>
    <t>Κατανομή Συνταξιούχων ανά Ηλικία και Κατηγορία Σύνταξης - Άνδρες (ΔΑΠΑΝΗ)_08/2021</t>
  </si>
  <si>
    <t>Κατανομή Συνταξιούχων ανά Ηλικία και Κατηγορία Σύνταξης - ΓΥΝΑΙΚΕΣ (ΔΑΠΑΝΗ)_08/2021</t>
  </si>
  <si>
    <t>Κατανομή Συνταξιούχων ανά Ηλικία και Κατηγορία Σύνταξης  - 'Ολοι (ΕΙΣΟΔΗΜΑ)_08/2021</t>
  </si>
  <si>
    <t>Κατανομή Συνταξιούχων ανά Ηλικία και Κατηγορία Σύνταξης - Άνδρες (ΕΙΣΟΔΗΜΑ) _08/2021</t>
  </si>
  <si>
    <t>Κατανομή Συνταξιούχων ανά Ηλικία και Κατηγορία Σύνταξης - ΓΥΝΑΙΚΕΣ (ΕΙΣΟΔΗΜΑ) _08/2021</t>
  </si>
  <si>
    <t>Κρήτης</t>
  </si>
  <si>
    <t>Νοτίου Αιγαίου</t>
  </si>
  <si>
    <t>Βορείου Αιγαίου</t>
  </si>
  <si>
    <t>Αττικής</t>
  </si>
  <si>
    <t>Πελοποννήσου</t>
  </si>
  <si>
    <t>Στερεάς Ελλάδας</t>
  </si>
  <si>
    <t>Δυτικής Ελλάδας</t>
  </si>
  <si>
    <t>Ιονίων Νήσων</t>
  </si>
  <si>
    <t>Ηπείρου</t>
  </si>
  <si>
    <t>Θεσσαλίας</t>
  </si>
  <si>
    <t>Δυτικής Μακεδονίας</t>
  </si>
  <si>
    <t>Κεντρικής Μακεδονίας</t>
  </si>
  <si>
    <t>Ανατ. Μακεδονίας - Θράκης</t>
  </si>
  <si>
    <t>% ΑΕΠ</t>
  </si>
  <si>
    <t>ΑΕΠ έτους 2017 (εκ. ευρώ)</t>
  </si>
  <si>
    <t>Μηναίο Ποσό Συντάξεων (ευρώ)</t>
  </si>
  <si>
    <t>Περιφέρεια</t>
  </si>
  <si>
    <t>Σ.12:  Ποσά Συντάξεων ανά Περιφέρεια ως Ποσοστό του ΑΕΠ</t>
  </si>
  <si>
    <t>Μέσο Μηνιαίο Εισόδημα από Συντάξεις προ Φόρων (Με περίθαλψη) (08/2021)</t>
  </si>
  <si>
    <t>Μέσο Μηνιαίο Εισόδημα από Συντάξεις προ Φόρων (Με περίθαλψη) (07/2021)</t>
  </si>
  <si>
    <t>Μέσο Μηνιαίο Εισόδημα από Συντάξεις προ Φόρων (Με  περίθαλψη) (06/2021)</t>
  </si>
  <si>
    <t xml:space="preserve">Σ.26  Κατανομή Νέων Συνταξιούχων ανά Ηλικία, Κατηγορία Σύνταξης και Κύριο Φορέα με ΠΡΟΣΩΡΙΝΗ απόφαση(Ποσά αναδρομικών-Μηνιαία) </t>
  </si>
  <si>
    <t>Σ.27  Κατανομή Νέων Συνταξιούχων ανά Ηλικία, Κατηγορία Σύνταξης και Κύριο Φορέα με ΤΡΟΠΟΠΟΙΗΤΙΚΗ απόφαση(Ποσά αναδρομικών-Μηνιαία)</t>
  </si>
  <si>
    <t xml:space="preserve">Αναστολές Συντάξεων Λόγω Θανάτου - Καθαρό Πληρωτέο </t>
  </si>
  <si>
    <t>Σ30</t>
  </si>
  <si>
    <t>Αναστολές Συντάξεων Λόγω Γάμου -  Καθαρό Πληρωτέο</t>
  </si>
  <si>
    <t>Σ29</t>
  </si>
  <si>
    <t>Στοιχεία Νέων Συντάξεων με αναδρομικά ποσά ανά κατηγορία - Οριστική Απόφαση</t>
  </si>
  <si>
    <t>Σ28</t>
  </si>
  <si>
    <t>Κατανομή Νέων Συνταξιούχων ανά Ηλικία, Κατηγορία Σύνταξης και Κύριο Φορέα με ΤΡΟΠΟΠΟΙΗΤΙΚΗ απόφαση</t>
  </si>
  <si>
    <t>Σ27</t>
  </si>
  <si>
    <t>Κατανομή Νέων Συνταξιούχων ανά Ηλικία, Κατηγορία Σύνταξης και Κύριο Φορέα με ΠΡΟΣΩΡΙΝΗ απόφαση</t>
  </si>
  <si>
    <t>Σ26</t>
  </si>
  <si>
    <t xml:space="preserve"> Κατανομή Συντάξεων ανά Ταμείο και Κατηγορία - Ομαδοποίηση με Εποπτεύοντα Φορέα </t>
  </si>
  <si>
    <t>Σ25</t>
  </si>
  <si>
    <t>Κατανομή Συνταξιούχων ανά Ηλικία και Κατηγορία Σύνταξης</t>
  </si>
  <si>
    <t>Σ24</t>
  </si>
  <si>
    <t>Κατανομή  Συνταξιούχων ανά ηλικία</t>
  </si>
  <si>
    <t>Σ23</t>
  </si>
  <si>
    <t>Διαστρωμάτωση Συνταξιούχων ανά φύλο</t>
  </si>
  <si>
    <t>Σ22</t>
  </si>
  <si>
    <t xml:space="preserve">Διαστρωμάτωση Συνταξιούχων </t>
  </si>
  <si>
    <t>Σ21</t>
  </si>
  <si>
    <t>Μέση μηνιαία δαπάνη από συντάξεις προ φόρων ανά φύλο</t>
  </si>
  <si>
    <t>Σ20</t>
  </si>
  <si>
    <t>Κατανομή συντάξεων ανά ταμείο για ασφαλισμένους που λαμβάνουν 10, 9,8 ή 7 Συντάξεις</t>
  </si>
  <si>
    <t>Σ19</t>
  </si>
  <si>
    <t xml:space="preserve">Κατανομή Συντάξεων  ανά Νομό και κατηγορία (Γήρατος/Θανάτου/Αναπηρίας) </t>
  </si>
  <si>
    <t>Σ18</t>
  </si>
  <si>
    <t>Κατανομή Κατά Αριθμό Καταβαλλόμενων Συντάξεων</t>
  </si>
  <si>
    <t>Σ17</t>
  </si>
  <si>
    <t>Διαστρωμάτωση Συντάξεων - ΕΙΣΟΔΗΜΑ</t>
  </si>
  <si>
    <t>Σ16</t>
  </si>
  <si>
    <t xml:space="preserve">Μέσο Μηνιαίο Εισόδημα από Συντάξεις προ Φόρων (με περίθαλψη) </t>
  </si>
  <si>
    <t>Σ15</t>
  </si>
  <si>
    <t xml:space="preserve">Κατανομή Συντάξεων ανά Κατηγορία Σύνταξης - ΕΙΣΟΔΗΜΑ  </t>
  </si>
  <si>
    <t>Σ14</t>
  </si>
  <si>
    <t>Κατανομή Συντάξεων ανά Κατηγορία Σύνταξης - ΔΑΠΑΝΗ</t>
  </si>
  <si>
    <t>Σ13</t>
  </si>
  <si>
    <t>Ποσά Συντάξεων ανά Περιφέρεια ως ποσοστό του ΑΕΠ</t>
  </si>
  <si>
    <t>Σ12</t>
  </si>
  <si>
    <t>Κατανομή κατά αριθμό καταβαλλόμενων συντάξεων (κύριων, επικουρικών, μερισμάτων) ανά συνταξιούχο</t>
  </si>
  <si>
    <t>Σ11</t>
  </si>
  <si>
    <t>Κατανομή Συντάξεων ανά υπηκοότητα</t>
  </si>
  <si>
    <t>Σ10</t>
  </si>
  <si>
    <t>Κατανομή Συντάξεων ανά νομό</t>
  </si>
  <si>
    <t>Σ9</t>
  </si>
  <si>
    <r>
      <t xml:space="preserve">Κατανομή </t>
    </r>
    <r>
      <rPr>
        <sz val="11"/>
        <rFont val="Calibri"/>
        <family val="2"/>
        <charset val="161"/>
        <scheme val="minor"/>
      </rPr>
      <t>νέων</t>
    </r>
    <r>
      <rPr>
        <sz val="11"/>
        <color theme="1"/>
        <rFont val="Calibri"/>
        <family val="2"/>
        <charset val="161"/>
        <scheme val="minor"/>
      </rPr>
      <t xml:space="preserve"> Συνταξιούχων ανά ηλικία, κατηγορία σύνταξης &amp; Φορέα Κοινωνικής Ασφάλισης</t>
    </r>
  </si>
  <si>
    <t>Σ8</t>
  </si>
  <si>
    <t>Κατανομή Συντάξεων ανά ταμείο και κατηγορία</t>
  </si>
  <si>
    <t>Σ7</t>
  </si>
  <si>
    <t>Συνταξιοδοτική Δαπάνη Κύριων, Επικουρικών Συντάξεων, Μερισμάτων</t>
  </si>
  <si>
    <t>Σ6</t>
  </si>
  <si>
    <t>Κατανομή Συντάξεων ανά εύρος ποσού δαπάνης</t>
  </si>
  <si>
    <t>Σ5</t>
  </si>
  <si>
    <t>Κατανομή πληρωμής αναδρομικών νέων συντάξεων με προσωρινή απόφαση συνταξιοδότησης ανά Φορέά Κοινωνικής ασφάλισης και κατηγορία σύνταξης</t>
  </si>
  <si>
    <t>Σ4</t>
  </si>
  <si>
    <t>Κατανομή πληρωμής αναδρομικών νέων συντάξεων με τροποποιητική απόφαση συνταξιοδότησης ανά Φορέά Κοινωνικής ασφάλισης και κατηγορία σύνταξης</t>
  </si>
  <si>
    <t>Σ3</t>
  </si>
  <si>
    <t>Κατανομή Συνταξιούχων και εισοδήματος από συντάξεις ανα Ηλικία και κατηγορία σύνταξης</t>
  </si>
  <si>
    <t>Σ2</t>
  </si>
  <si>
    <t>Κατανομή Εισοδήματος Συνταξιούχων ανά Φύλο και εύρος ποσού</t>
  </si>
  <si>
    <t>Σ1</t>
  </si>
  <si>
    <t>Πίνακας Περιεχομένων</t>
  </si>
  <si>
    <t>Παράρτημα</t>
  </si>
  <si>
    <t>Ενιαίο Σύστημα Ελέγχου &amp; Πληρωμών Συντάξεων "ΗΛΙΟΣ"</t>
  </si>
  <si>
    <t xml:space="preserve">Υπουργείο Εργασίας &amp; Κοινωνικών Υποθέσεων
</t>
  </si>
</sst>
</file>

<file path=xl/styles.xml><?xml version="1.0" encoding="utf-8"?>
<styleSheet xmlns="http://schemas.openxmlformats.org/spreadsheetml/2006/main">
  <numFmts count="5">
    <numFmt numFmtId="8" formatCode="#,##0.00\ &quot;€&quot;;[Red]\-#,##0.00\ &quot;€&quot;"/>
    <numFmt numFmtId="164" formatCode="#,##0.00\ &quot;€&quot;"/>
    <numFmt numFmtId="165" formatCode="#,##0.00\ _€"/>
    <numFmt numFmtId="166" formatCode="#,##0.00\ [$€-408]"/>
    <numFmt numFmtId="167" formatCode="0.0%"/>
  </numFmts>
  <fonts count="40">
    <font>
      <sz val="11"/>
      <color theme="1"/>
      <name val="Calibri"/>
      <family val="2"/>
      <charset val="161"/>
      <scheme val="minor"/>
    </font>
    <font>
      <sz val="8"/>
      <name val="Tahoma"/>
      <family val="2"/>
      <charset val="161"/>
    </font>
    <font>
      <sz val="10"/>
      <name val="Arial"/>
      <family val="2"/>
      <charset val="161"/>
    </font>
    <font>
      <sz val="11"/>
      <color theme="1"/>
      <name val="Calibri"/>
      <family val="2"/>
      <charset val="161"/>
      <scheme val="minor"/>
    </font>
    <font>
      <sz val="11"/>
      <color rgb="FFFF0000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1"/>
      <color rgb="FFFF0000"/>
      <name val="Calibri"/>
      <family val="2"/>
      <charset val="161"/>
      <scheme val="minor"/>
    </font>
    <font>
      <b/>
      <sz val="11"/>
      <color rgb="FF00B050"/>
      <name val="Calibri"/>
      <family val="2"/>
      <charset val="161"/>
      <scheme val="minor"/>
    </font>
    <font>
      <sz val="1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sz val="12"/>
      <color theme="1"/>
      <name val="Calibri"/>
      <family val="2"/>
      <charset val="161"/>
      <scheme val="minor"/>
    </font>
    <font>
      <b/>
      <sz val="12"/>
      <color indexed="8"/>
      <name val="Calibri"/>
      <family val="2"/>
      <charset val="161"/>
      <scheme val="minor"/>
    </font>
    <font>
      <sz val="12"/>
      <color rgb="FFFF0000"/>
      <name val="Calibri"/>
      <family val="2"/>
      <charset val="161"/>
      <scheme val="minor"/>
    </font>
    <font>
      <sz val="10"/>
      <name val="Arial"/>
      <family val="2"/>
      <charset val="161"/>
    </font>
    <font>
      <b/>
      <sz val="18"/>
      <color theme="3"/>
      <name val="Cambria"/>
      <family val="2"/>
      <charset val="161"/>
      <scheme val="major"/>
    </font>
    <font>
      <b/>
      <sz val="15"/>
      <color theme="3"/>
      <name val="Calibri"/>
      <family val="2"/>
      <charset val="161"/>
      <scheme val="minor"/>
    </font>
    <font>
      <b/>
      <sz val="13"/>
      <color theme="3"/>
      <name val="Calibri"/>
      <family val="2"/>
      <charset val="161"/>
      <scheme val="minor"/>
    </font>
    <font>
      <b/>
      <sz val="11"/>
      <color theme="3"/>
      <name val="Calibri"/>
      <family val="2"/>
      <charset val="161"/>
      <scheme val="minor"/>
    </font>
    <font>
      <sz val="11"/>
      <color rgb="FF006100"/>
      <name val="Calibri"/>
      <family val="2"/>
      <charset val="161"/>
      <scheme val="minor"/>
    </font>
    <font>
      <sz val="11"/>
      <color rgb="FF9C0006"/>
      <name val="Calibri"/>
      <family val="2"/>
      <charset val="161"/>
      <scheme val="minor"/>
    </font>
    <font>
      <sz val="11"/>
      <color rgb="FF9C6500"/>
      <name val="Calibri"/>
      <family val="2"/>
      <charset val="161"/>
      <scheme val="minor"/>
    </font>
    <font>
      <sz val="11"/>
      <color rgb="FF3F3F76"/>
      <name val="Calibri"/>
      <family val="2"/>
      <charset val="161"/>
      <scheme val="minor"/>
    </font>
    <font>
      <b/>
      <sz val="11"/>
      <color rgb="FF3F3F3F"/>
      <name val="Calibri"/>
      <family val="2"/>
      <charset val="161"/>
      <scheme val="minor"/>
    </font>
    <font>
      <b/>
      <sz val="11"/>
      <color rgb="FFFA7D00"/>
      <name val="Calibri"/>
      <family val="2"/>
      <charset val="161"/>
      <scheme val="minor"/>
    </font>
    <font>
      <sz val="11"/>
      <color rgb="FFFA7D00"/>
      <name val="Calibri"/>
      <family val="2"/>
      <charset val="161"/>
      <scheme val="minor"/>
    </font>
    <font>
      <b/>
      <sz val="11"/>
      <color theme="0"/>
      <name val="Calibri"/>
      <family val="2"/>
      <charset val="161"/>
      <scheme val="minor"/>
    </font>
    <font>
      <i/>
      <sz val="11"/>
      <color rgb="FF7F7F7F"/>
      <name val="Calibri"/>
      <family val="2"/>
      <charset val="161"/>
      <scheme val="minor"/>
    </font>
    <font>
      <sz val="11"/>
      <color theme="0"/>
      <name val="Calibri"/>
      <family val="2"/>
      <charset val="161"/>
      <scheme val="minor"/>
    </font>
    <font>
      <b/>
      <sz val="12"/>
      <name val="Calibri"/>
      <family val="2"/>
      <charset val="161"/>
      <scheme val="minor"/>
    </font>
    <font>
      <sz val="8"/>
      <name val="Calibri"/>
      <family val="2"/>
      <charset val="161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161"/>
      <scheme val="minor"/>
    </font>
    <font>
      <sz val="11"/>
      <name val="Calibri"/>
      <family val="2"/>
      <scheme val="minor"/>
    </font>
    <font>
      <sz val="11"/>
      <name val="Dialog"/>
    </font>
    <font>
      <sz val="8"/>
      <name val="Arial"/>
      <family val="2"/>
    </font>
    <font>
      <sz val="10"/>
      <name val="Arial Greek"/>
      <charset val="161"/>
    </font>
    <font>
      <b/>
      <sz val="14"/>
      <color theme="0"/>
      <name val="Calibri"/>
      <family val="2"/>
      <charset val="161"/>
      <scheme val="minor"/>
    </font>
    <font>
      <b/>
      <i/>
      <sz val="14"/>
      <color theme="0"/>
      <name val="Calibri"/>
      <family val="2"/>
      <charset val="161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6337778862885"/>
        <bgColor indexed="64"/>
      </patternFill>
    </fill>
    <fill>
      <patternFill patternType="solid">
        <fgColor theme="4"/>
        <bgColor indexed="64"/>
      </patternFill>
    </fill>
  </fills>
  <borders count="86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473">
    <xf numFmtId="0" fontId="0" fillId="0" borderId="0"/>
    <xf numFmtId="0" fontId="2" fillId="0" borderId="0"/>
    <xf numFmtId="0" fontId="13" fillId="0" borderId="0"/>
    <xf numFmtId="0" fontId="14" fillId="0" borderId="0" applyNumberFormat="0" applyFill="0" applyBorder="0" applyAlignment="0" applyProtection="0"/>
    <xf numFmtId="0" fontId="15" fillId="0" borderId="18" applyNumberFormat="0" applyFill="0" applyAlignment="0" applyProtection="0"/>
    <xf numFmtId="0" fontId="16" fillId="0" borderId="19" applyNumberFormat="0" applyFill="0" applyAlignment="0" applyProtection="0"/>
    <xf numFmtId="0" fontId="17" fillId="0" borderId="20" applyNumberFormat="0" applyFill="0" applyAlignment="0" applyProtection="0"/>
    <xf numFmtId="0" fontId="17" fillId="0" borderId="0" applyNumberFormat="0" applyFill="0" applyBorder="0" applyAlignment="0" applyProtection="0"/>
    <xf numFmtId="0" fontId="18" fillId="5" borderId="0" applyNumberFormat="0" applyBorder="0" applyAlignment="0" applyProtection="0"/>
    <xf numFmtId="0" fontId="19" fillId="6" borderId="0" applyNumberFormat="0" applyBorder="0" applyAlignment="0" applyProtection="0"/>
    <xf numFmtId="0" fontId="20" fillId="7" borderId="0" applyNumberFormat="0" applyBorder="0" applyAlignment="0" applyProtection="0"/>
    <xf numFmtId="0" fontId="21" fillId="8" borderId="21" applyNumberFormat="0" applyAlignment="0" applyProtection="0"/>
    <xf numFmtId="0" fontId="22" fillId="9" borderId="22" applyNumberFormat="0" applyAlignment="0" applyProtection="0"/>
    <xf numFmtId="0" fontId="23" fillId="9" borderId="21" applyNumberFormat="0" applyAlignment="0" applyProtection="0"/>
    <xf numFmtId="0" fontId="24" fillId="0" borderId="23" applyNumberFormat="0" applyFill="0" applyAlignment="0" applyProtection="0"/>
    <xf numFmtId="0" fontId="25" fillId="10" borderId="24" applyNumberFormat="0" applyAlignment="0" applyProtection="0"/>
    <xf numFmtId="0" fontId="4" fillId="0" borderId="0" applyNumberFormat="0" applyFill="0" applyBorder="0" applyAlignment="0" applyProtection="0"/>
    <xf numFmtId="0" fontId="3" fillId="11" borderId="25" applyNumberFormat="0" applyFont="0" applyAlignment="0" applyProtection="0"/>
    <xf numFmtId="0" fontId="26" fillId="0" borderId="0" applyNumberFormat="0" applyFill="0" applyBorder="0" applyAlignment="0" applyProtection="0"/>
    <xf numFmtId="0" fontId="5" fillId="0" borderId="26" applyNumberFormat="0" applyFill="0" applyAlignment="0" applyProtection="0"/>
    <xf numFmtId="0" fontId="27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27" fillId="15" borderId="0" applyNumberFormat="0" applyBorder="0" applyAlignment="0" applyProtection="0"/>
    <xf numFmtId="0" fontId="27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27" fillId="19" borderId="0" applyNumberFormat="0" applyBorder="0" applyAlignment="0" applyProtection="0"/>
    <xf numFmtId="0" fontId="27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27" fillId="23" borderId="0" applyNumberFormat="0" applyBorder="0" applyAlignment="0" applyProtection="0"/>
    <xf numFmtId="0" fontId="27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27" fillId="27" borderId="0" applyNumberFormat="0" applyBorder="0" applyAlignment="0" applyProtection="0"/>
    <xf numFmtId="0" fontId="27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27" fillId="31" borderId="0" applyNumberFormat="0" applyBorder="0" applyAlignment="0" applyProtection="0"/>
    <xf numFmtId="0" fontId="27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27" fillId="35" borderId="0" applyNumberFormat="0" applyBorder="0" applyAlignment="0" applyProtection="0"/>
    <xf numFmtId="0" fontId="30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2" fillId="0" borderId="0"/>
    <xf numFmtId="0" fontId="30" fillId="0" borderId="0"/>
    <xf numFmtId="0" fontId="2" fillId="0" borderId="0"/>
    <xf numFmtId="0" fontId="30" fillId="0" borderId="0"/>
    <xf numFmtId="0" fontId="2" fillId="0" borderId="0"/>
    <xf numFmtId="0" fontId="31" fillId="0" borderId="0"/>
    <xf numFmtId="0" fontId="2" fillId="0" borderId="0"/>
    <xf numFmtId="0" fontId="3" fillId="0" borderId="0"/>
    <xf numFmtId="0" fontId="30" fillId="0" borderId="0"/>
    <xf numFmtId="0" fontId="3" fillId="0" borderId="0"/>
    <xf numFmtId="0" fontId="3" fillId="0" borderId="0"/>
    <xf numFmtId="0" fontId="30" fillId="0" borderId="0"/>
    <xf numFmtId="0" fontId="3" fillId="0" borderId="0"/>
    <xf numFmtId="0" fontId="30" fillId="0" borderId="0"/>
    <xf numFmtId="0" fontId="30" fillId="0" borderId="0"/>
    <xf numFmtId="0" fontId="3" fillId="0" borderId="0"/>
    <xf numFmtId="0" fontId="3" fillId="0" borderId="0"/>
    <xf numFmtId="0" fontId="3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0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0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2" fillId="0" borderId="0"/>
    <xf numFmtId="0" fontId="2" fillId="0" borderId="0"/>
    <xf numFmtId="0" fontId="3" fillId="11" borderId="25" applyNumberFormat="0" applyFont="0" applyAlignment="0" applyProtection="0"/>
    <xf numFmtId="0" fontId="3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30" fillId="0" borderId="0"/>
    <xf numFmtId="9" fontId="3" fillId="0" borderId="0" applyFont="0" applyFill="0" applyBorder="0" applyAlignment="0" applyProtection="0"/>
    <xf numFmtId="0" fontId="2" fillId="0" borderId="0"/>
    <xf numFmtId="9" fontId="37" fillId="0" borderId="0" applyFont="0" applyFill="0" applyBorder="0" applyAlignment="0" applyProtection="0"/>
    <xf numFmtId="0" fontId="37" fillId="0" borderId="0"/>
    <xf numFmtId="0" fontId="3" fillId="0" borderId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11" borderId="25" applyNumberFormat="0" applyFont="0" applyAlignment="0" applyProtection="0"/>
    <xf numFmtId="0" fontId="3" fillId="11" borderId="25" applyNumberFormat="0" applyFont="0" applyAlignment="0" applyProtection="0"/>
    <xf numFmtId="0" fontId="3" fillId="11" borderId="25" applyNumberFormat="0" applyFont="0" applyAlignment="0" applyProtection="0"/>
    <xf numFmtId="0" fontId="3" fillId="11" borderId="25" applyNumberFormat="0" applyFont="0" applyAlignment="0" applyProtection="0"/>
    <xf numFmtId="0" fontId="3" fillId="11" borderId="25" applyNumberFormat="0" applyFont="0" applyAlignment="0" applyProtection="0"/>
    <xf numFmtId="0" fontId="3" fillId="11" borderId="25" applyNumberFormat="0" applyFont="0" applyAlignment="0" applyProtection="0"/>
    <xf numFmtId="0" fontId="3" fillId="11" borderId="25" applyNumberFormat="0" applyFont="0" applyAlignment="0" applyProtection="0"/>
    <xf numFmtId="0" fontId="3" fillId="11" borderId="25" applyNumberFormat="0" applyFont="0" applyAlignment="0" applyProtection="0"/>
    <xf numFmtId="0" fontId="3" fillId="11" borderId="25" applyNumberFormat="0" applyFont="0" applyAlignment="0" applyProtection="0"/>
    <xf numFmtId="0" fontId="3" fillId="11" borderId="25" applyNumberFormat="0" applyFont="0" applyAlignment="0" applyProtection="0"/>
    <xf numFmtId="0" fontId="3" fillId="11" borderId="25" applyNumberFormat="0" applyFont="0" applyAlignment="0" applyProtection="0"/>
    <xf numFmtId="0" fontId="3" fillId="11" borderId="25" applyNumberFormat="0" applyFont="0" applyAlignment="0" applyProtection="0"/>
    <xf numFmtId="0" fontId="3" fillId="11" borderId="25" applyNumberFormat="0" applyFont="0" applyAlignment="0" applyProtection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11" borderId="25" applyNumberFormat="0" applyFont="0" applyAlignment="0" applyProtection="0"/>
    <xf numFmtId="0" fontId="3" fillId="11" borderId="25" applyNumberFormat="0" applyFont="0" applyAlignment="0" applyProtection="0"/>
    <xf numFmtId="0" fontId="3" fillId="11" borderId="25" applyNumberFormat="0" applyFont="0" applyAlignment="0" applyProtection="0"/>
    <xf numFmtId="0" fontId="3" fillId="11" borderId="25" applyNumberFormat="0" applyFont="0" applyAlignment="0" applyProtection="0"/>
    <xf numFmtId="0" fontId="3" fillId="11" borderId="25" applyNumberFormat="0" applyFont="0" applyAlignment="0" applyProtection="0"/>
    <xf numFmtId="0" fontId="3" fillId="11" borderId="25" applyNumberFormat="0" applyFont="0" applyAlignment="0" applyProtection="0"/>
    <xf numFmtId="0" fontId="3" fillId="11" borderId="25" applyNumberFormat="0" applyFont="0" applyAlignment="0" applyProtection="0"/>
    <xf numFmtId="0" fontId="3" fillId="11" borderId="25" applyNumberFormat="0" applyFont="0" applyAlignment="0" applyProtection="0"/>
    <xf numFmtId="0" fontId="3" fillId="11" borderId="25" applyNumberFormat="0" applyFont="0" applyAlignment="0" applyProtection="0"/>
    <xf numFmtId="0" fontId="3" fillId="11" borderId="25" applyNumberFormat="0" applyFont="0" applyAlignment="0" applyProtection="0"/>
    <xf numFmtId="0" fontId="3" fillId="11" borderId="25" applyNumberFormat="0" applyFont="0" applyAlignment="0" applyProtection="0"/>
    <xf numFmtId="0" fontId="3" fillId="11" borderId="25" applyNumberFormat="0" applyFont="0" applyAlignment="0" applyProtection="0"/>
  </cellStyleXfs>
  <cellXfs count="586">
    <xf numFmtId="0" fontId="0" fillId="0" borderId="0" xfId="0"/>
    <xf numFmtId="0" fontId="5" fillId="0" borderId="2" xfId="0" applyFont="1" applyBorder="1"/>
    <xf numFmtId="0" fontId="5" fillId="0" borderId="0" xfId="0" applyFont="1"/>
    <xf numFmtId="3" fontId="5" fillId="0" borderId="2" xfId="0" applyNumberFormat="1" applyFont="1" applyBorder="1"/>
    <xf numFmtId="4" fontId="5" fillId="0" borderId="2" xfId="0" applyNumberFormat="1" applyFont="1" applyBorder="1"/>
    <xf numFmtId="0" fontId="0" fillId="0" borderId="2" xfId="0" applyBorder="1" applyAlignment="1">
      <alignment horizontal="left" indent="2"/>
    </xf>
    <xf numFmtId="3" fontId="0" fillId="0" borderId="2" xfId="0" applyNumberFormat="1" applyBorder="1"/>
    <xf numFmtId="0" fontId="0" fillId="0" borderId="2" xfId="0" applyBorder="1"/>
    <xf numFmtId="3" fontId="0" fillId="0" borderId="0" xfId="0" applyNumberFormat="1"/>
    <xf numFmtId="4" fontId="0" fillId="0" borderId="0" xfId="0" applyNumberFormat="1"/>
    <xf numFmtId="0" fontId="5" fillId="0" borderId="3" xfId="0" applyFont="1" applyBorder="1"/>
    <xf numFmtId="0" fontId="4" fillId="0" borderId="0" xfId="0" applyFont="1"/>
    <xf numFmtId="0" fontId="4" fillId="0" borderId="2" xfId="0" applyFont="1" applyBorder="1"/>
    <xf numFmtId="164" fontId="0" fillId="0" borderId="2" xfId="0" applyNumberFormat="1" applyBorder="1"/>
    <xf numFmtId="0" fontId="0" fillId="0" borderId="3" xfId="0" applyBorder="1"/>
    <xf numFmtId="164" fontId="0" fillId="0" borderId="0" xfId="0" applyNumberFormat="1"/>
    <xf numFmtId="0" fontId="0" fillId="0" borderId="3" xfId="0" applyBorder="1" applyAlignment="1">
      <alignment horizontal="left" indent="2"/>
    </xf>
    <xf numFmtId="3" fontId="0" fillId="0" borderId="2" xfId="0" applyNumberFormat="1" applyBorder="1" applyAlignment="1">
      <alignment horizontal="right" indent="2"/>
    </xf>
    <xf numFmtId="3" fontId="0" fillId="0" borderId="2" xfId="0" applyNumberFormat="1" applyBorder="1" applyAlignment="1">
      <alignment horizontal="right"/>
    </xf>
    <xf numFmtId="4" fontId="0" fillId="0" borderId="2" xfId="0" applyNumberFormat="1" applyBorder="1" applyAlignment="1">
      <alignment horizontal="right"/>
    </xf>
    <xf numFmtId="0" fontId="7" fillId="0" borderId="0" xfId="0" applyFont="1"/>
    <xf numFmtId="3" fontId="0" fillId="0" borderId="2" xfId="0" applyNumberFormat="1" applyFont="1" applyBorder="1" applyAlignment="1">
      <alignment horizontal="right" indent="2"/>
    </xf>
    <xf numFmtId="4" fontId="0" fillId="0" borderId="2" xfId="0" applyNumberFormat="1" applyFont="1" applyBorder="1" applyAlignment="1">
      <alignment horizontal="right" indent="2"/>
    </xf>
    <xf numFmtId="4" fontId="0" fillId="0" borderId="2" xfId="0" applyNumberFormat="1" applyBorder="1"/>
    <xf numFmtId="3" fontId="5" fillId="0" borderId="2" xfId="0" applyNumberFormat="1" applyFont="1" applyBorder="1" applyAlignment="1">
      <alignment horizontal="right" indent="2"/>
    </xf>
    <xf numFmtId="4" fontId="5" fillId="0" borderId="2" xfId="0" applyNumberFormat="1" applyFont="1" applyBorder="1" applyAlignment="1">
      <alignment horizontal="right" indent="2"/>
    </xf>
    <xf numFmtId="3" fontId="0" fillId="0" borderId="5" xfId="0" applyNumberFormat="1" applyBorder="1" applyAlignment="1">
      <alignment horizontal="right" indent="2"/>
    </xf>
    <xf numFmtId="4" fontId="0" fillId="0" borderId="5" xfId="0" applyNumberFormat="1" applyBorder="1" applyAlignment="1">
      <alignment horizontal="right" indent="2"/>
    </xf>
    <xf numFmtId="3" fontId="5" fillId="0" borderId="2" xfId="0" applyNumberFormat="1" applyFont="1" applyBorder="1" applyAlignment="1">
      <alignment horizontal="center" vertical="center"/>
    </xf>
    <xf numFmtId="3" fontId="8" fillId="0" borderId="2" xfId="0" applyNumberFormat="1" applyFont="1" applyBorder="1" applyAlignment="1">
      <alignment horizontal="right"/>
    </xf>
    <xf numFmtId="3" fontId="5" fillId="0" borderId="2" xfId="0" applyNumberFormat="1" applyFont="1" applyBorder="1" applyAlignment="1">
      <alignment horizontal="right" vertical="center"/>
    </xf>
    <xf numFmtId="0" fontId="8" fillId="0" borderId="2" xfId="0" applyFont="1" applyBorder="1" applyAlignment="1">
      <alignment horizontal="right"/>
    </xf>
    <xf numFmtId="3" fontId="6" fillId="0" borderId="2" xfId="0" applyNumberFormat="1" applyFont="1" applyBorder="1" applyAlignment="1">
      <alignment horizontal="right" vertical="center"/>
    </xf>
    <xf numFmtId="3" fontId="0" fillId="0" borderId="6" xfId="0" applyNumberFormat="1" applyBorder="1"/>
    <xf numFmtId="4" fontId="0" fillId="0" borderId="6" xfId="0" applyNumberFormat="1" applyBorder="1"/>
    <xf numFmtId="4" fontId="5" fillId="2" borderId="2" xfId="0" applyNumberFormat="1" applyFont="1" applyFill="1" applyBorder="1" applyAlignment="1">
      <alignment horizontal="center"/>
    </xf>
    <xf numFmtId="3" fontId="5" fillId="2" borderId="2" xfId="0" applyNumberFormat="1" applyFont="1" applyFill="1" applyBorder="1" applyAlignment="1">
      <alignment horizontal="center"/>
    </xf>
    <xf numFmtId="0" fontId="0" fillId="0" borderId="9" xfId="0" applyBorder="1"/>
    <xf numFmtId="0" fontId="0" fillId="0" borderId="2" xfId="0" applyBorder="1" applyAlignment="1">
      <alignment horizontal="center"/>
    </xf>
    <xf numFmtId="3" fontId="5" fillId="0" borderId="0" xfId="0" applyNumberFormat="1" applyFont="1" applyBorder="1"/>
    <xf numFmtId="0" fontId="0" fillId="3" borderId="0" xfId="0" applyFill="1"/>
    <xf numFmtId="0" fontId="9" fillId="0" borderId="0" xfId="0" applyFont="1"/>
    <xf numFmtId="10" fontId="0" fillId="0" borderId="0" xfId="0" applyNumberFormat="1"/>
    <xf numFmtId="0" fontId="5" fillId="4" borderId="2" xfId="0" applyFont="1" applyFill="1" applyBorder="1"/>
    <xf numFmtId="0" fontId="0" fillId="0" borderId="0" xfId="0" applyAlignment="1">
      <alignment horizontal="center" vertical="center"/>
    </xf>
    <xf numFmtId="0" fontId="5" fillId="0" borderId="0" xfId="0" applyFont="1"/>
    <xf numFmtId="0" fontId="0" fillId="0" borderId="0" xfId="0"/>
    <xf numFmtId="0" fontId="0" fillId="0" borderId="2" xfId="0" applyBorder="1"/>
    <xf numFmtId="10" fontId="10" fillId="0" borderId="0" xfId="0" applyNumberFormat="1" applyFont="1"/>
    <xf numFmtId="0" fontId="10" fillId="0" borderId="0" xfId="0" applyFont="1"/>
    <xf numFmtId="0" fontId="10" fillId="0" borderId="0" xfId="0" applyFont="1" applyAlignment="1">
      <alignment horizontal="right"/>
    </xf>
    <xf numFmtId="0" fontId="12" fillId="0" borderId="0" xfId="0" applyFont="1"/>
    <xf numFmtId="0" fontId="0" fillId="0" borderId="0" xfId="0"/>
    <xf numFmtId="0" fontId="9" fillId="4" borderId="2" xfId="0" applyFont="1" applyFill="1" applyBorder="1"/>
    <xf numFmtId="4" fontId="28" fillId="4" borderId="1" xfId="0" applyNumberFormat="1" applyFont="1" applyFill="1" applyBorder="1" applyAlignment="1" applyProtection="1">
      <alignment horizontal="right" wrapText="1"/>
    </xf>
    <xf numFmtId="3" fontId="9" fillId="4" borderId="2" xfId="0" applyNumberFormat="1" applyFont="1" applyFill="1" applyBorder="1"/>
    <xf numFmtId="4" fontId="9" fillId="4" borderId="2" xfId="0" applyNumberFormat="1" applyFont="1" applyFill="1" applyBorder="1"/>
    <xf numFmtId="164" fontId="9" fillId="4" borderId="2" xfId="0" applyNumberFormat="1" applyFont="1" applyFill="1" applyBorder="1"/>
    <xf numFmtId="4" fontId="10" fillId="4" borderId="6" xfId="0" applyNumberFormat="1" applyFont="1" applyFill="1" applyBorder="1"/>
    <xf numFmtId="3" fontId="9" fillId="4" borderId="6" xfId="0" applyNumberFormat="1" applyFont="1" applyFill="1" applyBorder="1"/>
    <xf numFmtId="0" fontId="9" fillId="4" borderId="2" xfId="0" applyFont="1" applyFill="1" applyBorder="1" applyAlignment="1"/>
    <xf numFmtId="0" fontId="0" fillId="0" borderId="2" xfId="0" applyBorder="1" applyAlignment="1"/>
    <xf numFmtId="0" fontId="0" fillId="0" borderId="7" xfId="0" applyBorder="1" applyAlignment="1">
      <alignment horizontal="center"/>
    </xf>
    <xf numFmtId="3" fontId="9" fillId="4" borderId="2" xfId="0" applyNumberFormat="1" applyFont="1" applyFill="1" applyBorder="1" applyAlignment="1">
      <alignment horizontal="right"/>
    </xf>
    <xf numFmtId="4" fontId="8" fillId="0" borderId="2" xfId="0" applyNumberFormat="1" applyFont="1" applyBorder="1" applyAlignment="1">
      <alignment horizontal="right"/>
    </xf>
    <xf numFmtId="4" fontId="5" fillId="0" borderId="2" xfId="0" applyNumberFormat="1" applyFont="1" applyBorder="1" applyAlignment="1">
      <alignment horizontal="right" vertical="center"/>
    </xf>
    <xf numFmtId="0" fontId="29" fillId="0" borderId="0" xfId="2" applyNumberFormat="1" applyFont="1" applyFill="1" applyBorder="1" applyAlignment="1" applyProtection="1">
      <alignment horizontal="left" vertical="center" wrapText="1"/>
    </xf>
    <xf numFmtId="4" fontId="8" fillId="0" borderId="2" xfId="1" applyNumberFormat="1" applyFont="1" applyFill="1" applyBorder="1" applyAlignment="1" applyProtection="1">
      <alignment horizontal="right" vertical="center" wrapText="1"/>
    </xf>
    <xf numFmtId="0" fontId="0" fillId="0" borderId="0" xfId="0" applyFont="1"/>
    <xf numFmtId="0" fontId="0" fillId="0" borderId="2" xfId="0" applyFont="1" applyBorder="1" applyAlignment="1">
      <alignment horizontal="right"/>
    </xf>
    <xf numFmtId="0" fontId="4" fillId="0" borderId="2" xfId="0" applyFont="1" applyBorder="1" applyAlignment="1">
      <alignment horizontal="right"/>
    </xf>
    <xf numFmtId="0" fontId="9" fillId="2" borderId="2" xfId="0" applyFont="1" applyFill="1" applyBorder="1" applyAlignment="1">
      <alignment horizontal="center"/>
    </xf>
    <xf numFmtId="0" fontId="9" fillId="2" borderId="2" xfId="0" applyFont="1" applyFill="1" applyBorder="1"/>
    <xf numFmtId="3" fontId="9" fillId="2" borderId="2" xfId="0" applyNumberFormat="1" applyFont="1" applyFill="1" applyBorder="1" applyAlignment="1">
      <alignment horizontal="center"/>
    </xf>
    <xf numFmtId="3" fontId="28" fillId="4" borderId="1" xfId="0" applyNumberFormat="1" applyFont="1" applyFill="1" applyBorder="1" applyAlignment="1" applyProtection="1">
      <alignment horizontal="right" wrapText="1"/>
    </xf>
    <xf numFmtId="0" fontId="0" fillId="0" borderId="0" xfId="0" applyAlignment="1">
      <alignment horizontal="center"/>
    </xf>
    <xf numFmtId="0" fontId="9" fillId="0" borderId="0" xfId="0" applyFont="1" applyAlignment="1"/>
    <xf numFmtId="0" fontId="9" fillId="2" borderId="3" xfId="0" applyFont="1" applyFill="1" applyBorder="1" applyAlignment="1">
      <alignment horizontal="left"/>
    </xf>
    <xf numFmtId="0" fontId="9" fillId="4" borderId="3" xfId="0" applyFont="1" applyFill="1" applyBorder="1" applyAlignment="1">
      <alignment horizontal="left"/>
    </xf>
    <xf numFmtId="3" fontId="9" fillId="4" borderId="2" xfId="0" applyNumberFormat="1" applyFont="1" applyFill="1" applyBorder="1" applyAlignment="1">
      <alignment horizontal="right" indent="2"/>
    </xf>
    <xf numFmtId="4" fontId="9" fillId="4" borderId="2" xfId="0" applyNumberFormat="1" applyFont="1" applyFill="1" applyBorder="1" applyAlignment="1">
      <alignment horizontal="right" indent="2"/>
    </xf>
    <xf numFmtId="4" fontId="9" fillId="2" borderId="2" xfId="0" applyNumberFormat="1" applyFont="1" applyFill="1" applyBorder="1" applyAlignment="1">
      <alignment horizontal="center"/>
    </xf>
    <xf numFmtId="0" fontId="9" fillId="4" borderId="3" xfId="0" applyFont="1" applyFill="1" applyBorder="1" applyAlignment="1">
      <alignment horizontal="left" indent="2"/>
    </xf>
    <xf numFmtId="4" fontId="9" fillId="4" borderId="2" xfId="0" applyNumberFormat="1" applyFont="1" applyFill="1" applyBorder="1" applyAlignment="1">
      <alignment horizontal="right"/>
    </xf>
    <xf numFmtId="3" fontId="28" fillId="4" borderId="2" xfId="0" applyNumberFormat="1" applyFont="1" applyFill="1" applyBorder="1" applyAlignment="1">
      <alignment horizontal="right"/>
    </xf>
    <xf numFmtId="8" fontId="28" fillId="4" borderId="1" xfId="0" applyNumberFormat="1" applyFont="1" applyFill="1" applyBorder="1" applyAlignment="1" applyProtection="1">
      <alignment horizontal="right" wrapText="1"/>
    </xf>
    <xf numFmtId="0" fontId="9" fillId="2" borderId="2" xfId="0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3" fontId="5" fillId="2" borderId="2" xfId="0" applyNumberFormat="1" applyFont="1" applyFill="1" applyBorder="1" applyAlignment="1">
      <alignment horizontal="center"/>
    </xf>
    <xf numFmtId="0" fontId="1" fillId="0" borderId="2" xfId="0" applyNumberFormat="1" applyFont="1" applyFill="1" applyBorder="1" applyAlignment="1" applyProtection="1">
      <alignment horizontal="right" vertical="center" wrapText="1"/>
    </xf>
    <xf numFmtId="0" fontId="8" fillId="3" borderId="3" xfId="0" applyFont="1" applyFill="1" applyBorder="1" applyAlignment="1">
      <alignment horizontal="left" indent="2"/>
    </xf>
    <xf numFmtId="0" fontId="5" fillId="3" borderId="3" xfId="0" applyFont="1" applyFill="1" applyBorder="1"/>
    <xf numFmtId="4" fontId="10" fillId="0" borderId="0" xfId="0" applyNumberFormat="1" applyFont="1" applyAlignment="1">
      <alignment horizontal="right"/>
    </xf>
    <xf numFmtId="3" fontId="0" fillId="0" borderId="0" xfId="0" applyNumberFormat="1" applyFont="1"/>
    <xf numFmtId="4" fontId="0" fillId="0" borderId="0" xfId="0" applyNumberFormat="1" applyFont="1"/>
    <xf numFmtId="0" fontId="0" fillId="0" borderId="11" xfId="0" applyNumberFormat="1" applyFont="1" applyBorder="1" applyAlignment="1">
      <alignment horizontal="left"/>
    </xf>
    <xf numFmtId="3" fontId="0" fillId="0" borderId="11" xfId="0" applyNumberFormat="1" applyFont="1" applyBorder="1" applyAlignment="1">
      <alignment horizontal="left"/>
    </xf>
    <xf numFmtId="0" fontId="0" fillId="0" borderId="2" xfId="0" applyNumberFormat="1" applyFont="1" applyBorder="1" applyAlignment="1">
      <alignment horizontal="left"/>
    </xf>
    <xf numFmtId="3" fontId="0" fillId="0" borderId="2" xfId="0" applyNumberFormat="1" applyFont="1" applyBorder="1" applyAlignment="1">
      <alignment horizontal="left"/>
    </xf>
    <xf numFmtId="3" fontId="5" fillId="2" borderId="32" xfId="0" applyNumberFormat="1" applyFont="1" applyFill="1" applyBorder="1" applyAlignment="1">
      <alignment horizontal="center" vertical="center"/>
    </xf>
    <xf numFmtId="0" fontId="8" fillId="0" borderId="2" xfId="1" applyNumberFormat="1" applyFont="1" applyFill="1" applyBorder="1" applyAlignment="1" applyProtection="1">
      <alignment horizontal="left" vertical="center" wrapText="1"/>
    </xf>
    <xf numFmtId="0" fontId="8" fillId="0" borderId="2" xfId="1" applyNumberFormat="1" applyFont="1" applyFill="1" applyBorder="1" applyAlignment="1" applyProtection="1">
      <alignment horizontal="right" vertical="center" wrapText="1"/>
    </xf>
    <xf numFmtId="0" fontId="10" fillId="0" borderId="2" xfId="0" applyFont="1" applyBorder="1" applyAlignment="1">
      <alignment horizontal="right"/>
    </xf>
    <xf numFmtId="0" fontId="10" fillId="0" borderId="2" xfId="0" applyFont="1" applyBorder="1"/>
    <xf numFmtId="3" fontId="0" fillId="0" borderId="2" xfId="0" applyNumberFormat="1" applyFont="1" applyBorder="1" applyAlignment="1">
      <alignment horizontal="right"/>
    </xf>
    <xf numFmtId="3" fontId="30" fillId="0" borderId="0" xfId="51" applyNumberFormat="1" applyFont="1" applyBorder="1" applyAlignment="1" applyProtection="1">
      <alignment vertical="center"/>
    </xf>
    <xf numFmtId="0" fontId="0" fillId="0" borderId="10" xfId="0" applyBorder="1" applyAlignment="1">
      <alignment horizontal="center"/>
    </xf>
    <xf numFmtId="3" fontId="0" fillId="0" borderId="11" xfId="0" applyNumberFormat="1" applyFont="1" applyBorder="1" applyAlignment="1">
      <alignment horizontal="right"/>
    </xf>
    <xf numFmtId="4" fontId="0" fillId="0" borderId="11" xfId="0" applyNumberFormat="1" applyFont="1" applyBorder="1" applyAlignment="1">
      <alignment horizontal="right"/>
    </xf>
    <xf numFmtId="0" fontId="0" fillId="0" borderId="11" xfId="0" applyNumberFormat="1" applyFont="1" applyBorder="1" applyAlignment="1">
      <alignment horizontal="right"/>
    </xf>
    <xf numFmtId="0" fontId="0" fillId="0" borderId="2" xfId="0" applyNumberFormat="1" applyFont="1" applyBorder="1" applyAlignment="1">
      <alignment horizontal="right"/>
    </xf>
    <xf numFmtId="3" fontId="8" fillId="0" borderId="2" xfId="0" applyNumberFormat="1" applyFont="1" applyFill="1" applyBorder="1" applyAlignment="1" applyProtection="1">
      <alignment horizontal="right" vertical="center" wrapText="1"/>
    </xf>
    <xf numFmtId="3" fontId="0" fillId="0" borderId="2" xfId="0" applyNumberFormat="1" applyBorder="1" applyAlignment="1">
      <alignment horizontal="center"/>
    </xf>
    <xf numFmtId="4" fontId="0" fillId="0" borderId="2" xfId="0" applyNumberFormat="1" applyBorder="1" applyAlignment="1">
      <alignment horizontal="center"/>
    </xf>
    <xf numFmtId="3" fontId="0" fillId="0" borderId="2" xfId="0" applyNumberFormat="1" applyFont="1" applyBorder="1" applyAlignment="1">
      <alignment horizontal="right" indent="2"/>
    </xf>
    <xf numFmtId="4" fontId="0" fillId="0" borderId="2" xfId="0" applyNumberFormat="1" applyFont="1" applyBorder="1" applyAlignment="1">
      <alignment horizontal="right" indent="2"/>
    </xf>
    <xf numFmtId="164" fontId="9" fillId="4" borderId="2" xfId="0" applyNumberFormat="1" applyFont="1" applyFill="1" applyBorder="1"/>
    <xf numFmtId="0" fontId="9" fillId="2" borderId="2" xfId="0" applyFont="1" applyFill="1" applyBorder="1" applyAlignment="1">
      <alignment horizontal="center" vertical="center" wrapText="1"/>
    </xf>
    <xf numFmtId="17" fontId="5" fillId="0" borderId="0" xfId="0" applyNumberFormat="1" applyFont="1" applyAlignment="1"/>
    <xf numFmtId="0" fontId="0" fillId="0" borderId="0" xfId="0"/>
    <xf numFmtId="0" fontId="11" fillId="2" borderId="43" xfId="0" applyFont="1" applyFill="1" applyBorder="1" applyAlignment="1">
      <alignment horizontal="center" vertical="center"/>
    </xf>
    <xf numFmtId="4" fontId="0" fillId="0" borderId="11" xfId="0" applyNumberFormat="1" applyBorder="1"/>
    <xf numFmtId="4" fontId="0" fillId="0" borderId="16" xfId="0" applyNumberFormat="1" applyBorder="1"/>
    <xf numFmtId="4" fontId="0" fillId="0" borderId="8" xfId="0" applyNumberFormat="1" applyBorder="1"/>
    <xf numFmtId="0" fontId="0" fillId="0" borderId="29" xfId="0" applyBorder="1"/>
    <xf numFmtId="0" fontId="0" fillId="0" borderId="29" xfId="0" applyNumberFormat="1" applyBorder="1"/>
    <xf numFmtId="4" fontId="0" fillId="0" borderId="28" xfId="0" applyNumberFormat="1" applyBorder="1"/>
    <xf numFmtId="4" fontId="5" fillId="4" borderId="2" xfId="0" applyNumberFormat="1" applyFont="1" applyFill="1" applyBorder="1" applyAlignment="1">
      <alignment horizontal="right"/>
    </xf>
    <xf numFmtId="0" fontId="30" fillId="0" borderId="0" xfId="66" applyFont="1" applyBorder="1" applyAlignment="1" applyProtection="1">
      <alignment vertical="center"/>
    </xf>
    <xf numFmtId="0" fontId="9" fillId="0" borderId="0" xfId="65" applyFont="1" applyAlignment="1">
      <alignment horizontal="center"/>
    </xf>
    <xf numFmtId="0" fontId="30" fillId="0" borderId="46" xfId="66" applyFont="1" applyBorder="1" applyAlignment="1" applyProtection="1">
      <alignment vertical="center"/>
    </xf>
    <xf numFmtId="3" fontId="30" fillId="0" borderId="46" xfId="66" applyNumberFormat="1" applyFont="1" applyBorder="1" applyAlignment="1" applyProtection="1">
      <alignment vertical="center"/>
    </xf>
    <xf numFmtId="4" fontId="30" fillId="0" borderId="46" xfId="66" applyNumberFormat="1" applyFont="1" applyBorder="1" applyAlignment="1" applyProtection="1">
      <alignment vertical="center"/>
    </xf>
    <xf numFmtId="0" fontId="30" fillId="0" borderId="46" xfId="69" applyFont="1" applyBorder="1" applyAlignment="1" applyProtection="1">
      <alignment vertical="center"/>
    </xf>
    <xf numFmtId="3" fontId="30" fillId="0" borderId="46" xfId="69" applyNumberFormat="1" applyFont="1" applyBorder="1" applyAlignment="1" applyProtection="1">
      <alignment vertical="center"/>
    </xf>
    <xf numFmtId="4" fontId="30" fillId="0" borderId="46" xfId="69" applyNumberFormat="1" applyFont="1" applyBorder="1" applyAlignment="1" applyProtection="1">
      <alignment vertical="center"/>
    </xf>
    <xf numFmtId="0" fontId="9" fillId="4" borderId="47" xfId="69" applyFont="1" applyFill="1" applyBorder="1" applyAlignment="1" applyProtection="1">
      <alignment vertical="center"/>
    </xf>
    <xf numFmtId="3" fontId="9" fillId="4" borderId="48" xfId="69" applyNumberFormat="1" applyFont="1" applyFill="1" applyBorder="1" applyAlignment="1" applyProtection="1">
      <alignment vertical="center"/>
    </xf>
    <xf numFmtId="4" fontId="9" fillId="4" borderId="48" xfId="69" applyNumberFormat="1" applyFont="1" applyFill="1" applyBorder="1" applyAlignment="1" applyProtection="1">
      <alignment vertical="center"/>
    </xf>
    <xf numFmtId="0" fontId="9" fillId="4" borderId="48" xfId="69" applyFont="1" applyFill="1" applyBorder="1" applyAlignment="1" applyProtection="1">
      <alignment vertical="center"/>
    </xf>
    <xf numFmtId="0" fontId="9" fillId="4" borderId="49" xfId="69" applyFont="1" applyFill="1" applyBorder="1" applyAlignment="1" applyProtection="1">
      <alignment vertical="center"/>
    </xf>
    <xf numFmtId="4" fontId="0" fillId="0" borderId="16" xfId="0" applyNumberFormat="1" applyFont="1" applyBorder="1" applyAlignment="1" applyProtection="1">
      <alignment vertical="center"/>
    </xf>
    <xf numFmtId="3" fontId="0" fillId="0" borderId="2" xfId="0" applyNumberFormat="1" applyFont="1" applyBorder="1" applyAlignment="1" applyProtection="1">
      <alignment vertical="center"/>
    </xf>
    <xf numFmtId="4" fontId="0" fillId="0" borderId="8" xfId="0" applyNumberFormat="1" applyFont="1" applyBorder="1" applyAlignment="1" applyProtection="1">
      <alignment vertical="center"/>
    </xf>
    <xf numFmtId="0" fontId="10" fillId="4" borderId="12" xfId="0" applyFont="1" applyFill="1" applyBorder="1"/>
    <xf numFmtId="4" fontId="9" fillId="4" borderId="13" xfId="0" applyNumberFormat="1" applyFont="1" applyFill="1" applyBorder="1"/>
    <xf numFmtId="0" fontId="30" fillId="0" borderId="46" xfId="71" applyFont="1" applyBorder="1" applyAlignment="1" applyProtection="1">
      <alignment vertical="center"/>
    </xf>
    <xf numFmtId="4" fontId="30" fillId="0" borderId="46" xfId="71" applyNumberFormat="1" applyFont="1" applyBorder="1" applyAlignment="1" applyProtection="1">
      <alignment vertical="center"/>
    </xf>
    <xf numFmtId="0" fontId="0" fillId="0" borderId="0" xfId="0"/>
    <xf numFmtId="3" fontId="30" fillId="0" borderId="46" xfId="71" applyNumberFormat="1" applyFont="1" applyBorder="1" applyAlignment="1" applyProtection="1">
      <alignment vertical="center"/>
    </xf>
    <xf numFmtId="164" fontId="30" fillId="0" borderId="46" xfId="71" applyNumberFormat="1" applyFont="1" applyBorder="1" applyAlignment="1" applyProtection="1">
      <alignment vertical="center"/>
    </xf>
    <xf numFmtId="0" fontId="5" fillId="2" borderId="44" xfId="0" applyFont="1" applyFill="1" applyBorder="1" applyAlignment="1">
      <alignment horizontal="center" vertical="center"/>
    </xf>
    <xf numFmtId="0" fontId="0" fillId="3" borderId="0" xfId="0" applyFont="1" applyFill="1"/>
    <xf numFmtId="0" fontId="10" fillId="3" borderId="2" xfId="0" applyFont="1" applyFill="1" applyBorder="1"/>
    <xf numFmtId="0" fontId="0" fillId="3" borderId="7" xfId="0" applyFont="1" applyFill="1" applyBorder="1"/>
    <xf numFmtId="0" fontId="9" fillId="2" borderId="50" xfId="0" applyFont="1" applyFill="1" applyBorder="1" applyAlignment="1">
      <alignment horizontal="center"/>
    </xf>
    <xf numFmtId="0" fontId="9" fillId="4" borderId="48" xfId="71" applyFont="1" applyFill="1" applyBorder="1" applyAlignment="1" applyProtection="1">
      <alignment vertical="center"/>
    </xf>
    <xf numFmtId="3" fontId="9" fillId="4" borderId="48" xfId="71" applyNumberFormat="1" applyFont="1" applyFill="1" applyBorder="1" applyAlignment="1" applyProtection="1">
      <alignment vertical="center"/>
    </xf>
    <xf numFmtId="164" fontId="9" fillId="4" borderId="48" xfId="71" applyNumberFormat="1" applyFont="1" applyFill="1" applyBorder="1" applyAlignment="1" applyProtection="1">
      <alignment vertical="center"/>
    </xf>
    <xf numFmtId="4" fontId="9" fillId="4" borderId="48" xfId="71" applyNumberFormat="1" applyFont="1" applyFill="1" applyBorder="1" applyAlignment="1" applyProtection="1">
      <alignment vertical="center"/>
    </xf>
    <xf numFmtId="3" fontId="9" fillId="2" borderId="27" xfId="0" applyNumberFormat="1" applyFont="1" applyFill="1" applyBorder="1" applyAlignment="1">
      <alignment horizontal="center"/>
    </xf>
    <xf numFmtId="164" fontId="9" fillId="2" borderId="29" xfId="0" applyNumberFormat="1" applyFont="1" applyFill="1" applyBorder="1" applyAlignment="1">
      <alignment horizontal="center"/>
    </xf>
    <xf numFmtId="164" fontId="9" fillId="2" borderId="28" xfId="0" applyNumberFormat="1" applyFont="1" applyFill="1" applyBorder="1" applyAlignment="1">
      <alignment horizontal="center"/>
    </xf>
    <xf numFmtId="164" fontId="9" fillId="2" borderId="53" xfId="0" applyNumberFormat="1" applyFont="1" applyFill="1" applyBorder="1" applyAlignment="1">
      <alignment horizontal="center"/>
    </xf>
    <xf numFmtId="0" fontId="30" fillId="0" borderId="54" xfId="71" applyFont="1" applyBorder="1" applyAlignment="1" applyProtection="1">
      <alignment vertical="center"/>
    </xf>
    <xf numFmtId="4" fontId="30" fillId="0" borderId="54" xfId="71" applyNumberFormat="1" applyFont="1" applyBorder="1" applyAlignment="1" applyProtection="1">
      <alignment vertical="center"/>
    </xf>
    <xf numFmtId="3" fontId="30" fillId="0" borderId="54" xfId="71" applyNumberFormat="1" applyFont="1" applyBorder="1" applyAlignment="1" applyProtection="1">
      <alignment vertical="center"/>
    </xf>
    <xf numFmtId="164" fontId="30" fillId="0" borderId="54" xfId="71" applyNumberFormat="1" applyFont="1" applyBorder="1" applyAlignment="1" applyProtection="1">
      <alignment vertical="center"/>
    </xf>
    <xf numFmtId="3" fontId="0" fillId="0" borderId="16" xfId="0" applyNumberFormat="1" applyFont="1" applyBorder="1" applyAlignment="1">
      <alignment horizontal="right"/>
    </xf>
    <xf numFmtId="0" fontId="9" fillId="2" borderId="12" xfId="0" applyFont="1" applyFill="1" applyBorder="1" applyAlignment="1">
      <alignment horizontal="center"/>
    </xf>
    <xf numFmtId="3" fontId="0" fillId="0" borderId="8" xfId="0" applyNumberFormat="1" applyBorder="1" applyAlignment="1">
      <alignment horizontal="right"/>
    </xf>
    <xf numFmtId="0" fontId="5" fillId="0" borderId="2" xfId="0" applyFont="1" applyBorder="1"/>
    <xf numFmtId="4" fontId="5" fillId="0" borderId="2" xfId="0" applyNumberFormat="1" applyFont="1" applyBorder="1"/>
    <xf numFmtId="3" fontId="0" fillId="0" borderId="2" xfId="0" applyNumberFormat="1" applyBorder="1"/>
    <xf numFmtId="3" fontId="0" fillId="0" borderId="0" xfId="0" applyNumberFormat="1"/>
    <xf numFmtId="0" fontId="0" fillId="0" borderId="2" xfId="0" applyFont="1" applyBorder="1"/>
    <xf numFmtId="0" fontId="0" fillId="0" borderId="2" xfId="0" applyBorder="1" applyAlignment="1">
      <alignment horizontal="center"/>
    </xf>
    <xf numFmtId="0" fontId="9" fillId="0" borderId="0" xfId="0" applyFont="1"/>
    <xf numFmtId="0" fontId="12" fillId="0" borderId="0" xfId="0" applyFont="1" applyAlignment="1">
      <alignment horizontal="right"/>
    </xf>
    <xf numFmtId="0" fontId="12" fillId="0" borderId="0" xfId="0" applyFont="1"/>
    <xf numFmtId="3" fontId="9" fillId="4" borderId="2" xfId="0" applyNumberFormat="1" applyFont="1" applyFill="1" applyBorder="1"/>
    <xf numFmtId="0" fontId="9" fillId="2" borderId="2" xfId="0" applyFont="1" applyFill="1" applyBorder="1" applyAlignment="1">
      <alignment horizontal="center"/>
    </xf>
    <xf numFmtId="0" fontId="9" fillId="2" borderId="2" xfId="0" applyFont="1" applyFill="1" applyBorder="1"/>
    <xf numFmtId="4" fontId="10" fillId="0" borderId="0" xfId="0" applyNumberFormat="1" applyFont="1" applyAlignment="1">
      <alignment horizontal="right"/>
    </xf>
    <xf numFmtId="0" fontId="0" fillId="0" borderId="11" xfId="0" applyBorder="1"/>
    <xf numFmtId="0" fontId="0" fillId="0" borderId="11" xfId="0" applyNumberFormat="1" applyBorder="1"/>
    <xf numFmtId="4" fontId="0" fillId="0" borderId="2" xfId="0" applyNumberFormat="1" applyFont="1" applyBorder="1" applyAlignment="1">
      <alignment horizontal="right"/>
    </xf>
    <xf numFmtId="0" fontId="0" fillId="0" borderId="0" xfId="0"/>
    <xf numFmtId="3" fontId="10" fillId="0" borderId="0" xfId="0" applyNumberFormat="1" applyFont="1"/>
    <xf numFmtId="0" fontId="0" fillId="0" borderId="7" xfId="0" applyFont="1" applyBorder="1"/>
    <xf numFmtId="0" fontId="9" fillId="4" borderId="2" xfId="0" applyFont="1" applyFill="1" applyBorder="1" applyAlignment="1">
      <alignment horizontal="left"/>
    </xf>
    <xf numFmtId="3" fontId="8" fillId="0" borderId="11" xfId="0" applyNumberFormat="1" applyFont="1" applyFill="1" applyBorder="1" applyAlignment="1" applyProtection="1">
      <alignment horizontal="right" vertical="center" wrapText="1"/>
    </xf>
    <xf numFmtId="0" fontId="0" fillId="0" borderId="2" xfId="0" applyNumberFormat="1" applyFont="1" applyBorder="1"/>
    <xf numFmtId="0" fontId="9" fillId="2" borderId="31" xfId="0" applyFont="1" applyFill="1" applyBorder="1" applyAlignment="1">
      <alignment horizontal="center"/>
    </xf>
    <xf numFmtId="0" fontId="9" fillId="4" borderId="47" xfId="66" applyFont="1" applyFill="1" applyBorder="1" applyAlignment="1" applyProtection="1">
      <alignment vertical="center"/>
    </xf>
    <xf numFmtId="3" fontId="9" fillId="4" borderId="48" xfId="66" applyNumberFormat="1" applyFont="1" applyFill="1" applyBorder="1" applyAlignment="1" applyProtection="1">
      <alignment vertical="center"/>
    </xf>
    <xf numFmtId="4" fontId="9" fillId="4" borderId="48" xfId="66" applyNumberFormat="1" applyFont="1" applyFill="1" applyBorder="1" applyAlignment="1" applyProtection="1">
      <alignment vertical="center"/>
    </xf>
    <xf numFmtId="0" fontId="9" fillId="4" borderId="48" xfId="66" applyFont="1" applyFill="1" applyBorder="1" applyAlignment="1" applyProtection="1">
      <alignment vertical="center"/>
    </xf>
    <xf numFmtId="0" fontId="30" fillId="0" borderId="61" xfId="66" applyFont="1" applyBorder="1" applyAlignment="1" applyProtection="1">
      <alignment vertical="center"/>
    </xf>
    <xf numFmtId="0" fontId="30" fillId="0" borderId="62" xfId="66" applyFont="1" applyBorder="1" applyAlignment="1" applyProtection="1">
      <alignment vertical="center"/>
    </xf>
    <xf numFmtId="0" fontId="30" fillId="0" borderId="63" xfId="66" applyFont="1" applyBorder="1" applyAlignment="1" applyProtection="1">
      <alignment vertical="center"/>
    </xf>
    <xf numFmtId="3" fontId="30" fillId="0" borderId="55" xfId="66" applyNumberFormat="1" applyFont="1" applyBorder="1" applyAlignment="1" applyProtection="1">
      <alignment vertical="center"/>
    </xf>
    <xf numFmtId="4" fontId="30" fillId="0" borderId="55" xfId="66" applyNumberFormat="1" applyFont="1" applyBorder="1" applyAlignment="1" applyProtection="1">
      <alignment vertical="center"/>
    </xf>
    <xf numFmtId="0" fontId="30" fillId="0" borderId="55" xfId="66" applyFont="1" applyBorder="1" applyAlignment="1" applyProtection="1">
      <alignment vertical="center"/>
    </xf>
    <xf numFmtId="0" fontId="30" fillId="0" borderId="58" xfId="66" applyFont="1" applyBorder="1" applyAlignment="1" applyProtection="1">
      <alignment vertical="center"/>
    </xf>
    <xf numFmtId="0" fontId="30" fillId="0" borderId="64" xfId="66" applyFont="1" applyBorder="1" applyAlignment="1" applyProtection="1">
      <alignment vertical="center"/>
    </xf>
    <xf numFmtId="3" fontId="30" fillId="0" borderId="51" xfId="66" applyNumberFormat="1" applyFont="1" applyBorder="1" applyAlignment="1" applyProtection="1">
      <alignment vertical="center"/>
    </xf>
    <xf numFmtId="4" fontId="30" fillId="0" borderId="51" xfId="66" applyNumberFormat="1" applyFont="1" applyBorder="1" applyAlignment="1" applyProtection="1">
      <alignment vertical="center"/>
    </xf>
    <xf numFmtId="0" fontId="30" fillId="0" borderId="51" xfId="66" applyFont="1" applyBorder="1" applyAlignment="1" applyProtection="1">
      <alignment vertical="center"/>
    </xf>
    <xf numFmtId="0" fontId="30" fillId="0" borderId="65" xfId="66" applyFont="1" applyBorder="1" applyAlignment="1" applyProtection="1">
      <alignment vertical="center"/>
    </xf>
    <xf numFmtId="3" fontId="5" fillId="36" borderId="29" xfId="67" applyNumberFormat="1" applyFont="1" applyFill="1" applyBorder="1" applyAlignment="1">
      <alignment horizontal="center"/>
    </xf>
    <xf numFmtId="4" fontId="5" fillId="36" borderId="29" xfId="67" applyNumberFormat="1" applyFont="1" applyFill="1" applyBorder="1" applyAlignment="1">
      <alignment horizontal="center"/>
    </xf>
    <xf numFmtId="4" fontId="5" fillId="36" borderId="28" xfId="67" applyNumberFormat="1" applyFont="1" applyFill="1" applyBorder="1" applyAlignment="1">
      <alignment horizontal="center"/>
    </xf>
    <xf numFmtId="3" fontId="5" fillId="36" borderId="29" xfId="70" applyNumberFormat="1" applyFont="1" applyFill="1" applyBorder="1" applyAlignment="1">
      <alignment horizontal="center"/>
    </xf>
    <xf numFmtId="4" fontId="5" fillId="36" borderId="29" xfId="70" applyNumberFormat="1" applyFont="1" applyFill="1" applyBorder="1" applyAlignment="1">
      <alignment horizontal="center"/>
    </xf>
    <xf numFmtId="4" fontId="5" fillId="36" borderId="28" xfId="70" applyNumberFormat="1" applyFont="1" applyFill="1" applyBorder="1" applyAlignment="1">
      <alignment horizontal="center"/>
    </xf>
    <xf numFmtId="0" fontId="30" fillId="0" borderId="66" xfId="69" applyFont="1" applyBorder="1" applyAlignment="1" applyProtection="1">
      <alignment vertical="center"/>
    </xf>
    <xf numFmtId="3" fontId="30" fillId="0" borderId="54" xfId="69" applyNumberFormat="1" applyFont="1" applyBorder="1" applyAlignment="1" applyProtection="1">
      <alignment vertical="center"/>
    </xf>
    <xf numFmtId="4" fontId="30" fillId="0" borderId="54" xfId="69" applyNumberFormat="1" applyFont="1" applyBorder="1" applyAlignment="1" applyProtection="1">
      <alignment vertical="center"/>
    </xf>
    <xf numFmtId="0" fontId="30" fillId="0" borderId="54" xfId="69" applyFont="1" applyBorder="1" applyAlignment="1" applyProtection="1">
      <alignment vertical="center"/>
    </xf>
    <xf numFmtId="0" fontId="30" fillId="0" borderId="57" xfId="69" applyFont="1" applyBorder="1" applyAlignment="1" applyProtection="1">
      <alignment vertical="center"/>
    </xf>
    <xf numFmtId="0" fontId="30" fillId="0" borderId="61" xfId="69" applyFont="1" applyBorder="1" applyAlignment="1" applyProtection="1">
      <alignment vertical="center"/>
    </xf>
    <xf numFmtId="0" fontId="30" fillId="0" borderId="62" xfId="69" applyFont="1" applyBorder="1" applyAlignment="1" applyProtection="1">
      <alignment vertical="center"/>
    </xf>
    <xf numFmtId="0" fontId="30" fillId="0" borderId="63" xfId="69" applyFont="1" applyBorder="1" applyAlignment="1" applyProtection="1">
      <alignment vertical="center"/>
    </xf>
    <xf numFmtId="3" fontId="30" fillId="0" borderId="55" xfId="69" applyNumberFormat="1" applyFont="1" applyBorder="1" applyAlignment="1" applyProtection="1">
      <alignment vertical="center"/>
    </xf>
    <xf numFmtId="4" fontId="30" fillId="0" borderId="55" xfId="69" applyNumberFormat="1" applyFont="1" applyBorder="1" applyAlignment="1" applyProtection="1">
      <alignment vertical="center"/>
    </xf>
    <xf numFmtId="0" fontId="30" fillId="0" borderId="55" xfId="69" applyFont="1" applyBorder="1" applyAlignment="1" applyProtection="1">
      <alignment vertical="center"/>
    </xf>
    <xf numFmtId="0" fontId="30" fillId="0" borderId="58" xfId="69" applyFont="1" applyBorder="1" applyAlignment="1" applyProtection="1">
      <alignment vertical="center"/>
    </xf>
    <xf numFmtId="3" fontId="5" fillId="0" borderId="10" xfId="0" applyNumberFormat="1" applyFont="1" applyBorder="1"/>
    <xf numFmtId="3" fontId="5" fillId="0" borderId="11" xfId="0" applyNumberFormat="1" applyFont="1" applyBorder="1"/>
    <xf numFmtId="4" fontId="5" fillId="0" borderId="11" xfId="0" applyNumberFormat="1" applyFont="1" applyBorder="1"/>
    <xf numFmtId="4" fontId="5" fillId="0" borderId="16" xfId="0" applyNumberFormat="1" applyFont="1" applyBorder="1"/>
    <xf numFmtId="4" fontId="0" fillId="0" borderId="2" xfId="0" applyNumberFormat="1" applyBorder="1"/>
    <xf numFmtId="0" fontId="0" fillId="0" borderId="2" xfId="0" applyNumberFormat="1" applyBorder="1"/>
    <xf numFmtId="0" fontId="0" fillId="0" borderId="2" xfId="0" applyBorder="1"/>
    <xf numFmtId="3" fontId="30" fillId="0" borderId="0" xfId="111" applyNumberFormat="1" applyFont="1" applyBorder="1" applyAlignment="1" applyProtection="1">
      <alignment vertical="center"/>
    </xf>
    <xf numFmtId="3" fontId="32" fillId="0" borderId="0" xfId="126" applyNumberFormat="1" applyFont="1" applyBorder="1" applyAlignment="1" applyProtection="1">
      <alignment vertical="center"/>
    </xf>
    <xf numFmtId="0" fontId="0" fillId="0" borderId="0" xfId="0"/>
    <xf numFmtId="0" fontId="9" fillId="0" borderId="0" xfId="65" applyFont="1" applyAlignment="1">
      <alignment horizontal="center"/>
    </xf>
    <xf numFmtId="0" fontId="0" fillId="0" borderId="46" xfId="0" applyFont="1" applyBorder="1" applyAlignment="1" applyProtection="1">
      <alignment vertical="center"/>
    </xf>
    <xf numFmtId="3" fontId="0" fillId="0" borderId="46" xfId="0" applyNumberFormat="1" applyFont="1" applyBorder="1" applyAlignment="1" applyProtection="1">
      <alignment vertical="center"/>
    </xf>
    <xf numFmtId="0" fontId="0" fillId="0" borderId="54" xfId="0" applyFont="1" applyBorder="1" applyAlignment="1" applyProtection="1">
      <alignment vertical="center"/>
    </xf>
    <xf numFmtId="3" fontId="0" fillId="0" borderId="54" xfId="0" applyNumberFormat="1" applyFont="1" applyBorder="1" applyAlignment="1" applyProtection="1">
      <alignment vertical="center"/>
    </xf>
    <xf numFmtId="0" fontId="9" fillId="0" borderId="2" xfId="0" applyFont="1" applyFill="1" applyBorder="1"/>
    <xf numFmtId="0" fontId="8" fillId="0" borderId="10" xfId="0" applyNumberFormat="1" applyFont="1" applyBorder="1" applyAlignment="1">
      <alignment horizontal="center" vertical="center"/>
    </xf>
    <xf numFmtId="0" fontId="8" fillId="0" borderId="7" xfId="0" applyNumberFormat="1" applyFont="1" applyBorder="1" applyAlignment="1">
      <alignment horizontal="center" vertical="center"/>
    </xf>
    <xf numFmtId="0" fontId="9" fillId="2" borderId="2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right"/>
    </xf>
    <xf numFmtId="10" fontId="0" fillId="0" borderId="0" xfId="0" applyNumberFormat="1" applyAlignment="1">
      <alignment horizontal="center"/>
    </xf>
    <xf numFmtId="0" fontId="10" fillId="4" borderId="2" xfId="0" applyFont="1" applyFill="1" applyBorder="1" applyAlignment="1">
      <alignment horizontal="center"/>
    </xf>
    <xf numFmtId="165" fontId="9" fillId="2" borderId="2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0" borderId="7" xfId="0" applyFont="1" applyBorder="1"/>
    <xf numFmtId="4" fontId="5" fillId="0" borderId="8" xfId="0" applyNumberFormat="1" applyFont="1" applyBorder="1"/>
    <xf numFmtId="3" fontId="0" fillId="0" borderId="29" xfId="0" applyNumberFormat="1" applyBorder="1"/>
    <xf numFmtId="0" fontId="11" fillId="2" borderId="31" xfId="0" applyFont="1" applyFill="1" applyBorder="1" applyAlignment="1">
      <alignment horizontal="center" vertical="center" wrapText="1"/>
    </xf>
    <xf numFmtId="0" fontId="11" fillId="2" borderId="32" xfId="0" applyFont="1" applyFill="1" applyBorder="1" applyAlignment="1">
      <alignment horizontal="center" vertical="center" wrapText="1"/>
    </xf>
    <xf numFmtId="0" fontId="8" fillId="0" borderId="27" xfId="0" applyNumberFormat="1" applyFont="1" applyBorder="1" applyAlignment="1">
      <alignment horizontal="center" vertical="center"/>
    </xf>
    <xf numFmtId="0" fontId="0" fillId="0" borderId="10" xfId="0" applyNumberFormat="1" applyFont="1" applyBorder="1" applyAlignment="1">
      <alignment horizontal="center"/>
    </xf>
    <xf numFmtId="3" fontId="0" fillId="0" borderId="11" xfId="0" applyNumberFormat="1" applyFill="1" applyBorder="1" applyAlignment="1">
      <alignment horizontal="right"/>
    </xf>
    <xf numFmtId="4" fontId="0" fillId="0" borderId="11" xfId="0" applyNumberFormat="1" applyFill="1" applyBorder="1" applyAlignment="1">
      <alignment horizontal="right"/>
    </xf>
    <xf numFmtId="0" fontId="0" fillId="0" borderId="11" xfId="0" applyNumberFormat="1" applyFill="1" applyBorder="1" applyAlignment="1">
      <alignment horizontal="right"/>
    </xf>
    <xf numFmtId="3" fontId="5" fillId="0" borderId="11" xfId="0" applyNumberFormat="1" applyFont="1" applyFill="1" applyBorder="1" applyAlignment="1">
      <alignment horizontal="right"/>
    </xf>
    <xf numFmtId="4" fontId="5" fillId="0" borderId="16" xfId="0" applyNumberFormat="1" applyFont="1" applyFill="1" applyBorder="1" applyAlignment="1">
      <alignment horizontal="right"/>
    </xf>
    <xf numFmtId="0" fontId="0" fillId="0" borderId="2" xfId="0" applyNumberFormat="1" applyFill="1" applyBorder="1" applyAlignment="1">
      <alignment horizontal="right"/>
    </xf>
    <xf numFmtId="4" fontId="0" fillId="0" borderId="2" xfId="0" applyNumberFormat="1" applyFill="1" applyBorder="1" applyAlignment="1">
      <alignment horizontal="right"/>
    </xf>
    <xf numFmtId="3" fontId="0" fillId="0" borderId="2" xfId="0" applyNumberFormat="1" applyFill="1" applyBorder="1" applyAlignment="1">
      <alignment horizontal="right"/>
    </xf>
    <xf numFmtId="0" fontId="0" fillId="0" borderId="2" xfId="0" applyFill="1" applyBorder="1" applyAlignment="1">
      <alignment horizontal="right"/>
    </xf>
    <xf numFmtId="3" fontId="5" fillId="0" borderId="2" xfId="0" applyNumberFormat="1" applyFont="1" applyFill="1" applyBorder="1" applyAlignment="1">
      <alignment horizontal="right"/>
    </xf>
    <xf numFmtId="4" fontId="5" fillId="0" borderId="8" xfId="0" applyNumberFormat="1" applyFont="1" applyFill="1" applyBorder="1" applyAlignment="1">
      <alignment horizontal="right"/>
    </xf>
    <xf numFmtId="0" fontId="5" fillId="0" borderId="2" xfId="0" applyNumberFormat="1" applyFont="1" applyFill="1" applyBorder="1" applyAlignment="1">
      <alignment horizontal="right"/>
    </xf>
    <xf numFmtId="0" fontId="0" fillId="0" borderId="29" xfId="0" applyNumberFormat="1" applyFill="1" applyBorder="1" applyAlignment="1">
      <alignment horizontal="right"/>
    </xf>
    <xf numFmtId="4" fontId="0" fillId="0" borderId="29" xfId="0" applyNumberFormat="1" applyFill="1" applyBorder="1" applyAlignment="1">
      <alignment horizontal="right"/>
    </xf>
    <xf numFmtId="0" fontId="0" fillId="0" borderId="29" xfId="0" applyFill="1" applyBorder="1" applyAlignment="1">
      <alignment horizontal="right"/>
    </xf>
    <xf numFmtId="0" fontId="5" fillId="0" borderId="29" xfId="0" applyNumberFormat="1" applyFont="1" applyFill="1" applyBorder="1" applyAlignment="1">
      <alignment horizontal="right"/>
    </xf>
    <xf numFmtId="4" fontId="5" fillId="0" borderId="28" xfId="0" applyNumberFormat="1" applyFont="1" applyFill="1" applyBorder="1" applyAlignment="1">
      <alignment horizontal="right"/>
    </xf>
    <xf numFmtId="0" fontId="0" fillId="0" borderId="11" xfId="0" applyFill="1" applyBorder="1" applyAlignment="1">
      <alignment horizontal="right"/>
    </xf>
    <xf numFmtId="0" fontId="0" fillId="0" borderId="0" xfId="0" applyNumberFormat="1" applyFont="1" applyFill="1" applyBorder="1" applyAlignment="1" applyProtection="1"/>
    <xf numFmtId="4" fontId="0" fillId="0" borderId="8" xfId="0" applyNumberFormat="1" applyFont="1" applyBorder="1"/>
    <xf numFmtId="0" fontId="5" fillId="2" borderId="30" xfId="0" applyFont="1" applyFill="1" applyBorder="1" applyAlignment="1">
      <alignment horizontal="left" vertical="center" wrapText="1"/>
    </xf>
    <xf numFmtId="0" fontId="5" fillId="2" borderId="31" xfId="0" applyFont="1" applyFill="1" applyBorder="1" applyAlignment="1">
      <alignment horizontal="center" vertical="center" wrapText="1"/>
    </xf>
    <xf numFmtId="164" fontId="5" fillId="2" borderId="31" xfId="0" applyNumberFormat="1" applyFont="1" applyFill="1" applyBorder="1" applyAlignment="1">
      <alignment horizontal="center" vertical="center" wrapText="1"/>
    </xf>
    <xf numFmtId="164" fontId="5" fillId="2" borderId="32" xfId="0" applyNumberFormat="1" applyFont="1" applyFill="1" applyBorder="1" applyAlignment="1">
      <alignment horizontal="center" vertical="center" wrapText="1"/>
    </xf>
    <xf numFmtId="3" fontId="5" fillId="0" borderId="7" xfId="0" applyNumberFormat="1" applyFont="1" applyBorder="1"/>
    <xf numFmtId="3" fontId="0" fillId="0" borderId="7" xfId="0" applyNumberFormat="1" applyFont="1" applyBorder="1"/>
    <xf numFmtId="3" fontId="0" fillId="0" borderId="2" xfId="0" applyNumberFormat="1" applyFill="1" applyBorder="1" applyAlignment="1">
      <alignment horizontal="center"/>
    </xf>
    <xf numFmtId="3" fontId="0" fillId="4" borderId="2" xfId="0" applyNumberFormat="1" applyFill="1" applyBorder="1" applyAlignment="1">
      <alignment horizontal="left"/>
    </xf>
    <xf numFmtId="3" fontId="9" fillId="4" borderId="13" xfId="0" applyNumberFormat="1" applyFont="1" applyFill="1" applyBorder="1"/>
    <xf numFmtId="0" fontId="0" fillId="0" borderId="0" xfId="0" applyBorder="1"/>
    <xf numFmtId="0" fontId="0" fillId="0" borderId="0" xfId="0" applyFont="1" applyBorder="1" applyAlignment="1" applyProtection="1">
      <alignment vertical="center"/>
    </xf>
    <xf numFmtId="4" fontId="0" fillId="0" borderId="0" xfId="0" applyNumberFormat="1" applyFont="1" applyBorder="1" applyAlignment="1" applyProtection="1">
      <alignment vertical="center"/>
    </xf>
    <xf numFmtId="0" fontId="0" fillId="0" borderId="66" xfId="0" applyFont="1" applyBorder="1" applyAlignment="1" applyProtection="1">
      <alignment horizontal="center" vertical="center"/>
    </xf>
    <xf numFmtId="0" fontId="0" fillId="0" borderId="61" xfId="0" applyFont="1" applyBorder="1" applyAlignment="1" applyProtection="1">
      <alignment horizontal="center" vertical="center"/>
    </xf>
    <xf numFmtId="0" fontId="0" fillId="0" borderId="63" xfId="0" applyFont="1" applyBorder="1" applyAlignment="1" applyProtection="1">
      <alignment horizontal="center" vertical="center"/>
    </xf>
    <xf numFmtId="0" fontId="0" fillId="0" borderId="55" xfId="0" applyFont="1" applyBorder="1" applyAlignment="1" applyProtection="1">
      <alignment vertical="center"/>
    </xf>
    <xf numFmtId="3" fontId="0" fillId="0" borderId="55" xfId="0" applyNumberFormat="1" applyFont="1" applyBorder="1" applyAlignment="1" applyProtection="1">
      <alignment vertical="center"/>
    </xf>
    <xf numFmtId="166" fontId="0" fillId="0" borderId="0" xfId="0" applyNumberFormat="1"/>
    <xf numFmtId="165" fontId="0" fillId="0" borderId="54" xfId="0" applyNumberFormat="1" applyFont="1" applyBorder="1" applyAlignment="1" applyProtection="1">
      <alignment vertical="center"/>
    </xf>
    <xf numFmtId="165" fontId="0" fillId="0" borderId="46" xfId="0" applyNumberFormat="1" applyFont="1" applyBorder="1" applyAlignment="1" applyProtection="1">
      <alignment vertical="center"/>
    </xf>
    <xf numFmtId="165" fontId="0" fillId="0" borderId="55" xfId="0" applyNumberFormat="1" applyFont="1" applyBorder="1" applyAlignment="1" applyProtection="1">
      <alignment vertical="center"/>
    </xf>
    <xf numFmtId="3" fontId="0" fillId="0" borderId="0" xfId="0" applyNumberFormat="1" applyFont="1" applyBorder="1" applyAlignment="1" applyProtection="1">
      <alignment vertical="center"/>
    </xf>
    <xf numFmtId="0" fontId="32" fillId="0" borderId="0" xfId="0" applyFont="1" applyBorder="1" applyAlignment="1" applyProtection="1">
      <alignment vertical="center"/>
    </xf>
    <xf numFmtId="3" fontId="0" fillId="0" borderId="46" xfId="0" applyNumberFormat="1" applyFont="1" applyBorder="1" applyAlignment="1" applyProtection="1">
      <alignment horizontal="right" vertical="center"/>
    </xf>
    <xf numFmtId="3" fontId="0" fillId="0" borderId="54" xfId="0" applyNumberFormat="1" applyFont="1" applyBorder="1" applyAlignment="1" applyProtection="1">
      <alignment horizontal="right" vertical="center"/>
    </xf>
    <xf numFmtId="3" fontId="0" fillId="0" borderId="55" xfId="0" applyNumberFormat="1" applyFont="1" applyBorder="1" applyAlignment="1" applyProtection="1">
      <alignment horizontal="right" vertical="center"/>
    </xf>
    <xf numFmtId="4" fontId="0" fillId="0" borderId="54" xfId="0" applyNumberFormat="1" applyFont="1" applyBorder="1" applyAlignment="1" applyProtection="1">
      <alignment horizontal="right" vertical="center"/>
    </xf>
    <xf numFmtId="4" fontId="0" fillId="0" borderId="57" xfId="0" applyNumberFormat="1" applyFont="1" applyBorder="1" applyAlignment="1" applyProtection="1">
      <alignment horizontal="right" vertical="center"/>
    </xf>
    <xf numFmtId="4" fontId="0" fillId="0" borderId="46" xfId="0" applyNumberFormat="1" applyFont="1" applyBorder="1" applyAlignment="1" applyProtection="1">
      <alignment horizontal="right" vertical="center"/>
    </xf>
    <xf numFmtId="4" fontId="0" fillId="0" borderId="62" xfId="0" applyNumberFormat="1" applyFont="1" applyBorder="1" applyAlignment="1" applyProtection="1">
      <alignment horizontal="right" vertical="center"/>
    </xf>
    <xf numFmtId="4" fontId="0" fillId="0" borderId="55" xfId="0" applyNumberFormat="1" applyFont="1" applyBorder="1" applyAlignment="1" applyProtection="1">
      <alignment horizontal="right" vertical="center"/>
    </xf>
    <xf numFmtId="4" fontId="0" fillId="0" borderId="58" xfId="0" applyNumberFormat="1" applyFont="1" applyBorder="1" applyAlignment="1" applyProtection="1">
      <alignment horizontal="right" vertical="center"/>
    </xf>
    <xf numFmtId="3" fontId="9" fillId="2" borderId="2" xfId="0" applyNumberFormat="1" applyFont="1" applyFill="1" applyBorder="1" applyAlignment="1">
      <alignment horizontal="center"/>
    </xf>
    <xf numFmtId="0" fontId="9" fillId="0" borderId="0" xfId="0" applyFont="1" applyFill="1" applyAlignment="1">
      <alignment horizontal="center"/>
    </xf>
    <xf numFmtId="0" fontId="0" fillId="0" borderId="0" xfId="0" applyFill="1"/>
    <xf numFmtId="3" fontId="0" fillId="0" borderId="0" xfId="0" applyNumberFormat="1" applyFill="1"/>
    <xf numFmtId="4" fontId="0" fillId="0" borderId="0" xfId="0" applyNumberFormat="1" applyFill="1"/>
    <xf numFmtId="0" fontId="9" fillId="0" borderId="0" xfId="65" applyFont="1" applyAlignment="1">
      <alignment horizontal="center"/>
    </xf>
    <xf numFmtId="4" fontId="0" fillId="0" borderId="46" xfId="0" applyNumberFormat="1" applyFont="1" applyBorder="1" applyAlignment="1" applyProtection="1">
      <alignment vertical="center"/>
    </xf>
    <xf numFmtId="3" fontId="9" fillId="2" borderId="5" xfId="0" applyNumberFormat="1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4" fontId="9" fillId="2" borderId="5" xfId="0" applyNumberFormat="1" applyFont="1" applyFill="1" applyBorder="1" applyAlignment="1">
      <alignment horizontal="center" vertical="center"/>
    </xf>
    <xf numFmtId="4" fontId="9" fillId="2" borderId="15" xfId="0" applyNumberFormat="1" applyFont="1" applyFill="1" applyBorder="1" applyAlignment="1">
      <alignment horizontal="center" vertical="center" wrapText="1"/>
    </xf>
    <xf numFmtId="165" fontId="0" fillId="0" borderId="0" xfId="0" applyNumberFormat="1"/>
    <xf numFmtId="3" fontId="0" fillId="0" borderId="0" xfId="0" applyNumberFormat="1"/>
    <xf numFmtId="4" fontId="0" fillId="0" borderId="0" xfId="0" applyNumberFormat="1"/>
    <xf numFmtId="4" fontId="0" fillId="0" borderId="0" xfId="0" applyNumberFormat="1"/>
    <xf numFmtId="4" fontId="0" fillId="0" borderId="2" xfId="0" applyNumberFormat="1" applyBorder="1"/>
    <xf numFmtId="4" fontId="0" fillId="0" borderId="29" xfId="0" applyNumberFormat="1" applyBorder="1"/>
    <xf numFmtId="4" fontId="0" fillId="0" borderId="2" xfId="0" applyNumberFormat="1" applyFont="1" applyBorder="1"/>
    <xf numFmtId="3" fontId="0" fillId="0" borderId="2" xfId="0" applyNumberFormat="1" applyFont="1" applyBorder="1"/>
    <xf numFmtId="2" fontId="0" fillId="0" borderId="2" xfId="0" applyNumberFormat="1" applyBorder="1"/>
    <xf numFmtId="3" fontId="8" fillId="0" borderId="2" xfId="1" applyNumberFormat="1" applyFont="1" applyFill="1" applyBorder="1" applyAlignment="1" applyProtection="1">
      <alignment horizontal="right" vertical="center" wrapText="1"/>
    </xf>
    <xf numFmtId="0" fontId="8" fillId="0" borderId="2" xfId="0" applyFont="1" applyBorder="1" applyAlignment="1">
      <alignment horizontal="left"/>
    </xf>
    <xf numFmtId="3" fontId="33" fillId="0" borderId="11" xfId="0" applyNumberFormat="1" applyFont="1" applyBorder="1"/>
    <xf numFmtId="3" fontId="8" fillId="0" borderId="2" xfId="0" applyNumberFormat="1" applyFont="1" applyBorder="1"/>
    <xf numFmtId="3" fontId="33" fillId="0" borderId="2" xfId="0" applyNumberFormat="1" applyFont="1" applyBorder="1"/>
    <xf numFmtId="0" fontId="8" fillId="0" borderId="3" xfId="0" applyFont="1" applyFill="1" applyBorder="1" applyAlignment="1">
      <alignment horizontal="left" indent="2"/>
    </xf>
    <xf numFmtId="0" fontId="10" fillId="0" borderId="2" xfId="0" applyFont="1" applyFill="1" applyBorder="1"/>
    <xf numFmtId="0" fontId="0" fillId="0" borderId="0" xfId="0"/>
    <xf numFmtId="0" fontId="5" fillId="0" borderId="2" xfId="0" applyFont="1" applyBorder="1"/>
    <xf numFmtId="4" fontId="0" fillId="0" borderId="2" xfId="0" applyNumberFormat="1" applyBorder="1" applyAlignment="1">
      <alignment horizontal="right" indent="2"/>
    </xf>
    <xf numFmtId="10" fontId="0" fillId="0" borderId="0" xfId="0" applyNumberFormat="1"/>
    <xf numFmtId="3" fontId="9" fillId="4" borderId="2" xfId="0" applyNumberFormat="1" applyFont="1" applyFill="1" applyBorder="1" applyAlignment="1">
      <alignment horizontal="right" indent="2"/>
    </xf>
    <xf numFmtId="4" fontId="9" fillId="4" borderId="2" xfId="0" applyNumberFormat="1" applyFont="1" applyFill="1" applyBorder="1" applyAlignment="1">
      <alignment horizontal="right" indent="2"/>
    </xf>
    <xf numFmtId="0" fontId="9" fillId="4" borderId="3" xfId="0" applyFont="1" applyFill="1" applyBorder="1"/>
    <xf numFmtId="0" fontId="9" fillId="4" borderId="47" xfId="66" applyFont="1" applyFill="1" applyBorder="1" applyAlignment="1" applyProtection="1">
      <alignment vertical="center"/>
    </xf>
    <xf numFmtId="3" fontId="9" fillId="4" borderId="48" xfId="66" applyNumberFormat="1" applyFont="1" applyFill="1" applyBorder="1" applyAlignment="1" applyProtection="1">
      <alignment vertical="center"/>
    </xf>
    <xf numFmtId="4" fontId="9" fillId="4" borderId="48" xfId="66" applyNumberFormat="1" applyFont="1" applyFill="1" applyBorder="1" applyAlignment="1" applyProtection="1">
      <alignment vertical="center"/>
    </xf>
    <xf numFmtId="0" fontId="9" fillId="4" borderId="48" xfId="66" applyFont="1" applyFill="1" applyBorder="1" applyAlignment="1" applyProtection="1">
      <alignment vertical="center"/>
    </xf>
    <xf numFmtId="0" fontId="9" fillId="0" borderId="2" xfId="0" applyFont="1" applyFill="1" applyBorder="1" applyAlignment="1">
      <alignment horizontal="right"/>
    </xf>
    <xf numFmtId="0" fontId="28" fillId="2" borderId="2" xfId="0" applyFont="1" applyFill="1" applyBorder="1" applyAlignment="1">
      <alignment horizontal="center" vertical="center" wrapText="1"/>
    </xf>
    <xf numFmtId="4" fontId="6" fillId="0" borderId="2" xfId="0" applyNumberFormat="1" applyFont="1" applyBorder="1" applyAlignment="1">
      <alignment horizontal="right" vertical="center"/>
    </xf>
    <xf numFmtId="4" fontId="28" fillId="4" borderId="2" xfId="0" applyNumberFormat="1" applyFont="1" applyFill="1" applyBorder="1" applyAlignment="1">
      <alignment horizontal="right"/>
    </xf>
    <xf numFmtId="0" fontId="5" fillId="0" borderId="10" xfId="0" applyFont="1" applyFill="1" applyBorder="1"/>
    <xf numFmtId="0" fontId="5" fillId="0" borderId="7" xfId="0" applyFont="1" applyFill="1" applyBorder="1"/>
    <xf numFmtId="0" fontId="33" fillId="0" borderId="7" xfId="0" applyFont="1" applyFill="1" applyBorder="1"/>
    <xf numFmtId="0" fontId="5" fillId="0" borderId="27" xfId="0" applyFont="1" applyFill="1" applyBorder="1"/>
    <xf numFmtId="3" fontId="0" fillId="0" borderId="11" xfId="0" applyNumberFormat="1" applyBorder="1"/>
    <xf numFmtId="3" fontId="5" fillId="0" borderId="0" xfId="0" applyNumberFormat="1" applyFont="1"/>
    <xf numFmtId="3" fontId="5" fillId="36" borderId="5" xfId="67" applyNumberFormat="1" applyFont="1" applyFill="1" applyBorder="1" applyAlignment="1">
      <alignment horizontal="center"/>
    </xf>
    <xf numFmtId="4" fontId="5" fillId="36" borderId="5" xfId="67" applyNumberFormat="1" applyFont="1" applyFill="1" applyBorder="1" applyAlignment="1">
      <alignment horizontal="center"/>
    </xf>
    <xf numFmtId="4" fontId="5" fillId="36" borderId="15" xfId="67" applyNumberFormat="1" applyFont="1" applyFill="1" applyBorder="1" applyAlignment="1">
      <alignment horizontal="center"/>
    </xf>
    <xf numFmtId="0" fontId="10" fillId="4" borderId="2" xfId="0" applyFont="1" applyFill="1" applyBorder="1" applyAlignment="1">
      <alignment horizontal="right"/>
    </xf>
    <xf numFmtId="0" fontId="0" fillId="0" borderId="0" xfId="0" applyAlignment="1">
      <alignment horizontal="center" wrapText="1"/>
    </xf>
    <xf numFmtId="3" fontId="9" fillId="2" borderId="2" xfId="0" applyNumberFormat="1" applyFont="1" applyFill="1" applyBorder="1" applyAlignment="1">
      <alignment horizontal="center"/>
    </xf>
    <xf numFmtId="3" fontId="32" fillId="0" borderId="0" xfId="0" applyNumberFormat="1" applyFont="1" applyBorder="1" applyAlignment="1" applyProtection="1">
      <alignment vertical="center"/>
    </xf>
    <xf numFmtId="3" fontId="0" fillId="0" borderId="46" xfId="0" applyNumberFormat="1" applyFont="1" applyBorder="1" applyAlignment="1" applyProtection="1">
      <alignment horizontal="center" vertical="center"/>
    </xf>
    <xf numFmtId="0" fontId="0" fillId="0" borderId="70" xfId="0" applyBorder="1" applyAlignment="1">
      <alignment horizontal="center"/>
    </xf>
    <xf numFmtId="0" fontId="0" fillId="0" borderId="6" xfId="0" applyBorder="1" applyAlignment="1">
      <alignment horizontal="left"/>
    </xf>
    <xf numFmtId="0" fontId="8" fillId="0" borderId="6" xfId="0" applyFont="1" applyBorder="1" applyAlignment="1">
      <alignment horizontal="left"/>
    </xf>
    <xf numFmtId="3" fontId="0" fillId="0" borderId="6" xfId="0" applyNumberFormat="1" applyBorder="1" applyAlignment="1">
      <alignment horizontal="right"/>
    </xf>
    <xf numFmtId="3" fontId="0" fillId="0" borderId="71" xfId="0" applyNumberFormat="1" applyBorder="1" applyAlignment="1">
      <alignment horizontal="right"/>
    </xf>
    <xf numFmtId="0" fontId="9" fillId="2" borderId="13" xfId="0" applyFont="1" applyFill="1" applyBorder="1" applyAlignment="1">
      <alignment horizontal="center"/>
    </xf>
    <xf numFmtId="0" fontId="10" fillId="4" borderId="38" xfId="0" applyFont="1" applyFill="1" applyBorder="1"/>
    <xf numFmtId="0" fontId="10" fillId="4" borderId="69" xfId="0" applyFont="1" applyFill="1" applyBorder="1"/>
    <xf numFmtId="0" fontId="9" fillId="4" borderId="69" xfId="0" applyFont="1" applyFill="1" applyBorder="1"/>
    <xf numFmtId="3" fontId="9" fillId="4" borderId="50" xfId="0" applyNumberFormat="1" applyFont="1" applyFill="1" applyBorder="1"/>
    <xf numFmtId="0" fontId="0" fillId="0" borderId="2" xfId="0" applyFont="1" applyBorder="1" applyAlignment="1" applyProtection="1">
      <alignment vertical="center"/>
    </xf>
    <xf numFmtId="0" fontId="5" fillId="0" borderId="0" xfId="0" applyFont="1" applyFill="1" applyBorder="1"/>
    <xf numFmtId="0" fontId="0" fillId="0" borderId="0" xfId="0" applyNumberFormat="1" applyFill="1" applyBorder="1" applyAlignment="1">
      <alignment horizontal="right"/>
    </xf>
    <xf numFmtId="4" fontId="0" fillId="0" borderId="0" xfId="0" applyNumberFormat="1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4" fontId="5" fillId="0" borderId="0" xfId="0" applyNumberFormat="1" applyFont="1" applyFill="1" applyBorder="1" applyAlignment="1">
      <alignment horizontal="right"/>
    </xf>
    <xf numFmtId="3" fontId="0" fillId="0" borderId="8" xfId="0" applyNumberFormat="1" applyFont="1" applyBorder="1"/>
    <xf numFmtId="0" fontId="9" fillId="2" borderId="30" xfId="0" applyFont="1" applyFill="1" applyBorder="1" applyAlignment="1">
      <alignment horizontal="center"/>
    </xf>
    <xf numFmtId="0" fontId="9" fillId="2" borderId="56" xfId="0" applyFont="1" applyFill="1" applyBorder="1" applyAlignment="1">
      <alignment horizontal="center"/>
    </xf>
    <xf numFmtId="0" fontId="10" fillId="4" borderId="59" xfId="0" applyFont="1" applyFill="1" applyBorder="1"/>
    <xf numFmtId="0" fontId="0" fillId="0" borderId="0" xfId="0"/>
    <xf numFmtId="3" fontId="0" fillId="0" borderId="2" xfId="0" applyNumberFormat="1" applyBorder="1"/>
    <xf numFmtId="0" fontId="0" fillId="0" borderId="2" xfId="0" applyBorder="1"/>
    <xf numFmtId="164" fontId="0" fillId="0" borderId="2" xfId="0" applyNumberFormat="1" applyBorder="1"/>
    <xf numFmtId="0" fontId="9" fillId="4" borderId="2" xfId="0" applyFont="1" applyFill="1" applyBorder="1"/>
    <xf numFmtId="3" fontId="9" fillId="4" borderId="2" xfId="0" applyNumberFormat="1" applyFont="1" applyFill="1" applyBorder="1"/>
    <xf numFmtId="164" fontId="9" fillId="4" borderId="2" xfId="0" applyNumberFormat="1" applyFont="1" applyFill="1" applyBorder="1"/>
    <xf numFmtId="0" fontId="0" fillId="0" borderId="2" xfId="0" applyBorder="1" applyAlignment="1">
      <alignment horizontal="left"/>
    </xf>
    <xf numFmtId="0" fontId="9" fillId="2" borderId="2" xfId="0" applyFont="1" applyFill="1" applyBorder="1" applyAlignment="1">
      <alignment horizontal="center" vertical="center" wrapText="1"/>
    </xf>
    <xf numFmtId="164" fontId="9" fillId="2" borderId="2" xfId="0" applyNumberFormat="1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/>
    </xf>
    <xf numFmtId="0" fontId="8" fillId="0" borderId="2" xfId="0" applyFont="1" applyBorder="1"/>
    <xf numFmtId="0" fontId="0" fillId="3" borderId="2" xfId="0" applyFill="1" applyBorder="1"/>
    <xf numFmtId="0" fontId="28" fillId="37" borderId="2" xfId="0" applyNumberFormat="1" applyFont="1" applyFill="1" applyBorder="1" applyAlignment="1" applyProtection="1">
      <alignment horizontal="center" vertical="center" wrapText="1"/>
    </xf>
    <xf numFmtId="0" fontId="5" fillId="37" borderId="2" xfId="0" applyFont="1" applyFill="1" applyBorder="1" applyAlignment="1">
      <alignment horizontal="center" vertical="center" wrapText="1"/>
    </xf>
    <xf numFmtId="3" fontId="0" fillId="0" borderId="29" xfId="0" applyNumberFormat="1" applyFill="1" applyBorder="1" applyAlignment="1">
      <alignment horizontal="right"/>
    </xf>
    <xf numFmtId="3" fontId="5" fillId="0" borderId="29" xfId="0" applyNumberFormat="1" applyFont="1" applyFill="1" applyBorder="1" applyAlignment="1">
      <alignment horizontal="right"/>
    </xf>
    <xf numFmtId="3" fontId="0" fillId="0" borderId="11" xfId="0" applyNumberFormat="1" applyFill="1" applyBorder="1"/>
    <xf numFmtId="4" fontId="0" fillId="0" borderId="11" xfId="0" applyNumberFormat="1" applyFill="1" applyBorder="1"/>
    <xf numFmtId="4" fontId="0" fillId="0" borderId="16" xfId="0" applyNumberFormat="1" applyFill="1" applyBorder="1"/>
    <xf numFmtId="2" fontId="9" fillId="4" borderId="49" xfId="66" applyNumberFormat="1" applyFont="1" applyFill="1" applyBorder="1" applyAlignment="1" applyProtection="1">
      <alignment vertical="center"/>
    </xf>
    <xf numFmtId="0" fontId="0" fillId="0" borderId="54" xfId="0" applyNumberFormat="1" applyFont="1" applyBorder="1" applyAlignment="1" applyProtection="1">
      <alignment vertical="center"/>
    </xf>
    <xf numFmtId="0" fontId="0" fillId="0" borderId="46" xfId="0" applyNumberFormat="1" applyFont="1" applyBorder="1" applyAlignment="1" applyProtection="1">
      <alignment vertical="center"/>
    </xf>
    <xf numFmtId="0" fontId="0" fillId="0" borderId="55" xfId="0" applyNumberFormat="1" applyFont="1" applyBorder="1" applyAlignment="1" applyProtection="1">
      <alignment vertical="center"/>
    </xf>
    <xf numFmtId="0" fontId="9" fillId="2" borderId="10" xfId="0" applyFont="1" applyFill="1" applyBorder="1"/>
    <xf numFmtId="0" fontId="9" fillId="2" borderId="11" xfId="0" applyFont="1" applyFill="1" applyBorder="1" applyAlignment="1">
      <alignment horizontal="center"/>
    </xf>
    <xf numFmtId="0" fontId="9" fillId="2" borderId="16" xfId="0" applyFont="1" applyFill="1" applyBorder="1" applyAlignment="1">
      <alignment horizontal="center"/>
    </xf>
    <xf numFmtId="0" fontId="0" fillId="4" borderId="27" xfId="0" applyFill="1" applyBorder="1"/>
    <xf numFmtId="0" fontId="0" fillId="4" borderId="29" xfId="0" applyFill="1" applyBorder="1"/>
    <xf numFmtId="4" fontId="9" fillId="4" borderId="49" xfId="66" applyNumberFormat="1" applyFont="1" applyFill="1" applyBorder="1" applyAlignment="1" applyProtection="1">
      <alignment vertical="center"/>
    </xf>
    <xf numFmtId="0" fontId="5" fillId="4" borderId="59" xfId="0" applyFont="1" applyFill="1" applyBorder="1"/>
    <xf numFmtId="3" fontId="9" fillId="4" borderId="72" xfId="0" applyNumberFormat="1" applyFont="1" applyFill="1" applyBorder="1"/>
    <xf numFmtId="4" fontId="9" fillId="4" borderId="76" xfId="66" applyNumberFormat="1" applyFont="1" applyFill="1" applyBorder="1" applyAlignment="1" applyProtection="1">
      <alignment vertical="center"/>
    </xf>
    <xf numFmtId="4" fontId="9" fillId="4" borderId="72" xfId="0" applyNumberFormat="1" applyFont="1" applyFill="1" applyBorder="1"/>
    <xf numFmtId="3" fontId="3" fillId="0" borderId="11" xfId="66" applyNumberFormat="1" applyFont="1" applyFill="1" applyBorder="1" applyAlignment="1" applyProtection="1">
      <alignment vertical="center"/>
    </xf>
    <xf numFmtId="4" fontId="3" fillId="0" borderId="11" xfId="66" applyNumberFormat="1" applyFont="1" applyFill="1" applyBorder="1" applyAlignment="1" applyProtection="1">
      <alignment vertical="center"/>
    </xf>
    <xf numFmtId="3" fontId="3" fillId="0" borderId="29" xfId="69" applyNumberFormat="1" applyFont="1" applyFill="1" applyBorder="1" applyAlignment="1" applyProtection="1">
      <alignment vertical="center"/>
    </xf>
    <xf numFmtId="4" fontId="3" fillId="0" borderId="29" xfId="69" applyNumberFormat="1" applyFont="1" applyFill="1" applyBorder="1" applyAlignment="1" applyProtection="1">
      <alignment vertical="center"/>
    </xf>
    <xf numFmtId="4" fontId="0" fillId="0" borderId="29" xfId="69" applyNumberFormat="1" applyFont="1" applyFill="1" applyBorder="1" applyAlignment="1" applyProtection="1">
      <alignment vertical="center"/>
    </xf>
    <xf numFmtId="0" fontId="3" fillId="0" borderId="29" xfId="69" applyFont="1" applyFill="1" applyBorder="1" applyAlignment="1" applyProtection="1">
      <alignment vertical="center"/>
    </xf>
    <xf numFmtId="0" fontId="3" fillId="0" borderId="28" xfId="69" applyFont="1" applyFill="1" applyBorder="1" applyAlignment="1" applyProtection="1">
      <alignment vertical="center"/>
    </xf>
    <xf numFmtId="164" fontId="30" fillId="0" borderId="77" xfId="71" applyNumberFormat="1" applyFont="1" applyBorder="1" applyAlignment="1" applyProtection="1">
      <alignment vertical="center"/>
    </xf>
    <xf numFmtId="164" fontId="30" fillId="0" borderId="74" xfId="71" applyNumberFormat="1" applyFont="1" applyBorder="1" applyAlignment="1" applyProtection="1">
      <alignment vertical="center"/>
    </xf>
    <xf numFmtId="4" fontId="30" fillId="0" borderId="78" xfId="71" applyNumberFormat="1" applyFont="1" applyBorder="1" applyAlignment="1" applyProtection="1">
      <alignment vertical="center"/>
    </xf>
    <xf numFmtId="4" fontId="30" fillId="0" borderId="79" xfId="71" applyNumberFormat="1" applyFont="1" applyBorder="1" applyAlignment="1" applyProtection="1">
      <alignment vertical="center"/>
    </xf>
    <xf numFmtId="164" fontId="9" fillId="2" borderId="15" xfId="0" applyNumberFormat="1" applyFont="1" applyFill="1" applyBorder="1" applyAlignment="1">
      <alignment horizontal="center"/>
    </xf>
    <xf numFmtId="164" fontId="9" fillId="4" borderId="76" xfId="71" applyNumberFormat="1" applyFont="1" applyFill="1" applyBorder="1" applyAlignment="1" applyProtection="1">
      <alignment vertical="center"/>
    </xf>
    <xf numFmtId="0" fontId="30" fillId="0" borderId="2" xfId="71" applyFont="1" applyBorder="1" applyAlignment="1" applyProtection="1">
      <alignment vertical="center"/>
    </xf>
    <xf numFmtId="0" fontId="30" fillId="0" borderId="78" xfId="71" applyFont="1" applyBorder="1" applyAlignment="1" applyProtection="1">
      <alignment vertical="center"/>
    </xf>
    <xf numFmtId="0" fontId="30" fillId="0" borderId="79" xfId="71" applyFont="1" applyBorder="1" applyAlignment="1" applyProtection="1">
      <alignment vertical="center"/>
    </xf>
    <xf numFmtId="3" fontId="9" fillId="2" borderId="75" xfId="0" applyNumberFormat="1" applyFont="1" applyFill="1" applyBorder="1" applyAlignment="1">
      <alignment horizontal="center"/>
    </xf>
    <xf numFmtId="164" fontId="9" fillId="2" borderId="5" xfId="0" applyNumberFormat="1" applyFont="1" applyFill="1" applyBorder="1" applyAlignment="1">
      <alignment horizontal="center"/>
    </xf>
    <xf numFmtId="164" fontId="9" fillId="2" borderId="80" xfId="0" applyNumberFormat="1" applyFont="1" applyFill="1" applyBorder="1" applyAlignment="1">
      <alignment horizontal="center"/>
    </xf>
    <xf numFmtId="0" fontId="9" fillId="4" borderId="76" xfId="71" applyFont="1" applyFill="1" applyBorder="1" applyAlignment="1" applyProtection="1">
      <alignment vertical="center"/>
    </xf>
    <xf numFmtId="3" fontId="9" fillId="4" borderId="76" xfId="71" applyNumberFormat="1" applyFont="1" applyFill="1" applyBorder="1" applyAlignment="1" applyProtection="1">
      <alignment vertical="center"/>
    </xf>
    <xf numFmtId="4" fontId="9" fillId="4" borderId="76" xfId="71" applyNumberFormat="1" applyFont="1" applyFill="1" applyBorder="1" applyAlignment="1" applyProtection="1">
      <alignment vertical="center"/>
    </xf>
    <xf numFmtId="4" fontId="9" fillId="4" borderId="73" xfId="0" applyNumberFormat="1" applyFont="1" applyFill="1" applyBorder="1"/>
    <xf numFmtId="0" fontId="30" fillId="0" borderId="11" xfId="71" applyFont="1" applyBorder="1" applyAlignment="1" applyProtection="1">
      <alignment vertical="center"/>
    </xf>
    <xf numFmtId="0" fontId="8" fillId="0" borderId="10" xfId="0" applyNumberFormat="1" applyFont="1" applyBorder="1" applyAlignment="1">
      <alignment horizontal="center"/>
    </xf>
    <xf numFmtId="0" fontId="0" fillId="0" borderId="11" xfId="0" applyNumberFormat="1" applyFont="1" applyBorder="1"/>
    <xf numFmtId="0" fontId="0" fillId="0" borderId="11" xfId="0" applyFont="1" applyBorder="1"/>
    <xf numFmtId="3" fontId="0" fillId="0" borderId="11" xfId="0" applyNumberFormat="1" applyFont="1" applyBorder="1"/>
    <xf numFmtId="4" fontId="0" fillId="0" borderId="11" xfId="0" applyNumberFormat="1" applyFont="1" applyBorder="1"/>
    <xf numFmtId="0" fontId="0" fillId="0" borderId="16" xfId="0" applyNumberFormat="1" applyFont="1" applyBorder="1"/>
    <xf numFmtId="0" fontId="8" fillId="0" borderId="7" xfId="0" applyNumberFormat="1" applyFont="1" applyBorder="1" applyAlignment="1">
      <alignment horizontal="center"/>
    </xf>
    <xf numFmtId="0" fontId="0" fillId="0" borderId="8" xfId="0" applyNumberFormat="1" applyFont="1" applyBorder="1"/>
    <xf numFmtId="0" fontId="0" fillId="0" borderId="7" xfId="0" applyNumberFormat="1" applyFont="1" applyBorder="1" applyAlignment="1">
      <alignment horizontal="center"/>
    </xf>
    <xf numFmtId="3" fontId="0" fillId="0" borderId="8" xfId="0" applyNumberFormat="1" applyFont="1" applyBorder="1" applyAlignment="1">
      <alignment horizontal="right"/>
    </xf>
    <xf numFmtId="3" fontId="34" fillId="0" borderId="54" xfId="71" applyNumberFormat="1" applyFont="1" applyBorder="1" applyAlignment="1" applyProtection="1">
      <alignment vertical="center"/>
    </xf>
    <xf numFmtId="3" fontId="9" fillId="4" borderId="28" xfId="0" applyNumberFormat="1" applyFont="1" applyFill="1" applyBorder="1"/>
    <xf numFmtId="0" fontId="0" fillId="0" borderId="75" xfId="0" applyBorder="1" applyAlignment="1">
      <alignment horizontal="center"/>
    </xf>
    <xf numFmtId="0" fontId="0" fillId="0" borderId="5" xfId="0" applyBorder="1"/>
    <xf numFmtId="3" fontId="0" fillId="0" borderId="15" xfId="0" applyNumberFormat="1" applyBorder="1" applyAlignment="1">
      <alignment horizontal="right"/>
    </xf>
    <xf numFmtId="0" fontId="9" fillId="4" borderId="50" xfId="0" applyFont="1" applyFill="1" applyBorder="1"/>
    <xf numFmtId="3" fontId="34" fillId="0" borderId="57" xfId="71" applyNumberFormat="1" applyFont="1" applyBorder="1" applyAlignment="1" applyProtection="1">
      <alignment vertical="center"/>
    </xf>
    <xf numFmtId="2" fontId="30" fillId="0" borderId="46" xfId="71" applyNumberFormat="1" applyFont="1" applyBorder="1" applyAlignment="1" applyProtection="1">
      <alignment vertical="center"/>
    </xf>
    <xf numFmtId="164" fontId="30" fillId="0" borderId="2" xfId="71" applyNumberFormat="1" applyFont="1" applyBorder="1" applyAlignment="1" applyProtection="1">
      <alignment vertical="center"/>
    </xf>
    <xf numFmtId="2" fontId="9" fillId="4" borderId="48" xfId="71" applyNumberFormat="1" applyFont="1" applyFill="1" applyBorder="1" applyAlignment="1" applyProtection="1">
      <alignment vertical="center"/>
    </xf>
    <xf numFmtId="0" fontId="35" fillId="0" borderId="0" xfId="0" applyFont="1" applyAlignment="1">
      <alignment horizontal="right"/>
    </xf>
    <xf numFmtId="3" fontId="0" fillId="0" borderId="0" xfId="0" applyNumberFormat="1" applyFont="1" applyBorder="1" applyAlignment="1" applyProtection="1">
      <alignment horizontal="right" vertical="center"/>
    </xf>
    <xf numFmtId="4" fontId="0" fillId="0" borderId="0" xfId="0" applyNumberFormat="1" applyFont="1" applyBorder="1" applyAlignment="1" applyProtection="1">
      <alignment horizontal="right" vertical="center"/>
    </xf>
    <xf numFmtId="4" fontId="0" fillId="0" borderId="0" xfId="0" applyNumberFormat="1" applyBorder="1"/>
    <xf numFmtId="0" fontId="5" fillId="0" borderId="10" xfId="0" applyFont="1" applyFill="1" applyBorder="1" applyAlignment="1">
      <alignment horizontal="left"/>
    </xf>
    <xf numFmtId="0" fontId="0" fillId="0" borderId="27" xfId="0" applyNumberFormat="1" applyFont="1" applyBorder="1" applyAlignment="1">
      <alignment horizontal="center"/>
    </xf>
    <xf numFmtId="0" fontId="0" fillId="0" borderId="29" xfId="0" applyNumberFormat="1" applyFont="1" applyBorder="1" applyAlignment="1">
      <alignment horizontal="left"/>
    </xf>
    <xf numFmtId="3" fontId="0" fillId="0" borderId="29" xfId="0" applyNumberFormat="1" applyFont="1" applyBorder="1" applyAlignment="1">
      <alignment horizontal="left"/>
    </xf>
    <xf numFmtId="3" fontId="0" fillId="0" borderId="29" xfId="0" applyNumberFormat="1" applyFont="1" applyBorder="1" applyAlignment="1">
      <alignment horizontal="right"/>
    </xf>
    <xf numFmtId="4" fontId="0" fillId="0" borderId="29" xfId="0" applyNumberFormat="1" applyFont="1" applyBorder="1" applyAlignment="1">
      <alignment horizontal="right"/>
    </xf>
    <xf numFmtId="3" fontId="8" fillId="0" borderId="29" xfId="0" applyNumberFormat="1" applyFont="1" applyFill="1" applyBorder="1" applyAlignment="1" applyProtection="1">
      <alignment horizontal="right" vertical="center" wrapText="1"/>
    </xf>
    <xf numFmtId="3" fontId="0" fillId="0" borderId="28" xfId="0" applyNumberFormat="1" applyFont="1" applyBorder="1" applyAlignment="1">
      <alignment horizontal="right"/>
    </xf>
    <xf numFmtId="10" fontId="5" fillId="0" borderId="0" xfId="0" applyNumberFormat="1" applyFont="1" applyBorder="1"/>
    <xf numFmtId="4" fontId="5" fillId="0" borderId="0" xfId="0" applyNumberFormat="1" applyFont="1"/>
    <xf numFmtId="3" fontId="33" fillId="0" borderId="0" xfId="0" applyNumberFormat="1" applyFont="1"/>
    <xf numFmtId="0" fontId="33" fillId="2" borderId="31" xfId="0" applyFont="1" applyFill="1" applyBorder="1" applyAlignment="1">
      <alignment horizontal="center" vertical="center" wrapText="1"/>
    </xf>
    <xf numFmtId="3" fontId="8" fillId="0" borderId="0" xfId="0" applyNumberFormat="1" applyFont="1"/>
    <xf numFmtId="0" fontId="8" fillId="0" borderId="27" xfId="0" applyNumberFormat="1" applyFont="1" applyBorder="1" applyAlignment="1">
      <alignment horizontal="center"/>
    </xf>
    <xf numFmtId="0" fontId="0" fillId="0" borderId="29" xfId="0" applyNumberFormat="1" applyFont="1" applyBorder="1"/>
    <xf numFmtId="0" fontId="0" fillId="0" borderId="29" xfId="0" applyFont="1" applyBorder="1"/>
    <xf numFmtId="3" fontId="0" fillId="0" borderId="29" xfId="0" applyNumberFormat="1" applyFont="1" applyBorder="1"/>
    <xf numFmtId="4" fontId="0" fillId="0" borderId="29" xfId="0" applyNumberFormat="1" applyFont="1" applyBorder="1"/>
    <xf numFmtId="0" fontId="0" fillId="0" borderId="28" xfId="0" applyNumberFormat="1" applyFont="1" applyBorder="1"/>
    <xf numFmtId="3" fontId="5" fillId="0" borderId="0" xfId="0" applyNumberFormat="1" applyFont="1" applyFill="1" applyBorder="1" applyAlignment="1">
      <alignment horizontal="right"/>
    </xf>
    <xf numFmtId="0" fontId="0" fillId="0" borderId="81" xfId="0" applyBorder="1" applyAlignment="1">
      <alignment horizontal="center"/>
    </xf>
    <xf numFmtId="0" fontId="0" fillId="0" borderId="82" xfId="0" applyBorder="1" applyAlignment="1">
      <alignment horizontal="left"/>
    </xf>
    <xf numFmtId="3" fontId="0" fillId="0" borderId="4" xfId="0" applyNumberFormat="1" applyBorder="1" applyAlignment="1">
      <alignment horizontal="right"/>
    </xf>
    <xf numFmtId="3" fontId="0" fillId="0" borderId="83" xfId="0" applyNumberFormat="1" applyBorder="1" applyAlignment="1">
      <alignment horizontal="right"/>
    </xf>
    <xf numFmtId="3" fontId="0" fillId="0" borderId="2" xfId="0" applyNumberFormat="1" applyFont="1" applyBorder="1" applyAlignment="1" applyProtection="1">
      <alignment horizontal="right" vertical="center"/>
    </xf>
    <xf numFmtId="0" fontId="9" fillId="0" borderId="0" xfId="0" applyFont="1" applyAlignment="1">
      <alignment horizontal="center"/>
    </xf>
    <xf numFmtId="3" fontId="9" fillId="2" borderId="3" xfId="0" applyNumberFormat="1" applyFont="1" applyFill="1" applyBorder="1" applyAlignment="1">
      <alignment horizontal="center"/>
    </xf>
    <xf numFmtId="3" fontId="9" fillId="2" borderId="14" xfId="0" applyNumberFormat="1" applyFont="1" applyFill="1" applyBorder="1" applyAlignment="1">
      <alignment horizontal="center"/>
    </xf>
    <xf numFmtId="3" fontId="9" fillId="2" borderId="67" xfId="0" applyNumberFormat="1" applyFont="1" applyFill="1" applyBorder="1" applyAlignment="1">
      <alignment horizontal="center"/>
    </xf>
    <xf numFmtId="0" fontId="9" fillId="2" borderId="5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horizontal="center" vertical="center"/>
    </xf>
    <xf numFmtId="3" fontId="9" fillId="2" borderId="2" xfId="0" applyNumberFormat="1" applyFont="1" applyFill="1" applyBorder="1" applyAlignment="1">
      <alignment horizontal="center"/>
    </xf>
    <xf numFmtId="0" fontId="9" fillId="0" borderId="0" xfId="0" applyFont="1" applyFill="1" applyAlignment="1">
      <alignment horizontal="center"/>
    </xf>
    <xf numFmtId="3" fontId="9" fillId="2" borderId="11" xfId="0" applyNumberFormat="1" applyFont="1" applyFill="1" applyBorder="1" applyAlignment="1">
      <alignment horizontal="center"/>
    </xf>
    <xf numFmtId="3" fontId="9" fillId="2" borderId="16" xfId="0" applyNumberFormat="1" applyFont="1" applyFill="1" applyBorder="1" applyAlignment="1">
      <alignment horizontal="center"/>
    </xf>
    <xf numFmtId="0" fontId="9" fillId="2" borderId="31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/>
    </xf>
    <xf numFmtId="0" fontId="9" fillId="2" borderId="67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3" fontId="5" fillId="2" borderId="3" xfId="0" applyNumberFormat="1" applyFont="1" applyFill="1" applyBorder="1" applyAlignment="1">
      <alignment horizontal="center"/>
    </xf>
    <xf numFmtId="3" fontId="5" fillId="2" borderId="14" xfId="0" applyNumberFormat="1" applyFont="1" applyFill="1" applyBorder="1" applyAlignment="1">
      <alignment horizontal="center"/>
    </xf>
    <xf numFmtId="3" fontId="5" fillId="36" borderId="36" xfId="67" applyNumberFormat="1" applyFont="1" applyFill="1" applyBorder="1" applyAlignment="1">
      <alignment horizontal="center"/>
    </xf>
    <xf numFmtId="3" fontId="5" fillId="36" borderId="33" xfId="67" applyNumberFormat="1" applyFont="1" applyFill="1" applyBorder="1" applyAlignment="1">
      <alignment horizontal="center"/>
    </xf>
    <xf numFmtId="3" fontId="5" fillId="36" borderId="60" xfId="67" applyNumberFormat="1" applyFont="1" applyFill="1" applyBorder="1" applyAlignment="1">
      <alignment horizontal="center"/>
    </xf>
    <xf numFmtId="3" fontId="5" fillId="36" borderId="35" xfId="67" applyNumberFormat="1" applyFont="1" applyFill="1" applyBorder="1" applyAlignment="1">
      <alignment horizontal="center"/>
    </xf>
    <xf numFmtId="0" fontId="9" fillId="0" borderId="0" xfId="65" applyFont="1" applyAlignment="1">
      <alignment horizontal="center"/>
    </xf>
    <xf numFmtId="0" fontId="5" fillId="36" borderId="30" xfId="67" applyFont="1" applyFill="1" applyBorder="1" applyAlignment="1">
      <alignment horizontal="center" vertical="center"/>
    </xf>
    <xf numFmtId="0" fontId="5" fillId="36" borderId="59" xfId="67" applyFont="1" applyFill="1" applyBorder="1" applyAlignment="1">
      <alignment horizontal="center" vertical="center"/>
    </xf>
    <xf numFmtId="0" fontId="5" fillId="36" borderId="30" xfId="70" applyFont="1" applyFill="1" applyBorder="1" applyAlignment="1">
      <alignment horizontal="center" vertical="center"/>
    </xf>
    <xf numFmtId="0" fontId="5" fillId="36" borderId="59" xfId="70" applyFont="1" applyFill="1" applyBorder="1" applyAlignment="1">
      <alignment horizontal="center" vertical="center"/>
    </xf>
    <xf numFmtId="3" fontId="5" fillId="36" borderId="36" xfId="70" applyNumberFormat="1" applyFont="1" applyFill="1" applyBorder="1" applyAlignment="1">
      <alignment horizontal="center"/>
    </xf>
    <xf numFmtId="3" fontId="5" fillId="36" borderId="33" xfId="70" applyNumberFormat="1" applyFont="1" applyFill="1" applyBorder="1" applyAlignment="1">
      <alignment horizontal="center"/>
    </xf>
    <xf numFmtId="3" fontId="5" fillId="36" borderId="60" xfId="70" applyNumberFormat="1" applyFont="1" applyFill="1" applyBorder="1" applyAlignment="1">
      <alignment horizontal="center"/>
    </xf>
    <xf numFmtId="3" fontId="5" fillId="36" borderId="35" xfId="70" applyNumberFormat="1" applyFont="1" applyFill="1" applyBorder="1" applyAlignment="1">
      <alignment horizontal="center"/>
    </xf>
    <xf numFmtId="0" fontId="9" fillId="0" borderId="0" xfId="68" applyFont="1" applyAlignment="1">
      <alignment horizontal="center"/>
    </xf>
    <xf numFmtId="0" fontId="5" fillId="36" borderId="44" xfId="67" applyFont="1" applyFill="1" applyBorder="1" applyAlignment="1">
      <alignment horizontal="center" vertical="center"/>
    </xf>
    <xf numFmtId="3" fontId="9" fillId="2" borderId="34" xfId="0" applyNumberFormat="1" applyFont="1" applyFill="1" applyBorder="1" applyAlignment="1">
      <alignment horizontal="center"/>
    </xf>
    <xf numFmtId="3" fontId="9" fillId="2" borderId="33" xfId="0" applyNumberFormat="1" applyFont="1" applyFill="1" applyBorder="1" applyAlignment="1">
      <alignment horizontal="center"/>
    </xf>
    <xf numFmtId="3" fontId="9" fillId="2" borderId="35" xfId="0" applyNumberFormat="1" applyFont="1" applyFill="1" applyBorder="1" applyAlignment="1">
      <alignment horizontal="center"/>
    </xf>
    <xf numFmtId="0" fontId="9" fillId="2" borderId="36" xfId="0" applyFont="1" applyFill="1" applyBorder="1" applyAlignment="1">
      <alignment horizontal="center" vertical="center"/>
    </xf>
    <xf numFmtId="0" fontId="9" fillId="2" borderId="52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27" xfId="0" applyFont="1" applyFill="1" applyBorder="1" applyAlignment="1">
      <alignment horizontal="center" vertical="center"/>
    </xf>
    <xf numFmtId="0" fontId="9" fillId="2" borderId="75" xfId="0" applyFont="1" applyFill="1" applyBorder="1" applyAlignment="1">
      <alignment horizontal="center" vertical="center"/>
    </xf>
    <xf numFmtId="17" fontId="5" fillId="0" borderId="0" xfId="0" applyNumberFormat="1" applyFont="1" applyAlignment="1">
      <alignment horizontal="center"/>
    </xf>
    <xf numFmtId="0" fontId="11" fillId="2" borderId="38" xfId="0" applyFont="1" applyFill="1" applyBorder="1" applyAlignment="1">
      <alignment horizontal="center" vertical="center"/>
    </xf>
    <xf numFmtId="0" fontId="11" fillId="2" borderId="41" xfId="0" applyFont="1" applyFill="1" applyBorder="1" applyAlignment="1">
      <alignment horizontal="center" vertical="center"/>
    </xf>
    <xf numFmtId="0" fontId="11" fillId="2" borderId="39" xfId="0" applyFont="1" applyFill="1" applyBorder="1" applyAlignment="1">
      <alignment horizontal="center" vertical="center"/>
    </xf>
    <xf numFmtId="0" fontId="11" fillId="2" borderId="40" xfId="0" applyFont="1" applyFill="1" applyBorder="1" applyAlignment="1">
      <alignment horizontal="center" vertical="center"/>
    </xf>
    <xf numFmtId="0" fontId="11" fillId="2" borderId="42" xfId="0" applyFont="1" applyFill="1" applyBorder="1" applyAlignment="1">
      <alignment horizontal="center" vertical="center"/>
    </xf>
    <xf numFmtId="0" fontId="11" fillId="2" borderId="40" xfId="0" applyFont="1" applyFill="1" applyBorder="1" applyAlignment="1">
      <alignment horizontal="center" vertical="center" wrapText="1"/>
    </xf>
    <xf numFmtId="0" fontId="11" fillId="2" borderId="42" xfId="0" applyFont="1" applyFill="1" applyBorder="1" applyAlignment="1">
      <alignment horizontal="center" vertical="center" wrapText="1"/>
    </xf>
    <xf numFmtId="0" fontId="5" fillId="2" borderId="38" xfId="0" applyFont="1" applyFill="1" applyBorder="1" applyAlignment="1">
      <alignment horizontal="center" vertical="center"/>
    </xf>
    <xf numFmtId="0" fontId="5" fillId="2" borderId="39" xfId="0" applyFont="1" applyFill="1" applyBorder="1" applyAlignment="1">
      <alignment horizontal="center" vertical="center"/>
    </xf>
    <xf numFmtId="0" fontId="5" fillId="2" borderId="56" xfId="0" applyFont="1" applyFill="1" applyBorder="1" applyAlignment="1">
      <alignment horizontal="center" vertical="center" wrapText="1"/>
    </xf>
    <xf numFmtId="0" fontId="5" fillId="2" borderId="68" xfId="0" applyFont="1" applyFill="1" applyBorder="1" applyAlignment="1">
      <alignment horizontal="center" vertical="center" wrapText="1"/>
    </xf>
    <xf numFmtId="0" fontId="5" fillId="2" borderId="30" xfId="0" applyFont="1" applyFill="1" applyBorder="1" applyAlignment="1">
      <alignment horizontal="center" vertical="center"/>
    </xf>
    <xf numFmtId="0" fontId="5" fillId="2" borderId="44" xfId="0" applyFont="1" applyFill="1" applyBorder="1" applyAlignment="1">
      <alignment horizontal="center" vertical="center"/>
    </xf>
    <xf numFmtId="0" fontId="5" fillId="2" borderId="31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37" xfId="0" applyFont="1" applyFill="1" applyBorder="1" applyAlignment="1">
      <alignment horizontal="center" vertical="center"/>
    </xf>
    <xf numFmtId="0" fontId="5" fillId="2" borderId="45" xfId="0" applyFont="1" applyFill="1" applyBorder="1" applyAlignment="1">
      <alignment horizontal="center" vertical="center"/>
    </xf>
    <xf numFmtId="0" fontId="5" fillId="0" borderId="2" xfId="0" applyFont="1" applyFill="1" applyBorder="1" applyAlignment="1" applyProtection="1">
      <alignment horizontal="left" vertical="center"/>
    </xf>
    <xf numFmtId="0" fontId="0" fillId="0" borderId="0" xfId="0" applyFill="1" applyBorder="1"/>
    <xf numFmtId="0" fontId="36" fillId="0" borderId="0" xfId="130" applyFont="1" applyBorder="1"/>
    <xf numFmtId="4" fontId="33" fillId="0" borderId="2" xfId="132" applyNumberFormat="1" applyFont="1" applyFill="1" applyBorder="1"/>
    <xf numFmtId="4" fontId="3" fillId="0" borderId="2" xfId="133" applyNumberFormat="1" applyBorder="1"/>
    <xf numFmtId="0" fontId="8" fillId="0" borderId="2" xfId="130" applyFont="1" applyFill="1" applyBorder="1" applyAlignment="1">
      <alignment horizontal="left" vertical="center"/>
    </xf>
    <xf numFmtId="0" fontId="8" fillId="0" borderId="2" xfId="130" applyFont="1" applyFill="1" applyBorder="1" applyAlignment="1">
      <alignment horizontal="left" vertical="center" wrapText="1"/>
    </xf>
    <xf numFmtId="0" fontId="33" fillId="38" borderId="2" xfId="0" applyFont="1" applyFill="1" applyBorder="1" applyAlignment="1">
      <alignment horizontal="center"/>
    </xf>
    <xf numFmtId="0" fontId="33" fillId="38" borderId="2" xfId="0" applyFont="1" applyFill="1" applyBorder="1" applyAlignment="1">
      <alignment horizontal="center" wrapText="1"/>
    </xf>
    <xf numFmtId="0" fontId="33" fillId="38" borderId="2" xfId="0" applyFont="1" applyFill="1" applyBorder="1"/>
    <xf numFmtId="0" fontId="38" fillId="0" borderId="0" xfId="0" applyFont="1" applyFill="1" applyAlignment="1">
      <alignment horizontal="center"/>
    </xf>
    <xf numFmtId="0" fontId="38" fillId="0" borderId="0" xfId="0" applyFont="1" applyFill="1" applyAlignment="1"/>
    <xf numFmtId="0" fontId="38" fillId="39" borderId="0" xfId="0" applyFont="1" applyFill="1" applyAlignment="1">
      <alignment horizontal="center"/>
    </xf>
    <xf numFmtId="167" fontId="8" fillId="0" borderId="2" xfId="129" applyNumberFormat="1" applyFont="1" applyFill="1" applyBorder="1"/>
    <xf numFmtId="17" fontId="38" fillId="39" borderId="0" xfId="0" applyNumberFormat="1" applyFont="1" applyFill="1" applyAlignment="1">
      <alignment horizontal="center"/>
    </xf>
    <xf numFmtId="0" fontId="0" fillId="0" borderId="84" xfId="0" applyBorder="1"/>
    <xf numFmtId="0" fontId="0" fillId="0" borderId="85" xfId="0" applyBorder="1"/>
    <xf numFmtId="0" fontId="0" fillId="0" borderId="68" xfId="0" applyBorder="1"/>
    <xf numFmtId="0" fontId="0" fillId="0" borderId="81" xfId="0" applyBorder="1"/>
    <xf numFmtId="0" fontId="0" fillId="0" borderId="68" xfId="0" applyFont="1" applyBorder="1"/>
    <xf numFmtId="0" fontId="0" fillId="0" borderId="81" xfId="0" applyFont="1" applyBorder="1"/>
    <xf numFmtId="0" fontId="0" fillId="0" borderId="68" xfId="0" applyFont="1" applyBorder="1" applyAlignment="1">
      <alignment wrapText="1"/>
    </xf>
    <xf numFmtId="0" fontId="39" fillId="39" borderId="68" xfId="0" applyFont="1" applyFill="1" applyBorder="1" applyAlignment="1">
      <alignment horizontal="center"/>
    </xf>
    <xf numFmtId="0" fontId="39" fillId="39" borderId="81" xfId="0" applyFont="1" applyFill="1" applyBorder="1" applyAlignment="1">
      <alignment horizontal="center"/>
    </xf>
    <xf numFmtId="0" fontId="38" fillId="39" borderId="68" xfId="0" applyFont="1" applyFill="1" applyBorder="1" applyAlignment="1">
      <alignment horizontal="center"/>
    </xf>
    <xf numFmtId="0" fontId="38" fillId="39" borderId="81" xfId="0" applyFont="1" applyFill="1" applyBorder="1" applyAlignment="1">
      <alignment horizontal="center"/>
    </xf>
    <xf numFmtId="0" fontId="38" fillId="39" borderId="56" xfId="0" applyFont="1" applyFill="1" applyBorder="1" applyAlignment="1">
      <alignment horizontal="center" wrapText="1"/>
    </xf>
    <xf numFmtId="0" fontId="38" fillId="39" borderId="43" xfId="0" applyFont="1" applyFill="1" applyBorder="1" applyAlignment="1">
      <alignment horizontal="center" wrapText="1"/>
    </xf>
  </cellXfs>
  <cellStyles count="473">
    <cellStyle name="20% - Accent1 10" xfId="134"/>
    <cellStyle name="20% - Accent1 11" xfId="135"/>
    <cellStyle name="20% - Accent1 12" xfId="136"/>
    <cellStyle name="20% - Accent1 13" xfId="137"/>
    <cellStyle name="20% - Accent1 2" xfId="138"/>
    <cellStyle name="20% - Accent1 3" xfId="139"/>
    <cellStyle name="20% - Accent1 4" xfId="140"/>
    <cellStyle name="20% - Accent1 5" xfId="141"/>
    <cellStyle name="20% - Accent1 6" xfId="142"/>
    <cellStyle name="20% - Accent1 7" xfId="143"/>
    <cellStyle name="20% - Accent1 8" xfId="144"/>
    <cellStyle name="20% - Accent1 9" xfId="145"/>
    <cellStyle name="20% - Accent2 10" xfId="146"/>
    <cellStyle name="20% - Accent2 11" xfId="147"/>
    <cellStyle name="20% - Accent2 12" xfId="148"/>
    <cellStyle name="20% - Accent2 13" xfId="149"/>
    <cellStyle name="20% - Accent2 2" xfId="150"/>
    <cellStyle name="20% - Accent2 3" xfId="151"/>
    <cellStyle name="20% - Accent2 4" xfId="152"/>
    <cellStyle name="20% - Accent2 5" xfId="153"/>
    <cellStyle name="20% - Accent2 6" xfId="154"/>
    <cellStyle name="20% - Accent2 7" xfId="155"/>
    <cellStyle name="20% - Accent2 8" xfId="156"/>
    <cellStyle name="20% - Accent2 9" xfId="157"/>
    <cellStyle name="20% - Accent3 10" xfId="158"/>
    <cellStyle name="20% - Accent3 11" xfId="159"/>
    <cellStyle name="20% - Accent3 12" xfId="160"/>
    <cellStyle name="20% - Accent3 13" xfId="161"/>
    <cellStyle name="20% - Accent3 2" xfId="162"/>
    <cellStyle name="20% - Accent3 3" xfId="163"/>
    <cellStyle name="20% - Accent3 4" xfId="164"/>
    <cellStyle name="20% - Accent3 5" xfId="165"/>
    <cellStyle name="20% - Accent3 6" xfId="166"/>
    <cellStyle name="20% - Accent3 7" xfId="167"/>
    <cellStyle name="20% - Accent3 8" xfId="168"/>
    <cellStyle name="20% - Accent3 9" xfId="169"/>
    <cellStyle name="20% - Accent4 10" xfId="170"/>
    <cellStyle name="20% - Accent4 11" xfId="171"/>
    <cellStyle name="20% - Accent4 12" xfId="172"/>
    <cellStyle name="20% - Accent4 13" xfId="173"/>
    <cellStyle name="20% - Accent4 2" xfId="174"/>
    <cellStyle name="20% - Accent4 3" xfId="175"/>
    <cellStyle name="20% - Accent4 4" xfId="176"/>
    <cellStyle name="20% - Accent4 5" xfId="177"/>
    <cellStyle name="20% - Accent4 6" xfId="178"/>
    <cellStyle name="20% - Accent4 7" xfId="179"/>
    <cellStyle name="20% - Accent4 8" xfId="180"/>
    <cellStyle name="20% - Accent4 9" xfId="181"/>
    <cellStyle name="20% - Accent5 10" xfId="182"/>
    <cellStyle name="20% - Accent5 11" xfId="183"/>
    <cellStyle name="20% - Accent5 12" xfId="184"/>
    <cellStyle name="20% - Accent5 13" xfId="185"/>
    <cellStyle name="20% - Accent5 2" xfId="186"/>
    <cellStyle name="20% - Accent5 3" xfId="187"/>
    <cellStyle name="20% - Accent5 4" xfId="188"/>
    <cellStyle name="20% - Accent5 5" xfId="189"/>
    <cellStyle name="20% - Accent5 6" xfId="190"/>
    <cellStyle name="20% - Accent5 7" xfId="191"/>
    <cellStyle name="20% - Accent5 8" xfId="192"/>
    <cellStyle name="20% - Accent5 9" xfId="193"/>
    <cellStyle name="20% - Accent6 10" xfId="194"/>
    <cellStyle name="20% - Accent6 11" xfId="195"/>
    <cellStyle name="20% - Accent6 12" xfId="196"/>
    <cellStyle name="20% - Accent6 13" xfId="197"/>
    <cellStyle name="20% - Accent6 2" xfId="198"/>
    <cellStyle name="20% - Accent6 3" xfId="199"/>
    <cellStyle name="20% - Accent6 4" xfId="200"/>
    <cellStyle name="20% - Accent6 5" xfId="201"/>
    <cellStyle name="20% - Accent6 6" xfId="202"/>
    <cellStyle name="20% - Accent6 7" xfId="203"/>
    <cellStyle name="20% - Accent6 8" xfId="204"/>
    <cellStyle name="20% - Accent6 9" xfId="205"/>
    <cellStyle name="20% - Έμφαση1" xfId="21" builtinId="30" customBuiltin="1"/>
    <cellStyle name="20% - Έμφαση2" xfId="25" builtinId="34" customBuiltin="1"/>
    <cellStyle name="20% - Έμφαση3" xfId="29" builtinId="38" customBuiltin="1"/>
    <cellStyle name="20% - Έμφαση4" xfId="33" builtinId="42" customBuiltin="1"/>
    <cellStyle name="20% - Έμφαση5" xfId="37" builtinId="46" customBuiltin="1"/>
    <cellStyle name="20% - Έμφαση6" xfId="41" builtinId="50" customBuiltin="1"/>
    <cellStyle name="40% - Accent1 10" xfId="206"/>
    <cellStyle name="40% - Accent1 11" xfId="207"/>
    <cellStyle name="40% - Accent1 12" xfId="208"/>
    <cellStyle name="40% - Accent1 13" xfId="209"/>
    <cellStyle name="40% - Accent1 2" xfId="210"/>
    <cellStyle name="40% - Accent1 3" xfId="211"/>
    <cellStyle name="40% - Accent1 4" xfId="212"/>
    <cellStyle name="40% - Accent1 5" xfId="213"/>
    <cellStyle name="40% - Accent1 6" xfId="214"/>
    <cellStyle name="40% - Accent1 7" xfId="215"/>
    <cellStyle name="40% - Accent1 8" xfId="216"/>
    <cellStyle name="40% - Accent1 9" xfId="217"/>
    <cellStyle name="40% - Accent2 10" xfId="218"/>
    <cellStyle name="40% - Accent2 11" xfId="219"/>
    <cellStyle name="40% - Accent2 12" xfId="220"/>
    <cellStyle name="40% - Accent2 13" xfId="221"/>
    <cellStyle name="40% - Accent2 2" xfId="222"/>
    <cellStyle name="40% - Accent2 3" xfId="223"/>
    <cellStyle name="40% - Accent2 4" xfId="224"/>
    <cellStyle name="40% - Accent2 5" xfId="225"/>
    <cellStyle name="40% - Accent2 6" xfId="226"/>
    <cellStyle name="40% - Accent2 7" xfId="227"/>
    <cellStyle name="40% - Accent2 8" xfId="228"/>
    <cellStyle name="40% - Accent2 9" xfId="229"/>
    <cellStyle name="40% - Accent3 10" xfId="230"/>
    <cellStyle name="40% - Accent3 11" xfId="231"/>
    <cellStyle name="40% - Accent3 12" xfId="232"/>
    <cellStyle name="40% - Accent3 13" xfId="233"/>
    <cellStyle name="40% - Accent3 2" xfId="234"/>
    <cellStyle name="40% - Accent3 3" xfId="235"/>
    <cellStyle name="40% - Accent3 4" xfId="236"/>
    <cellStyle name="40% - Accent3 5" xfId="237"/>
    <cellStyle name="40% - Accent3 6" xfId="238"/>
    <cellStyle name="40% - Accent3 7" xfId="239"/>
    <cellStyle name="40% - Accent3 8" xfId="240"/>
    <cellStyle name="40% - Accent3 9" xfId="241"/>
    <cellStyle name="40% - Accent4 10" xfId="242"/>
    <cellStyle name="40% - Accent4 11" xfId="243"/>
    <cellStyle name="40% - Accent4 12" xfId="244"/>
    <cellStyle name="40% - Accent4 13" xfId="245"/>
    <cellStyle name="40% - Accent4 2" xfId="246"/>
    <cellStyle name="40% - Accent4 3" xfId="247"/>
    <cellStyle name="40% - Accent4 4" xfId="248"/>
    <cellStyle name="40% - Accent4 5" xfId="249"/>
    <cellStyle name="40% - Accent4 6" xfId="250"/>
    <cellStyle name="40% - Accent4 7" xfId="251"/>
    <cellStyle name="40% - Accent4 8" xfId="252"/>
    <cellStyle name="40% - Accent4 9" xfId="253"/>
    <cellStyle name="40% - Accent5 10" xfId="254"/>
    <cellStyle name="40% - Accent5 11" xfId="255"/>
    <cellStyle name="40% - Accent5 12" xfId="256"/>
    <cellStyle name="40% - Accent5 13" xfId="257"/>
    <cellStyle name="40% - Accent5 2" xfId="258"/>
    <cellStyle name="40% - Accent5 3" xfId="259"/>
    <cellStyle name="40% - Accent5 4" xfId="260"/>
    <cellStyle name="40% - Accent5 5" xfId="261"/>
    <cellStyle name="40% - Accent5 6" xfId="262"/>
    <cellStyle name="40% - Accent5 7" xfId="263"/>
    <cellStyle name="40% - Accent5 8" xfId="264"/>
    <cellStyle name="40% - Accent5 9" xfId="265"/>
    <cellStyle name="40% - Accent6 10" xfId="266"/>
    <cellStyle name="40% - Accent6 11" xfId="267"/>
    <cellStyle name="40% - Accent6 12" xfId="268"/>
    <cellStyle name="40% - Accent6 13" xfId="269"/>
    <cellStyle name="40% - Accent6 2" xfId="270"/>
    <cellStyle name="40% - Accent6 3" xfId="271"/>
    <cellStyle name="40% - Accent6 4" xfId="272"/>
    <cellStyle name="40% - Accent6 5" xfId="273"/>
    <cellStyle name="40% - Accent6 6" xfId="274"/>
    <cellStyle name="40% - Accent6 7" xfId="275"/>
    <cellStyle name="40% - Accent6 8" xfId="276"/>
    <cellStyle name="40% - Accent6 9" xfId="277"/>
    <cellStyle name="40% - Έμφαση1" xfId="22" builtinId="31" customBuiltin="1"/>
    <cellStyle name="40% - Έμφαση2" xfId="26" builtinId="35" customBuiltin="1"/>
    <cellStyle name="40% - Έμφαση3" xfId="30" builtinId="39" customBuiltin="1"/>
    <cellStyle name="40% - Έμφαση4" xfId="34" builtinId="43" customBuiltin="1"/>
    <cellStyle name="40% - Έμφαση5" xfId="38" builtinId="47" customBuiltin="1"/>
    <cellStyle name="40% - Έμφαση6" xfId="42" builtinId="51" customBuiltin="1"/>
    <cellStyle name="60% - Έμφαση1" xfId="23" builtinId="32" customBuiltin="1"/>
    <cellStyle name="60% - Έμφαση2" xfId="27" builtinId="36" customBuiltin="1"/>
    <cellStyle name="60% - Έμφαση3" xfId="31" builtinId="40" customBuiltin="1"/>
    <cellStyle name="60% - Έμφαση4" xfId="35" builtinId="44" customBuiltin="1"/>
    <cellStyle name="60% - Έμφαση5" xfId="39" builtinId="48" customBuiltin="1"/>
    <cellStyle name="60% - Έμφαση6" xfId="43" builtinId="52" customBuiltin="1"/>
    <cellStyle name="Normal 10" xfId="278"/>
    <cellStyle name="Normal 11" xfId="279"/>
    <cellStyle name="Normal 12" xfId="280"/>
    <cellStyle name="Normal 13" xfId="281"/>
    <cellStyle name="Normal 14" xfId="133"/>
    <cellStyle name="Normal 15" xfId="282"/>
    <cellStyle name="Normal 2" xfId="283"/>
    <cellStyle name="Normal 3" xfId="132"/>
    <cellStyle name="Normal 3 2" xfId="284"/>
    <cellStyle name="Normal 4" xfId="285"/>
    <cellStyle name="Normal 5" xfId="286"/>
    <cellStyle name="Normal 6" xfId="287"/>
    <cellStyle name="Normal 7" xfId="288"/>
    <cellStyle name="Normal 8" xfId="289"/>
    <cellStyle name="Normal 9" xfId="290"/>
    <cellStyle name="Note 10" xfId="291"/>
    <cellStyle name="Note 11" xfId="292"/>
    <cellStyle name="Note 12" xfId="293"/>
    <cellStyle name="Note 13" xfId="294"/>
    <cellStyle name="Note 14" xfId="295"/>
    <cellStyle name="Note 2" xfId="296"/>
    <cellStyle name="Note 3" xfId="297"/>
    <cellStyle name="Note 4" xfId="298"/>
    <cellStyle name="Note 5" xfId="299"/>
    <cellStyle name="Note 6" xfId="300"/>
    <cellStyle name="Note 7" xfId="301"/>
    <cellStyle name="Note 8" xfId="302"/>
    <cellStyle name="Note 9" xfId="303"/>
    <cellStyle name="Percent 2" xfId="131"/>
    <cellStyle name="Βασικό_GVA 1999-2000-2001-2002 FINAL 21-1-05" xfId="304"/>
    <cellStyle name="Βασικό_Δημοσίευμα Περιφερειακών-1" xfId="130"/>
    <cellStyle name="Εισαγωγή" xfId="11" builtinId="20" customBuiltin="1"/>
    <cellStyle name="Έλεγχος κελιού" xfId="15" builtinId="23" customBuiltin="1"/>
    <cellStyle name="Έμφαση1" xfId="20" builtinId="29" customBuiltin="1"/>
    <cellStyle name="Έμφαση2" xfId="24" builtinId="33" customBuiltin="1"/>
    <cellStyle name="Έμφαση3" xfId="28" builtinId="37" customBuiltin="1"/>
    <cellStyle name="Έμφαση4" xfId="32" builtinId="41" customBuiltin="1"/>
    <cellStyle name="Έμφαση5" xfId="36" builtinId="45" customBuiltin="1"/>
    <cellStyle name="Έμφαση6" xfId="40" builtinId="49" customBuiltin="1"/>
    <cellStyle name="Έξοδος" xfId="12" builtinId="21" customBuiltin="1"/>
    <cellStyle name="Επεξηγηματικό κείμενο" xfId="18" builtinId="53" customBuiltin="1"/>
    <cellStyle name="Επικεφαλίδα 1" xfId="4" builtinId="16" customBuiltin="1"/>
    <cellStyle name="Επικεφαλίδα 2" xfId="5" builtinId="17" customBuiltin="1"/>
    <cellStyle name="Επικεφαλίδα 3" xfId="6" builtinId="18" customBuiltin="1"/>
    <cellStyle name="Επικεφαλίδα 4" xfId="7" builtinId="19" customBuiltin="1"/>
    <cellStyle name="Κακό" xfId="9" builtinId="27" customBuiltin="1"/>
    <cellStyle name="Καλό" xfId="8" builtinId="26" customBuiltin="1"/>
    <cellStyle name="Κανονικό" xfId="0" builtinId="0"/>
    <cellStyle name="Κανονικό 10" xfId="61"/>
    <cellStyle name="Κανονικό 10 4" xfId="67"/>
    <cellStyle name="Κανονικό 10 4 10" xfId="305"/>
    <cellStyle name="Κανονικό 10 4 11" xfId="306"/>
    <cellStyle name="Κανονικό 10 4 12" xfId="307"/>
    <cellStyle name="Κανονικό 10 4 13" xfId="308"/>
    <cellStyle name="Κανονικό 10 4 2" xfId="309"/>
    <cellStyle name="Κανονικό 10 4 3" xfId="310"/>
    <cellStyle name="Κανονικό 10 4 4" xfId="311"/>
    <cellStyle name="Κανονικό 10 4 5" xfId="312"/>
    <cellStyle name="Κανονικό 10 4 6" xfId="313"/>
    <cellStyle name="Κανονικό 10 4 7" xfId="314"/>
    <cellStyle name="Κανονικό 10 4 8" xfId="315"/>
    <cellStyle name="Κανονικό 10 4 9" xfId="316"/>
    <cellStyle name="Κανονικό 10 5" xfId="70"/>
    <cellStyle name="Κανονικό 10 5 10" xfId="317"/>
    <cellStyle name="Κανονικό 10 5 11" xfId="318"/>
    <cellStyle name="Κανονικό 10 5 12" xfId="319"/>
    <cellStyle name="Κανονικό 10 5 13" xfId="320"/>
    <cellStyle name="Κανονικό 10 5 2" xfId="321"/>
    <cellStyle name="Κανονικό 10 5 3" xfId="322"/>
    <cellStyle name="Κανονικό 10 5 4" xfId="323"/>
    <cellStyle name="Κανονικό 10 5 5" xfId="324"/>
    <cellStyle name="Κανονικό 10 5 6" xfId="325"/>
    <cellStyle name="Κανονικό 10 5 7" xfId="326"/>
    <cellStyle name="Κανονικό 10 5 8" xfId="327"/>
    <cellStyle name="Κανονικό 10 5 9" xfId="328"/>
    <cellStyle name="Κανονικό 11" xfId="74"/>
    <cellStyle name="Κανονικό 11 10" xfId="329"/>
    <cellStyle name="Κανονικό 11 11" xfId="330"/>
    <cellStyle name="Κανονικό 11 12" xfId="331"/>
    <cellStyle name="Κανονικό 11 13" xfId="332"/>
    <cellStyle name="Κανονικό 11 2" xfId="333"/>
    <cellStyle name="Κανονικό 11 3" xfId="334"/>
    <cellStyle name="Κανονικό 11 4" xfId="335"/>
    <cellStyle name="Κανονικό 11 5" xfId="336"/>
    <cellStyle name="Κανονικό 11 6" xfId="337"/>
    <cellStyle name="Κανονικό 11 7" xfId="338"/>
    <cellStyle name="Κανονικό 11 8" xfId="339"/>
    <cellStyle name="Κανονικό 11 9" xfId="340"/>
    <cellStyle name="Κανονικό 12" xfId="71"/>
    <cellStyle name="Κανονικό 13" xfId="96"/>
    <cellStyle name="Κανονικό 14" xfId="63"/>
    <cellStyle name="Κανονικό 15" xfId="72"/>
    <cellStyle name="Κανονικό 16" xfId="97"/>
    <cellStyle name="Κανονικό 17" xfId="51"/>
    <cellStyle name="Κανονικό 18" xfId="52"/>
    <cellStyle name="Κανονικό 19" xfId="66"/>
    <cellStyle name="Κανονικό 2" xfId="1"/>
    <cellStyle name="Κανονικό 2 10" xfId="68"/>
    <cellStyle name="Κανονικό 2 10 10" xfId="341"/>
    <cellStyle name="Κανονικό 2 10 11" xfId="342"/>
    <cellStyle name="Κανονικό 2 10 12" xfId="343"/>
    <cellStyle name="Κανονικό 2 10 13" xfId="344"/>
    <cellStyle name="Κανονικό 2 10 2" xfId="345"/>
    <cellStyle name="Κανονικό 2 10 3" xfId="346"/>
    <cellStyle name="Κανονικό 2 10 4" xfId="347"/>
    <cellStyle name="Κανονικό 2 10 5" xfId="348"/>
    <cellStyle name="Κανονικό 2 10 6" xfId="349"/>
    <cellStyle name="Κανονικό 2 10 7" xfId="350"/>
    <cellStyle name="Κανονικό 2 10 8" xfId="351"/>
    <cellStyle name="Κανονικό 2 10 9" xfId="352"/>
    <cellStyle name="Κανονικό 2 11" xfId="73"/>
    <cellStyle name="Κανονικό 2 11 10" xfId="353"/>
    <cellStyle name="Κανονικό 2 11 11" xfId="354"/>
    <cellStyle name="Κανονικό 2 11 12" xfId="355"/>
    <cellStyle name="Κανονικό 2 11 13" xfId="356"/>
    <cellStyle name="Κανονικό 2 11 2" xfId="357"/>
    <cellStyle name="Κανονικό 2 11 3" xfId="358"/>
    <cellStyle name="Κανονικό 2 11 4" xfId="359"/>
    <cellStyle name="Κανονικό 2 11 5" xfId="360"/>
    <cellStyle name="Κανονικό 2 11 6" xfId="361"/>
    <cellStyle name="Κανονικό 2 11 7" xfId="362"/>
    <cellStyle name="Κανονικό 2 11 8" xfId="363"/>
    <cellStyle name="Κανονικό 2 11 9" xfId="364"/>
    <cellStyle name="Κανονικό 2 2" xfId="83"/>
    <cellStyle name="Κανονικό 2 2 10" xfId="365"/>
    <cellStyle name="Κανονικό 2 2 11" xfId="366"/>
    <cellStyle name="Κανονικό 2 2 12" xfId="367"/>
    <cellStyle name="Κανονικό 2 2 13" xfId="368"/>
    <cellStyle name="Κανονικό 2 2 14" xfId="369"/>
    <cellStyle name="Κανονικό 2 2 2" xfId="113"/>
    <cellStyle name="Κανονικό 2 2 2 2" xfId="116"/>
    <cellStyle name="Κανονικό 2 2 2 2 10" xfId="370"/>
    <cellStyle name="Κανονικό 2 2 2 2 11" xfId="371"/>
    <cellStyle name="Κανονικό 2 2 2 2 12" xfId="372"/>
    <cellStyle name="Κανονικό 2 2 2 2 13" xfId="373"/>
    <cellStyle name="Κανονικό 2 2 2 2 2" xfId="374"/>
    <cellStyle name="Κανονικό 2 2 2 2 3" xfId="375"/>
    <cellStyle name="Κανονικό 2 2 2 2 4" xfId="376"/>
    <cellStyle name="Κανονικό 2 2 2 2 5" xfId="377"/>
    <cellStyle name="Κανονικό 2 2 2 2 6" xfId="378"/>
    <cellStyle name="Κανονικό 2 2 2 2 7" xfId="379"/>
    <cellStyle name="Κανονικό 2 2 2 2 8" xfId="380"/>
    <cellStyle name="Κανονικό 2 2 2 2 9" xfId="381"/>
    <cellStyle name="Κανονικό 2 2 3" xfId="382"/>
    <cellStyle name="Κανονικό 2 2 4" xfId="383"/>
    <cellStyle name="Κανονικό 2 2 5" xfId="384"/>
    <cellStyle name="Κανονικό 2 2 6" xfId="385"/>
    <cellStyle name="Κανονικό 2 2 7" xfId="386"/>
    <cellStyle name="Κανονικό 2 2 8" xfId="387"/>
    <cellStyle name="Κανονικό 2 2 9" xfId="388"/>
    <cellStyle name="Κανονικό 2 3" xfId="84"/>
    <cellStyle name="Κανονικό 2 3 10" xfId="389"/>
    <cellStyle name="Κανονικό 2 3 11" xfId="390"/>
    <cellStyle name="Κανονικό 2 3 12" xfId="391"/>
    <cellStyle name="Κανονικό 2 3 13" xfId="392"/>
    <cellStyle name="Κανονικό 2 3 2" xfId="393"/>
    <cellStyle name="Κανονικό 2 3 3" xfId="394"/>
    <cellStyle name="Κανονικό 2 3 4" xfId="395"/>
    <cellStyle name="Κανονικό 2 3 5" xfId="396"/>
    <cellStyle name="Κανονικό 2 3 6" xfId="397"/>
    <cellStyle name="Κανονικό 2 3 7" xfId="398"/>
    <cellStyle name="Κανονικό 2 3 8" xfId="399"/>
    <cellStyle name="Κανονικό 2 3 9" xfId="400"/>
    <cellStyle name="Κανονικό 2 4" xfId="85"/>
    <cellStyle name="Κανονικό 2 4 10" xfId="401"/>
    <cellStyle name="Κανονικό 2 4 11" xfId="402"/>
    <cellStyle name="Κανονικό 2 4 12" xfId="403"/>
    <cellStyle name="Κανονικό 2 4 13" xfId="404"/>
    <cellStyle name="Κανονικό 2 4 2" xfId="405"/>
    <cellStyle name="Κανονικό 2 4 3" xfId="406"/>
    <cellStyle name="Κανονικό 2 4 4" xfId="407"/>
    <cellStyle name="Κανονικό 2 4 5" xfId="408"/>
    <cellStyle name="Κανονικό 2 4 6" xfId="409"/>
    <cellStyle name="Κανονικό 2 4 7" xfId="410"/>
    <cellStyle name="Κανονικό 2 4 8" xfId="411"/>
    <cellStyle name="Κανονικό 2 4 9" xfId="412"/>
    <cellStyle name="Κανονικό 2 5" xfId="86"/>
    <cellStyle name="Κανονικό 2 5 10" xfId="413"/>
    <cellStyle name="Κανονικό 2 5 11" xfId="414"/>
    <cellStyle name="Κανονικό 2 5 12" xfId="415"/>
    <cellStyle name="Κανονικό 2 5 13" xfId="416"/>
    <cellStyle name="Κανονικό 2 5 2" xfId="417"/>
    <cellStyle name="Κανονικό 2 5 3" xfId="418"/>
    <cellStyle name="Κανονικό 2 5 4" xfId="419"/>
    <cellStyle name="Κανονικό 2 5 5" xfId="420"/>
    <cellStyle name="Κανονικό 2 5 6" xfId="421"/>
    <cellStyle name="Κανονικό 2 5 7" xfId="422"/>
    <cellStyle name="Κανονικό 2 5 8" xfId="423"/>
    <cellStyle name="Κανονικό 2 5 9" xfId="424"/>
    <cellStyle name="Κανονικό 2 6" xfId="88"/>
    <cellStyle name="Κανονικό 2 6 10" xfId="425"/>
    <cellStyle name="Κανονικό 2 6 11" xfId="426"/>
    <cellStyle name="Κανονικό 2 6 12" xfId="427"/>
    <cellStyle name="Κανονικό 2 6 13" xfId="428"/>
    <cellStyle name="Κανονικό 2 6 2" xfId="429"/>
    <cellStyle name="Κανονικό 2 6 3" xfId="430"/>
    <cellStyle name="Κανονικό 2 6 4" xfId="431"/>
    <cellStyle name="Κανονικό 2 6 5" xfId="432"/>
    <cellStyle name="Κανονικό 2 6 6" xfId="433"/>
    <cellStyle name="Κανονικό 2 6 7" xfId="434"/>
    <cellStyle name="Κανονικό 2 6 8" xfId="435"/>
    <cellStyle name="Κανονικό 2 6 9" xfId="436"/>
    <cellStyle name="Κανονικό 2 7" xfId="89"/>
    <cellStyle name="Κανονικό 2 7 10" xfId="437"/>
    <cellStyle name="Κανονικό 2 7 11" xfId="438"/>
    <cellStyle name="Κανονικό 2 7 12" xfId="439"/>
    <cellStyle name="Κανονικό 2 7 13" xfId="440"/>
    <cellStyle name="Κανονικό 2 7 2" xfId="441"/>
    <cellStyle name="Κανονικό 2 7 3" xfId="442"/>
    <cellStyle name="Κανονικό 2 7 4" xfId="443"/>
    <cellStyle name="Κανονικό 2 7 5" xfId="444"/>
    <cellStyle name="Κανονικό 2 7 6" xfId="445"/>
    <cellStyle name="Κανονικό 2 7 7" xfId="446"/>
    <cellStyle name="Κανονικό 2 7 8" xfId="447"/>
    <cellStyle name="Κανονικό 2 7 9" xfId="448"/>
    <cellStyle name="Κανονικό 2 9" xfId="65"/>
    <cellStyle name="Κανονικό 2 9 10" xfId="449"/>
    <cellStyle name="Κανονικό 2 9 11" xfId="450"/>
    <cellStyle name="Κανονικό 2 9 12" xfId="451"/>
    <cellStyle name="Κανονικό 2 9 13" xfId="452"/>
    <cellStyle name="Κανονικό 2 9 2" xfId="453"/>
    <cellStyle name="Κανονικό 2 9 3" xfId="454"/>
    <cellStyle name="Κανονικό 2 9 4" xfId="455"/>
    <cellStyle name="Κανονικό 2 9 5" xfId="456"/>
    <cellStyle name="Κανονικό 2 9 6" xfId="457"/>
    <cellStyle name="Κανονικό 2 9 7" xfId="458"/>
    <cellStyle name="Κανονικό 2 9 8" xfId="459"/>
    <cellStyle name="Κανονικό 2 9 9" xfId="460"/>
    <cellStyle name="Κανονικό 20" xfId="69"/>
    <cellStyle name="Κανονικό 21" xfId="50"/>
    <cellStyle name="Κανονικό 22" xfId="75"/>
    <cellStyle name="Κανονικό 23 2" xfId="117"/>
    <cellStyle name="Κανονικό 24" xfId="94"/>
    <cellStyle name="Κανονικό 25" xfId="95"/>
    <cellStyle name="Κανονικό 27" xfId="105"/>
    <cellStyle name="Κανονικό 28" xfId="106"/>
    <cellStyle name="Κανονικό 29" xfId="107"/>
    <cellStyle name="Κανονικό 3" xfId="2"/>
    <cellStyle name="Κανονικό 3 10" xfId="82"/>
    <cellStyle name="Κανονικό 3 11" xfId="78"/>
    <cellStyle name="Κανονικό 3 12" xfId="81"/>
    <cellStyle name="Κανονικό 3 13" xfId="90"/>
    <cellStyle name="Κανονικό 3 14" xfId="91"/>
    <cellStyle name="Κανονικό 3 15" xfId="93"/>
    <cellStyle name="Κανονικό 3 16" xfId="92"/>
    <cellStyle name="Κανονικό 3 17" xfId="101"/>
    <cellStyle name="Κανονικό 3 18" xfId="103"/>
    <cellStyle name="Κανονικό 3 19" xfId="104"/>
    <cellStyle name="Κανονικό 3 2" xfId="58"/>
    <cellStyle name="Κανονικό 3 20" xfId="102"/>
    <cellStyle name="Κανονικό 3 21" xfId="114"/>
    <cellStyle name="Κανονικό 3 3" xfId="60"/>
    <cellStyle name="Κανονικό 3 4" xfId="62"/>
    <cellStyle name="Κανονικό 3 5" xfId="64"/>
    <cellStyle name="Κανονικό 3 6" xfId="76"/>
    <cellStyle name="Κανονικό 3 7" xfId="77"/>
    <cellStyle name="Κανονικό 3 8" xfId="80"/>
    <cellStyle name="Κανονικό 3 9" xfId="79"/>
    <cellStyle name="Κανονικό 30" xfId="123"/>
    <cellStyle name="Κανονικό 32" xfId="121"/>
    <cellStyle name="Κανονικό 33" xfId="122"/>
    <cellStyle name="Κανονικό 34" xfId="59"/>
    <cellStyle name="Κανονικό 35" xfId="100"/>
    <cellStyle name="Κανονικό 36" xfId="87"/>
    <cellStyle name="Κανονικό 37" xfId="99"/>
    <cellStyle name="Κανονικό 38" xfId="53"/>
    <cellStyle name="Κανονικό 39" xfId="98"/>
    <cellStyle name="Κανονικό 4" xfId="44"/>
    <cellStyle name="Κανονικό 40" xfId="118"/>
    <cellStyle name="Κανονικό 41" xfId="124"/>
    <cellStyle name="Κανονικό 42" xfId="119"/>
    <cellStyle name="Κανονικό 43" xfId="108"/>
    <cellStyle name="Κανονικό 44" xfId="54"/>
    <cellStyle name="Κανονικό 45" xfId="55"/>
    <cellStyle name="Κανονικό 46" xfId="56"/>
    <cellStyle name="Κανονικό 47" xfId="57"/>
    <cellStyle name="Κανονικό 49" xfId="109"/>
    <cellStyle name="Κανονικό 5" xfId="47"/>
    <cellStyle name="Κανονικό 50" xfId="120"/>
    <cellStyle name="Κανονικό 51" xfId="110"/>
    <cellStyle name="Κανονικό 53" xfId="125"/>
    <cellStyle name="Κανονικό 55" xfId="111"/>
    <cellStyle name="Κανονικό 56" xfId="112"/>
    <cellStyle name="Κανονικό 59" xfId="126"/>
    <cellStyle name="Κανονικό 6" xfId="45"/>
    <cellStyle name="Κανονικό 60" xfId="127"/>
    <cellStyle name="Κανονικό 61" xfId="128"/>
    <cellStyle name="Κανονικό 7" xfId="48"/>
    <cellStyle name="Κανονικό 8" xfId="46"/>
    <cellStyle name="Κανονικό 9" xfId="49"/>
    <cellStyle name="Ουδέτερο" xfId="10" builtinId="28" customBuiltin="1"/>
    <cellStyle name="Ποσοστό" xfId="129" builtinId="5"/>
    <cellStyle name="Προειδοποιητικό κείμενο" xfId="16" builtinId="11" customBuiltin="1"/>
    <cellStyle name="Σημείωση" xfId="17" builtinId="10" customBuiltin="1"/>
    <cellStyle name="Σημείωση 2" xfId="115"/>
    <cellStyle name="Σημείωση 2 10" xfId="461"/>
    <cellStyle name="Σημείωση 2 11" xfId="462"/>
    <cellStyle name="Σημείωση 2 12" xfId="463"/>
    <cellStyle name="Σημείωση 2 13" xfId="464"/>
    <cellStyle name="Σημείωση 2 2" xfId="465"/>
    <cellStyle name="Σημείωση 2 3" xfId="466"/>
    <cellStyle name="Σημείωση 2 4" xfId="467"/>
    <cellStyle name="Σημείωση 2 5" xfId="468"/>
    <cellStyle name="Σημείωση 2 6" xfId="469"/>
    <cellStyle name="Σημείωση 2 7" xfId="470"/>
    <cellStyle name="Σημείωση 2 8" xfId="471"/>
    <cellStyle name="Σημείωση 2 9" xfId="472"/>
    <cellStyle name="Συνδεδεμένο κελί" xfId="14" builtinId="24" customBuiltin="1"/>
    <cellStyle name="Σύνολο" xfId="19" builtinId="25" customBuiltin="1"/>
    <cellStyle name="Τίτλος" xfId="3" builtinId="15" customBuiltin="1"/>
    <cellStyle name="Υπολογισμός" xfId="13" builtinId="22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280875</xdr:colOff>
      <xdr:row>0</xdr:row>
      <xdr:rowOff>828000</xdr:rowOff>
    </xdr:to>
    <xdr:pic>
      <xdr:nvPicPr>
        <xdr:cNvPr id="2" name="1 - Εικόνα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890475" cy="189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5353050</xdr:colOff>
      <xdr:row>34</xdr:row>
      <xdr:rowOff>66675</xdr:rowOff>
    </xdr:from>
    <xdr:to>
      <xdr:col>1</xdr:col>
      <xdr:colOff>6490438</xdr:colOff>
      <xdr:row>34</xdr:row>
      <xdr:rowOff>400195</xdr:rowOff>
    </xdr:to>
    <xdr:pic>
      <xdr:nvPicPr>
        <xdr:cNvPr id="3" name="3 - Εικόνα" descr="revised_LOGO_rgb_high_res copy.gif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19200" y="6543675"/>
          <a:ext cx="3913" cy="1239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35"/>
  <sheetViews>
    <sheetView showGridLines="0" tabSelected="1" zoomScale="80" zoomScaleNormal="80" workbookViewId="0">
      <selection activeCell="X1" sqref="X1"/>
    </sheetView>
  </sheetViews>
  <sheetFormatPr defaultRowHeight="15"/>
  <cols>
    <col min="1" max="1" width="9.28515625" style="390" customWidth="1"/>
    <col min="2" max="2" width="99.7109375" style="390" customWidth="1"/>
    <col min="3" max="16384" width="9.140625" style="390"/>
  </cols>
  <sheetData>
    <row r="1" spans="1:3" ht="66" customHeight="1">
      <c r="A1" s="585" t="s">
        <v>804</v>
      </c>
      <c r="B1" s="584"/>
    </row>
    <row r="2" spans="1:3" ht="32.25" customHeight="1">
      <c r="A2" s="583" t="s">
        <v>803</v>
      </c>
      <c r="B2" s="582"/>
    </row>
    <row r="3" spans="1:3" ht="23.25" customHeight="1">
      <c r="A3" s="581" t="s">
        <v>802</v>
      </c>
      <c r="B3" s="580"/>
    </row>
    <row r="4" spans="1:3" ht="30" customHeight="1">
      <c r="A4" s="581" t="s">
        <v>801</v>
      </c>
      <c r="B4" s="580"/>
    </row>
    <row r="5" spans="1:3" ht="27.75" customHeight="1">
      <c r="A5" s="578" t="s">
        <v>800</v>
      </c>
      <c r="B5" s="577" t="s">
        <v>799</v>
      </c>
    </row>
    <row r="6" spans="1:3" ht="18.75" customHeight="1">
      <c r="A6" s="578" t="s">
        <v>798</v>
      </c>
      <c r="B6" s="577" t="s">
        <v>797</v>
      </c>
    </row>
    <row r="7" spans="1:3" ht="30">
      <c r="A7" s="578" t="s">
        <v>796</v>
      </c>
      <c r="B7" s="579" t="s">
        <v>795</v>
      </c>
    </row>
    <row r="8" spans="1:3" ht="27.75" customHeight="1">
      <c r="A8" s="578" t="s">
        <v>794</v>
      </c>
      <c r="B8" s="579" t="s">
        <v>793</v>
      </c>
      <c r="C8" s="559"/>
    </row>
    <row r="9" spans="1:3" ht="19.5" customHeight="1">
      <c r="A9" s="578" t="s">
        <v>792</v>
      </c>
      <c r="B9" s="577" t="s">
        <v>791</v>
      </c>
      <c r="C9" s="559"/>
    </row>
    <row r="10" spans="1:3" ht="14.25" customHeight="1">
      <c r="A10" s="578" t="s">
        <v>790</v>
      </c>
      <c r="B10" s="577" t="s">
        <v>789</v>
      </c>
      <c r="C10" s="559"/>
    </row>
    <row r="11" spans="1:3">
      <c r="A11" s="578" t="s">
        <v>788</v>
      </c>
      <c r="B11" s="577" t="s">
        <v>787</v>
      </c>
      <c r="C11" s="559"/>
    </row>
    <row r="12" spans="1:3">
      <c r="A12" s="578" t="s">
        <v>786</v>
      </c>
      <c r="B12" s="577" t="s">
        <v>785</v>
      </c>
      <c r="C12" s="559"/>
    </row>
    <row r="13" spans="1:3">
      <c r="A13" s="578" t="s">
        <v>784</v>
      </c>
      <c r="B13" s="577" t="s">
        <v>783</v>
      </c>
      <c r="C13" s="559"/>
    </row>
    <row r="14" spans="1:3">
      <c r="A14" s="578" t="s">
        <v>782</v>
      </c>
      <c r="B14" s="577" t="s">
        <v>781</v>
      </c>
      <c r="C14" s="559"/>
    </row>
    <row r="15" spans="1:3" ht="19.5" customHeight="1">
      <c r="A15" s="578" t="s">
        <v>780</v>
      </c>
      <c r="B15" s="577" t="s">
        <v>779</v>
      </c>
      <c r="C15" s="559"/>
    </row>
    <row r="16" spans="1:3" ht="19.5" customHeight="1">
      <c r="A16" s="576" t="s">
        <v>778</v>
      </c>
      <c r="B16" s="575" t="s">
        <v>777</v>
      </c>
      <c r="C16" s="559"/>
    </row>
    <row r="17" spans="1:3" ht="19.5" customHeight="1">
      <c r="A17" s="576" t="s">
        <v>776</v>
      </c>
      <c r="B17" s="575" t="s">
        <v>775</v>
      </c>
      <c r="C17" s="559"/>
    </row>
    <row r="18" spans="1:3" ht="19.5" customHeight="1">
      <c r="A18" s="576" t="s">
        <v>774</v>
      </c>
      <c r="B18" s="575" t="s">
        <v>773</v>
      </c>
      <c r="C18" s="559"/>
    </row>
    <row r="19" spans="1:3" ht="19.5" customHeight="1">
      <c r="A19" s="576" t="s">
        <v>772</v>
      </c>
      <c r="B19" s="575" t="s">
        <v>771</v>
      </c>
      <c r="C19" s="559"/>
    </row>
    <row r="20" spans="1:3" ht="19.5" customHeight="1">
      <c r="A20" s="576" t="s">
        <v>770</v>
      </c>
      <c r="B20" s="575" t="s">
        <v>769</v>
      </c>
      <c r="C20" s="559"/>
    </row>
    <row r="21" spans="1:3" ht="19.5" customHeight="1">
      <c r="A21" s="576" t="s">
        <v>768</v>
      </c>
      <c r="B21" s="575" t="s">
        <v>767</v>
      </c>
      <c r="C21" s="559"/>
    </row>
    <row r="22" spans="1:3" ht="19.5" customHeight="1">
      <c r="A22" s="576" t="s">
        <v>766</v>
      </c>
      <c r="B22" s="575" t="s">
        <v>765</v>
      </c>
      <c r="C22" s="559"/>
    </row>
    <row r="23" spans="1:3" ht="19.5" customHeight="1">
      <c r="A23" s="576" t="s">
        <v>764</v>
      </c>
      <c r="B23" s="575" t="s">
        <v>763</v>
      </c>
      <c r="C23" s="559"/>
    </row>
    <row r="24" spans="1:3" ht="19.5" customHeight="1">
      <c r="A24" s="576" t="s">
        <v>762</v>
      </c>
      <c r="B24" s="575" t="s">
        <v>761</v>
      </c>
      <c r="C24" s="559"/>
    </row>
    <row r="25" spans="1:3" ht="19.5" customHeight="1">
      <c r="A25" s="576" t="s">
        <v>760</v>
      </c>
      <c r="B25" s="575" t="s">
        <v>759</v>
      </c>
      <c r="C25" s="559"/>
    </row>
    <row r="26" spans="1:3" ht="19.5" customHeight="1">
      <c r="A26" s="576" t="s">
        <v>758</v>
      </c>
      <c r="B26" s="575" t="s">
        <v>757</v>
      </c>
      <c r="C26" s="559"/>
    </row>
    <row r="27" spans="1:3" ht="19.5" customHeight="1">
      <c r="A27" s="576" t="s">
        <v>756</v>
      </c>
      <c r="B27" s="575" t="s">
        <v>755</v>
      </c>
      <c r="C27" s="559"/>
    </row>
    <row r="28" spans="1:3" ht="19.5" customHeight="1">
      <c r="A28" s="576" t="s">
        <v>754</v>
      </c>
      <c r="B28" s="575" t="s">
        <v>753</v>
      </c>
      <c r="C28" s="559"/>
    </row>
    <row r="29" spans="1:3" ht="19.5" customHeight="1">
      <c r="A29" s="576" t="s">
        <v>752</v>
      </c>
      <c r="B29" s="575" t="s">
        <v>751</v>
      </c>
      <c r="C29" s="559"/>
    </row>
    <row r="30" spans="1:3" ht="19.5" customHeight="1">
      <c r="A30" s="576" t="s">
        <v>750</v>
      </c>
      <c r="B30" s="575" t="s">
        <v>749</v>
      </c>
      <c r="C30" s="559"/>
    </row>
    <row r="31" spans="1:3" ht="19.5" customHeight="1">
      <c r="A31" s="576" t="s">
        <v>748</v>
      </c>
      <c r="B31" s="575" t="s">
        <v>747</v>
      </c>
      <c r="C31" s="559"/>
    </row>
    <row r="32" spans="1:3" ht="19.5" customHeight="1">
      <c r="A32" s="576" t="s">
        <v>746</v>
      </c>
      <c r="B32" s="575" t="s">
        <v>745</v>
      </c>
      <c r="C32" s="559"/>
    </row>
    <row r="33" spans="1:3" ht="19.5" customHeight="1">
      <c r="A33" s="576" t="s">
        <v>744</v>
      </c>
      <c r="B33" s="575" t="s">
        <v>743</v>
      </c>
      <c r="C33" s="559"/>
    </row>
    <row r="34" spans="1:3" ht="19.5" customHeight="1">
      <c r="A34" s="576" t="s">
        <v>742</v>
      </c>
      <c r="B34" s="575" t="s">
        <v>741</v>
      </c>
      <c r="C34" s="559"/>
    </row>
    <row r="35" spans="1:3" ht="45" customHeight="1" thickBot="1">
      <c r="A35" s="574"/>
      <c r="B35" s="573"/>
    </row>
  </sheetData>
  <mergeCells count="4">
    <mergeCell ref="A1:B1"/>
    <mergeCell ref="A2:B2"/>
    <mergeCell ref="A3:B3"/>
    <mergeCell ref="A4:B4"/>
  </mergeCells>
  <pageMargins left="0.7" right="0.7" top="0.75" bottom="0.75" header="0.3" footer="0.3"/>
  <pageSetup paperSize="9" orientation="landscape" horizontalDpi="4294967294" verticalDpi="4294967294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J66"/>
  <sheetViews>
    <sheetView workbookViewId="0">
      <selection activeCell="G40" sqref="G40"/>
    </sheetView>
  </sheetViews>
  <sheetFormatPr defaultRowHeight="15"/>
  <cols>
    <col min="1" max="1" width="5.140625" style="75" customWidth="1"/>
    <col min="2" max="2" width="20.140625" bestFit="1" customWidth="1"/>
    <col min="3" max="3" width="12.7109375" customWidth="1"/>
    <col min="4" max="4" width="18.28515625" customWidth="1"/>
    <col min="5" max="5" width="11" customWidth="1"/>
    <col min="6" max="6" width="18.28515625" customWidth="1"/>
    <col min="7" max="7" width="11.5703125" customWidth="1"/>
    <col min="8" max="8" width="16.7109375" bestFit="1" customWidth="1"/>
    <col min="9" max="9" width="11.85546875" customWidth="1"/>
    <col min="10" max="10" width="12.28515625" customWidth="1"/>
  </cols>
  <sheetData>
    <row r="1" spans="1:10" s="41" customFormat="1" ht="18" customHeight="1">
      <c r="A1" s="497" t="s">
        <v>691</v>
      </c>
      <c r="B1" s="497"/>
      <c r="C1" s="497"/>
      <c r="D1" s="497"/>
      <c r="E1" s="497"/>
      <c r="F1" s="497"/>
      <c r="G1" s="497"/>
      <c r="H1" s="497"/>
      <c r="I1" s="497"/>
      <c r="J1" s="497"/>
    </row>
    <row r="2" spans="1:10">
      <c r="A2" s="250"/>
    </row>
    <row r="3" spans="1:10" s="49" customFormat="1" ht="21" customHeight="1">
      <c r="A3" s="501" t="s">
        <v>18</v>
      </c>
      <c r="B3" s="501" t="s">
        <v>31</v>
      </c>
      <c r="C3" s="511" t="s">
        <v>52</v>
      </c>
      <c r="D3" s="512"/>
      <c r="E3" s="511" t="s">
        <v>32</v>
      </c>
      <c r="F3" s="512"/>
      <c r="G3" s="511" t="s">
        <v>33</v>
      </c>
      <c r="H3" s="512"/>
      <c r="I3" s="511" t="s">
        <v>21</v>
      </c>
      <c r="J3" s="512"/>
    </row>
    <row r="4" spans="1:10" s="41" customFormat="1" ht="15.75">
      <c r="A4" s="502"/>
      <c r="B4" s="502"/>
      <c r="C4" s="247" t="s">
        <v>1</v>
      </c>
      <c r="D4" s="247" t="s">
        <v>51</v>
      </c>
      <c r="E4" s="247" t="s">
        <v>1</v>
      </c>
      <c r="F4" s="252" t="s">
        <v>51</v>
      </c>
      <c r="G4" s="247" t="s">
        <v>1</v>
      </c>
      <c r="H4" s="247" t="s">
        <v>51</v>
      </c>
      <c r="I4" s="247" t="s">
        <v>1</v>
      </c>
      <c r="J4" s="247" t="s">
        <v>51</v>
      </c>
    </row>
    <row r="5" spans="1:10">
      <c r="A5" s="176">
        <v>1</v>
      </c>
      <c r="B5" s="47" t="s">
        <v>35</v>
      </c>
      <c r="C5" s="6">
        <v>76361</v>
      </c>
      <c r="D5" s="23">
        <v>37754039.719999999</v>
      </c>
      <c r="E5" s="6">
        <v>53155</v>
      </c>
      <c r="F5" s="23">
        <v>34084694.710000001</v>
      </c>
      <c r="G5" s="6">
        <v>23206</v>
      </c>
      <c r="H5" s="23">
        <v>3669345.01</v>
      </c>
      <c r="I5" s="47">
        <v>0</v>
      </c>
      <c r="J5" s="23" t="s">
        <v>439</v>
      </c>
    </row>
    <row r="6" spans="1:10">
      <c r="A6" s="176">
        <v>2</v>
      </c>
      <c r="B6" s="47" t="s">
        <v>209</v>
      </c>
      <c r="C6" s="6">
        <v>35179</v>
      </c>
      <c r="D6" s="23">
        <v>18130736.600000001</v>
      </c>
      <c r="E6" s="6">
        <v>24505</v>
      </c>
      <c r="F6" s="23">
        <v>16380496.18</v>
      </c>
      <c r="G6" s="6">
        <v>10674</v>
      </c>
      <c r="H6" s="23">
        <v>1750240.42</v>
      </c>
      <c r="I6" s="47">
        <v>0</v>
      </c>
      <c r="J6" s="23" t="s">
        <v>439</v>
      </c>
    </row>
    <row r="7" spans="1:10">
      <c r="A7" s="176">
        <v>3</v>
      </c>
      <c r="B7" s="47" t="s">
        <v>210</v>
      </c>
      <c r="C7" s="6">
        <v>33577</v>
      </c>
      <c r="D7" s="23">
        <v>18251548.510000002</v>
      </c>
      <c r="E7" s="6">
        <v>22786</v>
      </c>
      <c r="F7" s="23">
        <v>16353698.9</v>
      </c>
      <c r="G7" s="6">
        <v>10791</v>
      </c>
      <c r="H7" s="23">
        <v>1897849.61</v>
      </c>
      <c r="I7" s="47">
        <v>0</v>
      </c>
      <c r="J7" s="23" t="s">
        <v>439</v>
      </c>
    </row>
    <row r="8" spans="1:10">
      <c r="A8" s="176">
        <v>4</v>
      </c>
      <c r="B8" s="47" t="s">
        <v>211</v>
      </c>
      <c r="C8" s="6">
        <v>32165</v>
      </c>
      <c r="D8" s="23">
        <v>15484562.27</v>
      </c>
      <c r="E8" s="6">
        <v>21435</v>
      </c>
      <c r="F8" s="23">
        <v>13871928.59</v>
      </c>
      <c r="G8" s="6">
        <v>10730</v>
      </c>
      <c r="H8" s="23">
        <v>1612633.68</v>
      </c>
      <c r="I8" s="47">
        <v>0</v>
      </c>
      <c r="J8" s="23" t="s">
        <v>439</v>
      </c>
    </row>
    <row r="9" spans="1:10">
      <c r="A9" s="176">
        <v>5</v>
      </c>
      <c r="B9" s="47" t="s">
        <v>212</v>
      </c>
      <c r="C9" s="6">
        <v>1704337</v>
      </c>
      <c r="D9" s="23">
        <v>950005197.80999994</v>
      </c>
      <c r="E9" s="6">
        <v>996269</v>
      </c>
      <c r="F9" s="23">
        <v>821266845.88999999</v>
      </c>
      <c r="G9" s="6">
        <v>708068</v>
      </c>
      <c r="H9" s="23">
        <v>128738351.92</v>
      </c>
      <c r="I9" s="47">
        <v>0</v>
      </c>
      <c r="J9" s="23" t="s">
        <v>439</v>
      </c>
    </row>
    <row r="10" spans="1:10">
      <c r="A10" s="176">
        <v>6</v>
      </c>
      <c r="B10" s="47" t="s">
        <v>213</v>
      </c>
      <c r="C10" s="6">
        <v>125562</v>
      </c>
      <c r="D10" s="23">
        <v>64494368.560000002</v>
      </c>
      <c r="E10" s="6">
        <v>75271</v>
      </c>
      <c r="F10" s="23">
        <v>56271578.409999996</v>
      </c>
      <c r="G10" s="6">
        <v>50291</v>
      </c>
      <c r="H10" s="23">
        <v>8222790.1500000004</v>
      </c>
      <c r="I10" s="47">
        <v>0</v>
      </c>
      <c r="J10" s="23" t="s">
        <v>439</v>
      </c>
    </row>
    <row r="11" spans="1:10">
      <c r="A11" s="176">
        <v>7</v>
      </c>
      <c r="B11" s="47" t="s">
        <v>214</v>
      </c>
      <c r="C11" s="6">
        <v>42102</v>
      </c>
      <c r="D11" s="23">
        <v>21727297.059999999</v>
      </c>
      <c r="E11" s="6">
        <v>27855</v>
      </c>
      <c r="F11" s="23">
        <v>19198683.809999999</v>
      </c>
      <c r="G11" s="6">
        <v>14247</v>
      </c>
      <c r="H11" s="23">
        <v>2528613.25</v>
      </c>
      <c r="I11" s="47">
        <v>0</v>
      </c>
      <c r="J11" s="23" t="s">
        <v>439</v>
      </c>
    </row>
    <row r="12" spans="1:10">
      <c r="A12" s="176">
        <v>8</v>
      </c>
      <c r="B12" s="47" t="s">
        <v>215</v>
      </c>
      <c r="C12" s="6">
        <v>12787</v>
      </c>
      <c r="D12" s="23">
        <v>5992228.8300000001</v>
      </c>
      <c r="E12" s="6">
        <v>9318</v>
      </c>
      <c r="F12" s="23">
        <v>5458490.1299999999</v>
      </c>
      <c r="G12" s="6">
        <v>3469</v>
      </c>
      <c r="H12" s="23">
        <v>533738.69999999995</v>
      </c>
      <c r="I12" s="47">
        <v>0</v>
      </c>
      <c r="J12" s="23" t="s">
        <v>439</v>
      </c>
    </row>
    <row r="13" spans="1:10">
      <c r="A13" s="176">
        <v>9</v>
      </c>
      <c r="B13" s="47" t="s">
        <v>216</v>
      </c>
      <c r="C13" s="6">
        <v>41182</v>
      </c>
      <c r="D13" s="23">
        <v>19073757.460000001</v>
      </c>
      <c r="E13" s="6">
        <v>26837</v>
      </c>
      <c r="F13" s="23">
        <v>16911043.670000002</v>
      </c>
      <c r="G13" s="6">
        <v>14345</v>
      </c>
      <c r="H13" s="23">
        <v>2162713.79</v>
      </c>
      <c r="I13" s="47">
        <v>0</v>
      </c>
      <c r="J13" s="23" t="s">
        <v>439</v>
      </c>
    </row>
    <row r="14" spans="1:10">
      <c r="A14" s="176">
        <v>10</v>
      </c>
      <c r="B14" s="47" t="s">
        <v>217</v>
      </c>
      <c r="C14" s="6">
        <v>63167</v>
      </c>
      <c r="D14" s="23">
        <v>31519694.149999999</v>
      </c>
      <c r="E14" s="6">
        <v>40026</v>
      </c>
      <c r="F14" s="23">
        <v>27572806.41</v>
      </c>
      <c r="G14" s="6">
        <v>23141</v>
      </c>
      <c r="H14" s="23">
        <v>3946887.74</v>
      </c>
      <c r="I14" s="47">
        <v>0</v>
      </c>
      <c r="J14" s="23" t="s">
        <v>439</v>
      </c>
    </row>
    <row r="15" spans="1:10">
      <c r="A15" s="176">
        <v>11</v>
      </c>
      <c r="B15" s="47" t="s">
        <v>218</v>
      </c>
      <c r="C15" s="6">
        <v>57311</v>
      </c>
      <c r="D15" s="23">
        <v>27692930.690000001</v>
      </c>
      <c r="E15" s="6">
        <v>39105</v>
      </c>
      <c r="F15" s="23">
        <v>24914230.780000001</v>
      </c>
      <c r="G15" s="6">
        <v>18206</v>
      </c>
      <c r="H15" s="23">
        <v>2778699.91</v>
      </c>
      <c r="I15" s="47">
        <v>0</v>
      </c>
      <c r="J15" s="23" t="s">
        <v>439</v>
      </c>
    </row>
    <row r="16" spans="1:10">
      <c r="A16" s="176">
        <v>12</v>
      </c>
      <c r="B16" s="47" t="s">
        <v>219</v>
      </c>
      <c r="C16" s="6">
        <v>84329</v>
      </c>
      <c r="D16" s="23">
        <v>44582115.159999996</v>
      </c>
      <c r="E16" s="6">
        <v>53292</v>
      </c>
      <c r="F16" s="23">
        <v>38939875.399999999</v>
      </c>
      <c r="G16" s="6">
        <v>31037</v>
      </c>
      <c r="H16" s="23">
        <v>5642239.7599999998</v>
      </c>
      <c r="I16" s="47">
        <v>0</v>
      </c>
      <c r="J16" s="23" t="s">
        <v>439</v>
      </c>
    </row>
    <row r="17" spans="1:10">
      <c r="A17" s="176">
        <v>13</v>
      </c>
      <c r="B17" s="47" t="s">
        <v>220</v>
      </c>
      <c r="C17" s="6">
        <v>6591</v>
      </c>
      <c r="D17" s="23">
        <v>3049895.54</v>
      </c>
      <c r="E17" s="6">
        <v>4656</v>
      </c>
      <c r="F17" s="23">
        <v>2755118.49</v>
      </c>
      <c r="G17" s="6">
        <v>1935</v>
      </c>
      <c r="H17" s="23">
        <v>294777.05</v>
      </c>
      <c r="I17" s="47">
        <v>0</v>
      </c>
      <c r="J17" s="23" t="s">
        <v>439</v>
      </c>
    </row>
    <row r="18" spans="1:10">
      <c r="A18" s="176">
        <v>14</v>
      </c>
      <c r="B18" s="47" t="s">
        <v>221</v>
      </c>
      <c r="C18" s="6">
        <v>11911</v>
      </c>
      <c r="D18" s="23">
        <v>5944710.6699999999</v>
      </c>
      <c r="E18" s="6">
        <v>8321</v>
      </c>
      <c r="F18" s="23">
        <v>5351138.83</v>
      </c>
      <c r="G18" s="6">
        <v>3590</v>
      </c>
      <c r="H18" s="23">
        <v>593571.83999999997</v>
      </c>
      <c r="I18" s="47">
        <v>0</v>
      </c>
      <c r="J18" s="23" t="s">
        <v>439</v>
      </c>
    </row>
    <row r="19" spans="1:10">
      <c r="A19" s="176">
        <v>15</v>
      </c>
      <c r="B19" s="47" t="s">
        <v>222</v>
      </c>
      <c r="C19" s="6">
        <v>52290</v>
      </c>
      <c r="D19" s="23">
        <v>26092336.059999999</v>
      </c>
      <c r="E19" s="6">
        <v>36579</v>
      </c>
      <c r="F19" s="23">
        <v>23592919.949999999</v>
      </c>
      <c r="G19" s="6">
        <v>15711</v>
      </c>
      <c r="H19" s="23">
        <v>2499416.11</v>
      </c>
      <c r="I19" s="47">
        <v>0</v>
      </c>
      <c r="J19" s="23" t="s">
        <v>439</v>
      </c>
    </row>
    <row r="20" spans="1:10">
      <c r="A20" s="176">
        <v>16</v>
      </c>
      <c r="B20" s="47" t="s">
        <v>223</v>
      </c>
      <c r="C20" s="6">
        <v>55820</v>
      </c>
      <c r="D20" s="23">
        <v>27100574.300000001</v>
      </c>
      <c r="E20" s="6">
        <v>37923</v>
      </c>
      <c r="F20" s="23">
        <v>24266395.199999999</v>
      </c>
      <c r="G20" s="6">
        <v>17897</v>
      </c>
      <c r="H20" s="23">
        <v>2834179.1</v>
      </c>
      <c r="I20" s="47">
        <v>0</v>
      </c>
      <c r="J20" s="23" t="s">
        <v>439</v>
      </c>
    </row>
    <row r="21" spans="1:10">
      <c r="A21" s="176">
        <v>17</v>
      </c>
      <c r="B21" s="47" t="s">
        <v>224</v>
      </c>
      <c r="C21" s="6">
        <v>106448</v>
      </c>
      <c r="D21" s="23">
        <v>54621799.560000002</v>
      </c>
      <c r="E21" s="6">
        <v>70054</v>
      </c>
      <c r="F21" s="23">
        <v>48570482.130000003</v>
      </c>
      <c r="G21" s="6">
        <v>36394</v>
      </c>
      <c r="H21" s="23">
        <v>6051317.4299999997</v>
      </c>
      <c r="I21" s="47">
        <v>0</v>
      </c>
      <c r="J21" s="23" t="s">
        <v>439</v>
      </c>
    </row>
    <row r="22" spans="1:10">
      <c r="A22" s="176">
        <v>18</v>
      </c>
      <c r="B22" s="47" t="s">
        <v>225</v>
      </c>
      <c r="C22" s="6">
        <v>16270</v>
      </c>
      <c r="D22" s="23">
        <v>7609531.6799999997</v>
      </c>
      <c r="E22" s="6">
        <v>11652</v>
      </c>
      <c r="F22" s="23">
        <v>6885529.0999999996</v>
      </c>
      <c r="G22" s="6">
        <v>4618</v>
      </c>
      <c r="H22" s="23">
        <v>724002.58</v>
      </c>
      <c r="I22" s="47">
        <v>0</v>
      </c>
      <c r="J22" s="23" t="s">
        <v>439</v>
      </c>
    </row>
    <row r="23" spans="1:10">
      <c r="A23" s="176">
        <v>19</v>
      </c>
      <c r="B23" s="47" t="s">
        <v>226</v>
      </c>
      <c r="C23" s="6">
        <v>444268</v>
      </c>
      <c r="D23" s="23">
        <v>232155133.66999999</v>
      </c>
      <c r="E23" s="6">
        <v>267271</v>
      </c>
      <c r="F23" s="23">
        <v>202716235.12</v>
      </c>
      <c r="G23" s="6">
        <v>176997</v>
      </c>
      <c r="H23" s="23">
        <v>29438898.550000001</v>
      </c>
      <c r="I23" s="47">
        <v>0</v>
      </c>
      <c r="J23" s="23" t="s">
        <v>439</v>
      </c>
    </row>
    <row r="24" spans="1:10">
      <c r="A24" s="176">
        <v>20</v>
      </c>
      <c r="B24" s="47" t="s">
        <v>227</v>
      </c>
      <c r="C24" s="6">
        <v>71976</v>
      </c>
      <c r="D24" s="23">
        <v>35327013.770000003</v>
      </c>
      <c r="E24" s="6">
        <v>43688</v>
      </c>
      <c r="F24" s="23">
        <v>31012481.449999999</v>
      </c>
      <c r="G24" s="6">
        <v>28288</v>
      </c>
      <c r="H24" s="23">
        <v>4314532.32</v>
      </c>
      <c r="I24" s="47">
        <v>0</v>
      </c>
      <c r="J24" s="23" t="s">
        <v>439</v>
      </c>
    </row>
    <row r="25" spans="1:10">
      <c r="A25" s="176">
        <v>21</v>
      </c>
      <c r="B25" s="47" t="s">
        <v>228</v>
      </c>
      <c r="C25" s="6">
        <v>58922</v>
      </c>
      <c r="D25" s="23">
        <v>28274169.039999999</v>
      </c>
      <c r="E25" s="6">
        <v>38042</v>
      </c>
      <c r="F25" s="23">
        <v>24966606.41</v>
      </c>
      <c r="G25" s="6">
        <v>20880</v>
      </c>
      <c r="H25" s="23">
        <v>3307562.63</v>
      </c>
      <c r="I25" s="47">
        <v>0</v>
      </c>
      <c r="J25" s="23" t="s">
        <v>439</v>
      </c>
    </row>
    <row r="26" spans="1:10">
      <c r="A26" s="176">
        <v>22</v>
      </c>
      <c r="B26" s="47" t="s">
        <v>229</v>
      </c>
      <c r="C26" s="6">
        <v>45804</v>
      </c>
      <c r="D26" s="23">
        <v>22484143.41</v>
      </c>
      <c r="E26" s="6">
        <v>32175</v>
      </c>
      <c r="F26" s="23">
        <v>20388936.920000002</v>
      </c>
      <c r="G26" s="6">
        <v>13629</v>
      </c>
      <c r="H26" s="23">
        <v>2095206.49</v>
      </c>
      <c r="I26" s="47">
        <v>0</v>
      </c>
      <c r="J26" s="23" t="s">
        <v>439</v>
      </c>
    </row>
    <row r="27" spans="1:10">
      <c r="A27" s="176">
        <v>23</v>
      </c>
      <c r="B27" s="47" t="s">
        <v>230</v>
      </c>
      <c r="C27" s="6">
        <v>17017</v>
      </c>
      <c r="D27" s="23">
        <v>8530152.2799999993</v>
      </c>
      <c r="E27" s="6">
        <v>12653</v>
      </c>
      <c r="F27" s="23">
        <v>7848162</v>
      </c>
      <c r="G27" s="6">
        <v>4364</v>
      </c>
      <c r="H27" s="23">
        <v>681990.28</v>
      </c>
      <c r="I27" s="47">
        <v>0</v>
      </c>
      <c r="J27" s="23" t="s">
        <v>439</v>
      </c>
    </row>
    <row r="28" spans="1:10">
      <c r="A28" s="176">
        <v>24</v>
      </c>
      <c r="B28" s="47" t="s">
        <v>231</v>
      </c>
      <c r="C28" s="6">
        <v>41824</v>
      </c>
      <c r="D28" s="23">
        <v>20253997.57</v>
      </c>
      <c r="E28" s="6">
        <v>26947</v>
      </c>
      <c r="F28" s="23">
        <v>17889592.690000001</v>
      </c>
      <c r="G28" s="6">
        <v>14877</v>
      </c>
      <c r="H28" s="23">
        <v>2364404.88</v>
      </c>
      <c r="I28" s="47">
        <v>0</v>
      </c>
      <c r="J28" s="23" t="s">
        <v>439</v>
      </c>
    </row>
    <row r="29" spans="1:10">
      <c r="A29" s="176">
        <v>25</v>
      </c>
      <c r="B29" s="47" t="s">
        <v>232</v>
      </c>
      <c r="C29" s="6">
        <v>14002</v>
      </c>
      <c r="D29" s="23">
        <v>7179212.8399999999</v>
      </c>
      <c r="E29" s="6">
        <v>9690</v>
      </c>
      <c r="F29" s="23">
        <v>6382945.9100000001</v>
      </c>
      <c r="G29" s="6">
        <v>4312</v>
      </c>
      <c r="H29" s="23">
        <v>796266.93</v>
      </c>
      <c r="I29" s="47">
        <v>0</v>
      </c>
      <c r="J29" s="23" t="s">
        <v>439</v>
      </c>
    </row>
    <row r="30" spans="1:10">
      <c r="A30" s="176">
        <v>26</v>
      </c>
      <c r="B30" s="47" t="s">
        <v>233</v>
      </c>
      <c r="C30" s="6">
        <v>28024</v>
      </c>
      <c r="D30" s="23">
        <v>12830573</v>
      </c>
      <c r="E30" s="6">
        <v>19772</v>
      </c>
      <c r="F30" s="23">
        <v>11577722.039999999</v>
      </c>
      <c r="G30" s="6">
        <v>8252</v>
      </c>
      <c r="H30" s="23">
        <v>1252850.96</v>
      </c>
      <c r="I30" s="47">
        <v>0</v>
      </c>
      <c r="J30" s="23" t="s">
        <v>439</v>
      </c>
    </row>
    <row r="31" spans="1:10">
      <c r="A31" s="176">
        <v>27</v>
      </c>
      <c r="B31" s="47" t="s">
        <v>234</v>
      </c>
      <c r="C31" s="6">
        <v>60529</v>
      </c>
      <c r="D31" s="23">
        <v>36694621.43</v>
      </c>
      <c r="E31" s="6">
        <v>39206</v>
      </c>
      <c r="F31" s="23">
        <v>32378301.18</v>
      </c>
      <c r="G31" s="6">
        <v>21323</v>
      </c>
      <c r="H31" s="23">
        <v>4316320.25</v>
      </c>
      <c r="I31" s="47">
        <v>0</v>
      </c>
      <c r="J31" s="23" t="s">
        <v>439</v>
      </c>
    </row>
    <row r="32" spans="1:10">
      <c r="A32" s="176">
        <v>28</v>
      </c>
      <c r="B32" s="47" t="s">
        <v>235</v>
      </c>
      <c r="C32" s="6">
        <v>53952</v>
      </c>
      <c r="D32" s="23">
        <v>28431337.780000001</v>
      </c>
      <c r="E32" s="6">
        <v>36585</v>
      </c>
      <c r="F32" s="23">
        <v>25443695.609999999</v>
      </c>
      <c r="G32" s="6">
        <v>17367</v>
      </c>
      <c r="H32" s="23">
        <v>2987642.17</v>
      </c>
      <c r="I32" s="47">
        <v>0</v>
      </c>
      <c r="J32" s="23" t="s">
        <v>439</v>
      </c>
    </row>
    <row r="33" spans="1:10">
      <c r="A33" s="176">
        <v>29</v>
      </c>
      <c r="B33" s="47" t="s">
        <v>236</v>
      </c>
      <c r="C33" s="6">
        <v>37047</v>
      </c>
      <c r="D33" s="23">
        <v>19776186.289999999</v>
      </c>
      <c r="E33" s="6">
        <v>24647</v>
      </c>
      <c r="F33" s="23">
        <v>17482044.68</v>
      </c>
      <c r="G33" s="6">
        <v>12400</v>
      </c>
      <c r="H33" s="23">
        <v>2294141.61</v>
      </c>
      <c r="I33" s="47">
        <v>0</v>
      </c>
      <c r="J33" s="23" t="s">
        <v>439</v>
      </c>
    </row>
    <row r="34" spans="1:10">
      <c r="A34" s="176">
        <v>30</v>
      </c>
      <c r="B34" s="47" t="s">
        <v>237</v>
      </c>
      <c r="C34" s="6">
        <v>30138</v>
      </c>
      <c r="D34" s="23">
        <v>14981200.890000001</v>
      </c>
      <c r="E34" s="6">
        <v>22781</v>
      </c>
      <c r="F34" s="23">
        <v>13768798.810000001</v>
      </c>
      <c r="G34" s="6">
        <v>7357</v>
      </c>
      <c r="H34" s="23">
        <v>1212402.08</v>
      </c>
      <c r="I34" s="47">
        <v>0</v>
      </c>
      <c r="J34" s="23" t="s">
        <v>439</v>
      </c>
    </row>
    <row r="35" spans="1:10">
      <c r="A35" s="176">
        <v>31</v>
      </c>
      <c r="B35" s="47" t="s">
        <v>238</v>
      </c>
      <c r="C35" s="6">
        <v>111071</v>
      </c>
      <c r="D35" s="23">
        <v>55876486.420000002</v>
      </c>
      <c r="E35" s="6">
        <v>72557</v>
      </c>
      <c r="F35" s="23">
        <v>49680063.079999998</v>
      </c>
      <c r="G35" s="6">
        <v>38514</v>
      </c>
      <c r="H35" s="23">
        <v>6196423.3399999999</v>
      </c>
      <c r="I35" s="47">
        <v>0</v>
      </c>
      <c r="J35" s="23" t="s">
        <v>439</v>
      </c>
    </row>
    <row r="36" spans="1:10">
      <c r="A36" s="176">
        <v>32</v>
      </c>
      <c r="B36" s="47" t="s">
        <v>239</v>
      </c>
      <c r="C36" s="6">
        <v>30826</v>
      </c>
      <c r="D36" s="23">
        <v>15455514.66</v>
      </c>
      <c r="E36" s="6">
        <v>20434</v>
      </c>
      <c r="F36" s="23">
        <v>13836112.98</v>
      </c>
      <c r="G36" s="6">
        <v>10392</v>
      </c>
      <c r="H36" s="23">
        <v>1619401.68</v>
      </c>
      <c r="I36" s="47">
        <v>0</v>
      </c>
      <c r="J36" s="23" t="s">
        <v>439</v>
      </c>
    </row>
    <row r="37" spans="1:10">
      <c r="A37" s="176">
        <v>33</v>
      </c>
      <c r="B37" s="47" t="s">
        <v>240</v>
      </c>
      <c r="C37" s="6">
        <v>38818</v>
      </c>
      <c r="D37" s="23">
        <v>19362538.050000001</v>
      </c>
      <c r="E37" s="6">
        <v>26218</v>
      </c>
      <c r="F37" s="23">
        <v>17304017.079999998</v>
      </c>
      <c r="G37" s="6">
        <v>12600</v>
      </c>
      <c r="H37" s="23">
        <v>2058520.97</v>
      </c>
      <c r="I37" s="47">
        <v>0</v>
      </c>
      <c r="J37" s="23" t="s">
        <v>439</v>
      </c>
    </row>
    <row r="38" spans="1:10">
      <c r="A38" s="176">
        <v>34</v>
      </c>
      <c r="B38" s="47" t="s">
        <v>241</v>
      </c>
      <c r="C38" s="6">
        <v>8971</v>
      </c>
      <c r="D38" s="23">
        <v>4425374.16</v>
      </c>
      <c r="E38" s="6">
        <v>6028</v>
      </c>
      <c r="F38" s="23">
        <v>3956146.55</v>
      </c>
      <c r="G38" s="6">
        <v>2943</v>
      </c>
      <c r="H38" s="23">
        <v>469227.61</v>
      </c>
      <c r="I38" s="47">
        <v>0</v>
      </c>
      <c r="J38" s="23" t="s">
        <v>439</v>
      </c>
    </row>
    <row r="39" spans="1:10">
      <c r="A39" s="176">
        <v>35</v>
      </c>
      <c r="B39" s="47" t="s">
        <v>242</v>
      </c>
      <c r="C39" s="6">
        <v>85434</v>
      </c>
      <c r="D39" s="23">
        <v>44296707.789999999</v>
      </c>
      <c r="E39" s="6">
        <v>52373</v>
      </c>
      <c r="F39" s="23">
        <v>38729528.390000001</v>
      </c>
      <c r="G39" s="6">
        <v>33061</v>
      </c>
      <c r="H39" s="23">
        <v>5567179.4000000004</v>
      </c>
      <c r="I39" s="47">
        <v>0</v>
      </c>
      <c r="J39" s="23" t="s">
        <v>439</v>
      </c>
    </row>
    <row r="40" spans="1:10">
      <c r="A40" s="176">
        <v>36</v>
      </c>
      <c r="B40" s="47" t="s">
        <v>243</v>
      </c>
      <c r="C40" s="6">
        <v>61832</v>
      </c>
      <c r="D40" s="23">
        <v>31849044.48</v>
      </c>
      <c r="E40" s="6">
        <v>41608</v>
      </c>
      <c r="F40" s="23">
        <v>28534094.23</v>
      </c>
      <c r="G40" s="6">
        <v>20224</v>
      </c>
      <c r="H40" s="23">
        <v>3314950.25</v>
      </c>
      <c r="I40" s="47">
        <v>0</v>
      </c>
      <c r="J40" s="23" t="s">
        <v>439</v>
      </c>
    </row>
    <row r="41" spans="1:10">
      <c r="A41" s="176">
        <v>37</v>
      </c>
      <c r="B41" s="47" t="s">
        <v>244</v>
      </c>
      <c r="C41" s="6">
        <v>36610</v>
      </c>
      <c r="D41" s="23">
        <v>17139475.52</v>
      </c>
      <c r="E41" s="6">
        <v>23874</v>
      </c>
      <c r="F41" s="23">
        <v>15174876.869999999</v>
      </c>
      <c r="G41" s="6">
        <v>12736</v>
      </c>
      <c r="H41" s="23">
        <v>1964598.65</v>
      </c>
      <c r="I41" s="47">
        <v>0</v>
      </c>
      <c r="J41" s="23" t="s">
        <v>439</v>
      </c>
    </row>
    <row r="42" spans="1:10">
      <c r="A42" s="176">
        <v>38</v>
      </c>
      <c r="B42" s="47" t="s">
        <v>245</v>
      </c>
      <c r="C42" s="6">
        <v>49888</v>
      </c>
      <c r="D42" s="23">
        <v>24045865.219999999</v>
      </c>
      <c r="E42" s="6">
        <v>36345</v>
      </c>
      <c r="F42" s="23">
        <v>21930773.010000002</v>
      </c>
      <c r="G42" s="6">
        <v>13543</v>
      </c>
      <c r="H42" s="23">
        <v>2115092.21</v>
      </c>
      <c r="I42" s="47">
        <v>0</v>
      </c>
      <c r="J42" s="23" t="s">
        <v>439</v>
      </c>
    </row>
    <row r="43" spans="1:10">
      <c r="A43" s="176">
        <v>39</v>
      </c>
      <c r="B43" s="47" t="s">
        <v>246</v>
      </c>
      <c r="C43" s="6">
        <v>44168</v>
      </c>
      <c r="D43" s="23">
        <v>21309019.02</v>
      </c>
      <c r="E43" s="6">
        <v>30717</v>
      </c>
      <c r="F43" s="23">
        <v>19284755.030000001</v>
      </c>
      <c r="G43" s="6">
        <v>13451</v>
      </c>
      <c r="H43" s="23">
        <v>2024263.99</v>
      </c>
      <c r="I43" s="47">
        <v>0</v>
      </c>
      <c r="J43" s="23" t="s">
        <v>439</v>
      </c>
    </row>
    <row r="44" spans="1:10">
      <c r="A44" s="176">
        <v>40</v>
      </c>
      <c r="B44" s="47" t="s">
        <v>247</v>
      </c>
      <c r="C44" s="6">
        <v>26954</v>
      </c>
      <c r="D44" s="23">
        <v>13093869.76</v>
      </c>
      <c r="E44" s="6">
        <v>18154</v>
      </c>
      <c r="F44" s="23">
        <v>11739567.92</v>
      </c>
      <c r="G44" s="6">
        <v>8800</v>
      </c>
      <c r="H44" s="23">
        <v>1354301.84</v>
      </c>
      <c r="I44" s="47">
        <v>0</v>
      </c>
      <c r="J44" s="23" t="s">
        <v>439</v>
      </c>
    </row>
    <row r="45" spans="1:10">
      <c r="A45" s="176">
        <v>41</v>
      </c>
      <c r="B45" s="47" t="s">
        <v>248</v>
      </c>
      <c r="C45" s="6">
        <v>27811</v>
      </c>
      <c r="D45" s="23">
        <v>13824736.08</v>
      </c>
      <c r="E45" s="6">
        <v>18208</v>
      </c>
      <c r="F45" s="23">
        <v>12315410.640000001</v>
      </c>
      <c r="G45" s="6">
        <v>9603</v>
      </c>
      <c r="H45" s="23">
        <v>1509325.44</v>
      </c>
      <c r="I45" s="47">
        <v>0</v>
      </c>
      <c r="J45" s="23" t="s">
        <v>439</v>
      </c>
    </row>
    <row r="46" spans="1:10">
      <c r="A46" s="176">
        <v>42</v>
      </c>
      <c r="B46" s="47" t="s">
        <v>249</v>
      </c>
      <c r="C46" s="6">
        <v>38168</v>
      </c>
      <c r="D46" s="23">
        <v>18174386.23</v>
      </c>
      <c r="E46" s="6">
        <v>27671</v>
      </c>
      <c r="F46" s="23">
        <v>16549869.939999999</v>
      </c>
      <c r="G46" s="6">
        <v>10497</v>
      </c>
      <c r="H46" s="23">
        <v>1624516.29</v>
      </c>
      <c r="I46" s="47">
        <v>0</v>
      </c>
      <c r="J46" s="23" t="s">
        <v>439</v>
      </c>
    </row>
    <row r="47" spans="1:10">
      <c r="A47" s="176">
        <v>43</v>
      </c>
      <c r="B47" s="47" t="s">
        <v>250</v>
      </c>
      <c r="C47" s="6">
        <v>15786</v>
      </c>
      <c r="D47" s="23">
        <v>8069952.5</v>
      </c>
      <c r="E47" s="6">
        <v>10834</v>
      </c>
      <c r="F47" s="23">
        <v>7227088.4299999997</v>
      </c>
      <c r="G47" s="6">
        <v>4952</v>
      </c>
      <c r="H47" s="23">
        <v>842864.07</v>
      </c>
      <c r="I47" s="47">
        <v>0</v>
      </c>
      <c r="J47" s="23" t="s">
        <v>439</v>
      </c>
    </row>
    <row r="48" spans="1:10">
      <c r="A48" s="176">
        <v>44</v>
      </c>
      <c r="B48" s="47" t="s">
        <v>251</v>
      </c>
      <c r="C48" s="6">
        <v>70642</v>
      </c>
      <c r="D48" s="23">
        <v>33569797.039999999</v>
      </c>
      <c r="E48" s="6">
        <v>50132</v>
      </c>
      <c r="F48" s="23">
        <v>30494985.18</v>
      </c>
      <c r="G48" s="6">
        <v>20510</v>
      </c>
      <c r="H48" s="23">
        <v>3074811.86</v>
      </c>
      <c r="I48" s="47">
        <v>0</v>
      </c>
      <c r="J48" s="23" t="s">
        <v>439</v>
      </c>
    </row>
    <row r="49" spans="1:10">
      <c r="A49" s="176">
        <v>45</v>
      </c>
      <c r="B49" s="47" t="s">
        <v>252</v>
      </c>
      <c r="C49" s="6">
        <v>57051</v>
      </c>
      <c r="D49" s="23">
        <v>27566517.02</v>
      </c>
      <c r="E49" s="6">
        <v>38541</v>
      </c>
      <c r="F49" s="23">
        <v>24777802.350000001</v>
      </c>
      <c r="G49" s="6">
        <v>18510</v>
      </c>
      <c r="H49" s="23">
        <v>2788714.67</v>
      </c>
      <c r="I49" s="47">
        <v>0</v>
      </c>
      <c r="J49" s="23" t="s">
        <v>439</v>
      </c>
    </row>
    <row r="50" spans="1:10">
      <c r="A50" s="176">
        <v>46</v>
      </c>
      <c r="B50" s="47" t="s">
        <v>253</v>
      </c>
      <c r="C50" s="6">
        <v>64858</v>
      </c>
      <c r="D50" s="23">
        <v>33100024.859999999</v>
      </c>
      <c r="E50" s="6">
        <v>42471</v>
      </c>
      <c r="F50" s="23">
        <v>29523967.199999999</v>
      </c>
      <c r="G50" s="6">
        <v>22387</v>
      </c>
      <c r="H50" s="23">
        <v>3576057.66</v>
      </c>
      <c r="I50" s="47">
        <v>0</v>
      </c>
      <c r="J50" s="23" t="s">
        <v>439</v>
      </c>
    </row>
    <row r="51" spans="1:10">
      <c r="A51" s="176">
        <v>47</v>
      </c>
      <c r="B51" s="47" t="s">
        <v>254</v>
      </c>
      <c r="C51" s="6">
        <v>17879</v>
      </c>
      <c r="D51" s="23">
        <v>9047109.8200000003</v>
      </c>
      <c r="E51" s="6">
        <v>12213</v>
      </c>
      <c r="F51" s="23">
        <v>8087687.5199999996</v>
      </c>
      <c r="G51" s="6">
        <v>5666</v>
      </c>
      <c r="H51" s="23">
        <v>959422.3</v>
      </c>
      <c r="I51" s="47">
        <v>0</v>
      </c>
      <c r="J51" s="23" t="s">
        <v>439</v>
      </c>
    </row>
    <row r="52" spans="1:10">
      <c r="A52" s="176">
        <v>48</v>
      </c>
      <c r="B52" s="47" t="s">
        <v>255</v>
      </c>
      <c r="C52" s="6">
        <v>14970</v>
      </c>
      <c r="D52" s="23">
        <v>7529951.7999999998</v>
      </c>
      <c r="E52" s="6">
        <v>9758</v>
      </c>
      <c r="F52" s="23">
        <v>6685161.4299999997</v>
      </c>
      <c r="G52" s="6">
        <v>5212</v>
      </c>
      <c r="H52" s="23">
        <v>844790.37</v>
      </c>
      <c r="I52" s="47">
        <v>0</v>
      </c>
      <c r="J52" s="23" t="s">
        <v>439</v>
      </c>
    </row>
    <row r="53" spans="1:10">
      <c r="A53" s="176">
        <v>49</v>
      </c>
      <c r="B53" s="47" t="s">
        <v>256</v>
      </c>
      <c r="C53" s="6">
        <v>34040</v>
      </c>
      <c r="D53" s="23">
        <v>16519508.58</v>
      </c>
      <c r="E53" s="6">
        <v>23112</v>
      </c>
      <c r="F53" s="23">
        <v>14736885.58</v>
      </c>
      <c r="G53" s="6">
        <v>10928</v>
      </c>
      <c r="H53" s="23">
        <v>1782623</v>
      </c>
      <c r="I53" s="47">
        <v>0</v>
      </c>
      <c r="J53" s="23" t="s">
        <v>439</v>
      </c>
    </row>
    <row r="54" spans="1:10">
      <c r="A54" s="176">
        <v>50</v>
      </c>
      <c r="B54" s="47" t="s">
        <v>257</v>
      </c>
      <c r="C54" s="6">
        <v>56124</v>
      </c>
      <c r="D54" s="23">
        <v>29162994</v>
      </c>
      <c r="E54" s="6">
        <v>34806</v>
      </c>
      <c r="F54" s="23">
        <v>25758452.329999998</v>
      </c>
      <c r="G54" s="6">
        <v>21318</v>
      </c>
      <c r="H54" s="23">
        <v>3404541.67</v>
      </c>
      <c r="I54" s="47">
        <v>0</v>
      </c>
      <c r="J54" s="23" t="s">
        <v>439</v>
      </c>
    </row>
    <row r="55" spans="1:10">
      <c r="A55" s="176">
        <v>51</v>
      </c>
      <c r="B55" s="47" t="s">
        <v>258</v>
      </c>
      <c r="C55" s="6">
        <v>20501</v>
      </c>
      <c r="D55" s="23">
        <v>11580544.630000001</v>
      </c>
      <c r="E55" s="6">
        <v>13563</v>
      </c>
      <c r="F55" s="23">
        <v>10110116.140000001</v>
      </c>
      <c r="G55" s="6">
        <v>6938</v>
      </c>
      <c r="H55" s="23">
        <v>1470428.49</v>
      </c>
      <c r="I55" s="47">
        <v>0</v>
      </c>
      <c r="J55" s="23" t="s">
        <v>439</v>
      </c>
    </row>
    <row r="56" spans="1:10">
      <c r="A56" s="176">
        <v>52</v>
      </c>
      <c r="B56" s="47" t="s">
        <v>439</v>
      </c>
      <c r="C56" s="6">
        <v>19390</v>
      </c>
      <c r="D56" s="23">
        <v>11740652.73</v>
      </c>
      <c r="E56" s="6">
        <v>13333</v>
      </c>
      <c r="F56" s="23">
        <v>10592441.039999999</v>
      </c>
      <c r="G56" s="6">
        <v>6057</v>
      </c>
      <c r="H56" s="23">
        <v>1148211.69</v>
      </c>
      <c r="I56" s="47">
        <v>0</v>
      </c>
      <c r="J56" s="23" t="s">
        <v>439</v>
      </c>
    </row>
    <row r="57" spans="1:10" s="49" customFormat="1" ht="15.75">
      <c r="A57" s="251"/>
      <c r="B57" s="53" t="s">
        <v>540</v>
      </c>
      <c r="C57" s="74">
        <f t="shared" ref="C57:J57" si="0">SUM(C5:C56)</f>
        <v>4392684</v>
      </c>
      <c r="D57" s="54">
        <f t="shared" si="0"/>
        <v>2312785136.9700007</v>
      </c>
      <c r="E57" s="74">
        <f t="shared" si="0"/>
        <v>2755446</v>
      </c>
      <c r="F57" s="54">
        <f t="shared" si="0"/>
        <v>2031531282.3200002</v>
      </c>
      <c r="G57" s="74">
        <f t="shared" si="0"/>
        <v>1637238</v>
      </c>
      <c r="H57" s="54">
        <f t="shared" si="0"/>
        <v>281253854.65000015</v>
      </c>
      <c r="I57" s="74">
        <f t="shared" si="0"/>
        <v>0</v>
      </c>
      <c r="J57" s="85">
        <f t="shared" si="0"/>
        <v>0</v>
      </c>
    </row>
    <row r="58" spans="1:10">
      <c r="C58" s="174"/>
    </row>
    <row r="59" spans="1:10">
      <c r="B59" t="s">
        <v>49</v>
      </c>
    </row>
    <row r="66" spans="4:4">
      <c r="D66" s="326"/>
    </row>
  </sheetData>
  <mergeCells count="7">
    <mergeCell ref="A1:J1"/>
    <mergeCell ref="E3:F3"/>
    <mergeCell ref="G3:H3"/>
    <mergeCell ref="I3:J3"/>
    <mergeCell ref="C3:D3"/>
    <mergeCell ref="A3:A4"/>
    <mergeCell ref="B3:B4"/>
  </mergeCells>
  <pageMargins left="0.70866141732283472" right="0.70866141732283472" top="0.74803149606299213" bottom="0.74803149606299213" header="0.31496062992125984" footer="0.31496062992125984"/>
  <pageSetup paperSize="9" scale="65" orientation="portrait" r:id="rId1"/>
  <headerFooter>
    <oddFooter>&amp;C&amp;P/&amp;N&amp;R&amp;D &amp;T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D134"/>
  <sheetViews>
    <sheetView workbookViewId="0">
      <selection activeCell="D35" sqref="D35"/>
    </sheetView>
  </sheetViews>
  <sheetFormatPr defaultRowHeight="15.75"/>
  <cols>
    <col min="1" max="1" width="4.42578125" style="50" customWidth="1"/>
    <col min="2" max="2" width="69.28515625" style="49" customWidth="1"/>
    <col min="3" max="3" width="29.5703125" style="92" customWidth="1"/>
    <col min="4" max="16384" width="9.140625" style="49"/>
  </cols>
  <sheetData>
    <row r="1" spans="1:3" s="41" customFormat="1">
      <c r="A1" s="497" t="s">
        <v>690</v>
      </c>
      <c r="B1" s="497"/>
      <c r="C1" s="497"/>
    </row>
    <row r="2" spans="1:3">
      <c r="A2" s="48"/>
    </row>
    <row r="3" spans="1:3">
      <c r="A3" s="71"/>
      <c r="B3" s="72" t="s">
        <v>15</v>
      </c>
      <c r="C3" s="81" t="s">
        <v>16</v>
      </c>
    </row>
    <row r="4" spans="1:3">
      <c r="A4" s="69" t="s">
        <v>439</v>
      </c>
      <c r="B4" s="380" t="s">
        <v>587</v>
      </c>
      <c r="C4" s="496">
        <v>7</v>
      </c>
    </row>
    <row r="5" spans="1:3">
      <c r="A5" s="70" t="s">
        <v>439</v>
      </c>
      <c r="B5" s="380" t="s">
        <v>114</v>
      </c>
      <c r="C5" s="496">
        <v>8</v>
      </c>
    </row>
    <row r="6" spans="1:3">
      <c r="A6" s="102" t="s">
        <v>439</v>
      </c>
      <c r="B6" s="380" t="s">
        <v>115</v>
      </c>
      <c r="C6" s="496">
        <v>425</v>
      </c>
    </row>
    <row r="7" spans="1:3">
      <c r="A7" s="102" t="s">
        <v>439</v>
      </c>
      <c r="B7" s="380" t="s">
        <v>116</v>
      </c>
      <c r="C7" s="496">
        <v>36</v>
      </c>
    </row>
    <row r="8" spans="1:3">
      <c r="A8" s="249" t="s">
        <v>439</v>
      </c>
      <c r="B8" s="380" t="s">
        <v>629</v>
      </c>
      <c r="C8" s="496">
        <v>1</v>
      </c>
    </row>
    <row r="9" spans="1:3">
      <c r="A9" s="103" t="s">
        <v>439</v>
      </c>
      <c r="B9" s="380" t="s">
        <v>117</v>
      </c>
      <c r="C9" s="496">
        <v>8118</v>
      </c>
    </row>
    <row r="10" spans="1:3">
      <c r="A10" s="102" t="s">
        <v>439</v>
      </c>
      <c r="B10" s="380" t="s">
        <v>597</v>
      </c>
      <c r="C10" s="496">
        <v>3</v>
      </c>
    </row>
    <row r="11" spans="1:3">
      <c r="A11" s="249" t="s">
        <v>48</v>
      </c>
      <c r="B11" s="380" t="s">
        <v>118</v>
      </c>
      <c r="C11" s="496">
        <v>248</v>
      </c>
    </row>
    <row r="12" spans="1:3">
      <c r="A12" s="69" t="s">
        <v>439</v>
      </c>
      <c r="B12" s="380" t="s">
        <v>120</v>
      </c>
      <c r="C12" s="496">
        <v>22</v>
      </c>
    </row>
    <row r="13" spans="1:3">
      <c r="A13" s="69" t="s">
        <v>439</v>
      </c>
      <c r="B13" s="380" t="s">
        <v>121</v>
      </c>
      <c r="C13" s="496">
        <v>316</v>
      </c>
    </row>
    <row r="14" spans="1:3">
      <c r="A14" s="69" t="s">
        <v>439</v>
      </c>
      <c r="B14" s="380" t="s">
        <v>123</v>
      </c>
      <c r="C14" s="496">
        <v>427</v>
      </c>
    </row>
    <row r="15" spans="1:3">
      <c r="A15" s="69" t="s">
        <v>439</v>
      </c>
      <c r="B15" s="380" t="s">
        <v>125</v>
      </c>
      <c r="C15" s="496">
        <v>117</v>
      </c>
    </row>
    <row r="16" spans="1:3" ht="17.25" customHeight="1">
      <c r="A16" s="69" t="s">
        <v>439</v>
      </c>
      <c r="B16" s="380" t="s">
        <v>430</v>
      </c>
      <c r="C16" s="496">
        <v>5</v>
      </c>
    </row>
    <row r="17" spans="1:4">
      <c r="A17" s="69" t="s">
        <v>439</v>
      </c>
      <c r="B17" s="380" t="s">
        <v>126</v>
      </c>
      <c r="C17" s="496">
        <v>90</v>
      </c>
    </row>
    <row r="18" spans="1:4">
      <c r="A18" s="69" t="s">
        <v>439</v>
      </c>
      <c r="B18" s="380" t="s">
        <v>577</v>
      </c>
      <c r="C18" s="496">
        <v>2</v>
      </c>
    </row>
    <row r="19" spans="1:4">
      <c r="A19" s="69" t="s">
        <v>439</v>
      </c>
      <c r="B19" s="380" t="s">
        <v>127</v>
      </c>
      <c r="C19" s="496">
        <v>6</v>
      </c>
    </row>
    <row r="20" spans="1:4">
      <c r="A20" s="69" t="s">
        <v>439</v>
      </c>
      <c r="B20" s="380" t="s">
        <v>128</v>
      </c>
      <c r="C20" s="496">
        <v>3</v>
      </c>
    </row>
    <row r="21" spans="1:4">
      <c r="A21" s="69" t="s">
        <v>439</v>
      </c>
      <c r="B21" s="380" t="s">
        <v>129</v>
      </c>
      <c r="C21" s="496">
        <v>7</v>
      </c>
    </row>
    <row r="22" spans="1:4">
      <c r="A22" s="69" t="s">
        <v>439</v>
      </c>
      <c r="B22" s="380" t="s">
        <v>130</v>
      </c>
      <c r="C22" s="496">
        <v>6194</v>
      </c>
      <c r="D22" s="66"/>
    </row>
    <row r="23" spans="1:4">
      <c r="A23" s="69" t="s">
        <v>439</v>
      </c>
      <c r="B23" s="380" t="s">
        <v>131</v>
      </c>
      <c r="C23" s="496">
        <v>47</v>
      </c>
      <c r="D23" s="66"/>
    </row>
    <row r="24" spans="1:4">
      <c r="A24" s="69" t="s">
        <v>439</v>
      </c>
      <c r="B24" s="380" t="s">
        <v>132</v>
      </c>
      <c r="C24" s="496">
        <v>348</v>
      </c>
      <c r="D24" s="66"/>
    </row>
    <row r="25" spans="1:4">
      <c r="A25" s="175" t="s">
        <v>439</v>
      </c>
      <c r="B25" s="380" t="s">
        <v>133</v>
      </c>
      <c r="C25" s="496">
        <v>773</v>
      </c>
      <c r="D25" s="66"/>
    </row>
    <row r="26" spans="1:4">
      <c r="A26" s="70" t="s">
        <v>439</v>
      </c>
      <c r="B26" s="380" t="s">
        <v>134</v>
      </c>
      <c r="C26" s="496">
        <v>648</v>
      </c>
      <c r="D26" s="66"/>
    </row>
    <row r="27" spans="1:4" ht="16.5" customHeight="1">
      <c r="A27" s="69" t="s">
        <v>439</v>
      </c>
      <c r="B27" s="380" t="s">
        <v>135</v>
      </c>
      <c r="C27" s="496">
        <v>54</v>
      </c>
      <c r="D27" s="66"/>
    </row>
    <row r="28" spans="1:4">
      <c r="A28" s="69" t="s">
        <v>439</v>
      </c>
      <c r="B28" s="380" t="s">
        <v>136</v>
      </c>
      <c r="C28" s="496">
        <v>2</v>
      </c>
      <c r="D28" s="66"/>
    </row>
    <row r="29" spans="1:4">
      <c r="A29" s="69" t="s">
        <v>439</v>
      </c>
      <c r="B29" s="380" t="s">
        <v>137</v>
      </c>
      <c r="C29" s="496">
        <v>12</v>
      </c>
      <c r="D29" s="66"/>
    </row>
    <row r="30" spans="1:4">
      <c r="A30" s="102" t="s">
        <v>439</v>
      </c>
      <c r="B30" s="380" t="s">
        <v>138</v>
      </c>
      <c r="C30" s="496">
        <v>1</v>
      </c>
      <c r="D30" s="66"/>
    </row>
    <row r="31" spans="1:4">
      <c r="A31" s="102" t="s">
        <v>439</v>
      </c>
      <c r="B31" s="380" t="s">
        <v>139</v>
      </c>
      <c r="C31" s="496">
        <v>41</v>
      </c>
      <c r="D31" s="66"/>
    </row>
    <row r="32" spans="1:4">
      <c r="A32" s="249" t="s">
        <v>439</v>
      </c>
      <c r="B32" s="380" t="s">
        <v>140</v>
      </c>
      <c r="C32" s="496">
        <v>9</v>
      </c>
      <c r="D32" s="66"/>
    </row>
    <row r="33" spans="1:4">
      <c r="A33" s="249" t="s">
        <v>439</v>
      </c>
      <c r="B33" s="380" t="s">
        <v>640</v>
      </c>
      <c r="C33" s="496">
        <v>2</v>
      </c>
      <c r="D33" s="66"/>
    </row>
    <row r="34" spans="1:4">
      <c r="A34" s="102" t="s">
        <v>439</v>
      </c>
      <c r="B34" s="380" t="s">
        <v>631</v>
      </c>
      <c r="C34" s="496">
        <v>1</v>
      </c>
      <c r="D34" s="66"/>
    </row>
    <row r="35" spans="1:4">
      <c r="A35" s="249"/>
      <c r="B35" s="380" t="s">
        <v>141</v>
      </c>
      <c r="C35" s="496">
        <v>69</v>
      </c>
      <c r="D35" s="66"/>
    </row>
    <row r="36" spans="1:4">
      <c r="A36" s="249" t="s">
        <v>47</v>
      </c>
      <c r="B36" s="380" t="s">
        <v>142</v>
      </c>
      <c r="C36" s="496">
        <v>4364593</v>
      </c>
      <c r="D36" s="66"/>
    </row>
    <row r="37" spans="1:4">
      <c r="A37" s="69" t="s">
        <v>439</v>
      </c>
      <c r="B37" s="380" t="s">
        <v>143</v>
      </c>
      <c r="C37" s="496">
        <v>4</v>
      </c>
      <c r="D37" s="66"/>
    </row>
    <row r="38" spans="1:4">
      <c r="A38" s="69" t="s">
        <v>439</v>
      </c>
      <c r="B38" s="380" t="s">
        <v>504</v>
      </c>
      <c r="C38" s="496">
        <v>3</v>
      </c>
      <c r="D38" s="66"/>
    </row>
    <row r="39" spans="1:4">
      <c r="A39" s="69" t="s">
        <v>439</v>
      </c>
      <c r="B39" s="380" t="s">
        <v>435</v>
      </c>
      <c r="C39" s="496">
        <v>1</v>
      </c>
      <c r="D39" s="66"/>
    </row>
    <row r="40" spans="1:4">
      <c r="A40" s="69" t="s">
        <v>439</v>
      </c>
      <c r="B40" s="380" t="s">
        <v>426</v>
      </c>
      <c r="C40" s="496">
        <v>2</v>
      </c>
      <c r="D40" s="66"/>
    </row>
    <row r="41" spans="1:4">
      <c r="A41" s="69" t="s">
        <v>439</v>
      </c>
      <c r="B41" s="380" t="s">
        <v>17</v>
      </c>
      <c r="C41" s="496">
        <v>749</v>
      </c>
      <c r="D41" s="66"/>
    </row>
    <row r="42" spans="1:4">
      <c r="A42" s="69" t="s">
        <v>439</v>
      </c>
      <c r="B42" s="380" t="s">
        <v>652</v>
      </c>
      <c r="C42" s="496">
        <v>1</v>
      </c>
      <c r="D42" s="66"/>
    </row>
    <row r="43" spans="1:4">
      <c r="A43" s="69" t="s">
        <v>439</v>
      </c>
      <c r="B43" s="380" t="s">
        <v>144</v>
      </c>
      <c r="C43" s="496">
        <v>318</v>
      </c>
      <c r="D43" s="66"/>
    </row>
    <row r="44" spans="1:4">
      <c r="A44" s="69" t="s">
        <v>439</v>
      </c>
      <c r="B44" s="380" t="s">
        <v>145</v>
      </c>
      <c r="C44" s="496">
        <v>11</v>
      </c>
      <c r="D44" s="66"/>
    </row>
    <row r="45" spans="1:4">
      <c r="A45" s="69" t="s">
        <v>439</v>
      </c>
      <c r="B45" s="380" t="s">
        <v>146</v>
      </c>
      <c r="C45" s="496">
        <v>128</v>
      </c>
      <c r="D45" s="66"/>
    </row>
    <row r="46" spans="1:4">
      <c r="A46" s="69" t="s">
        <v>439</v>
      </c>
      <c r="B46" s="380" t="s">
        <v>147</v>
      </c>
      <c r="C46" s="496">
        <v>11</v>
      </c>
      <c r="D46" s="66"/>
    </row>
    <row r="47" spans="1:4">
      <c r="A47" s="69" t="s">
        <v>439</v>
      </c>
      <c r="B47" s="380" t="s">
        <v>148</v>
      </c>
      <c r="C47" s="496">
        <v>19</v>
      </c>
      <c r="D47" s="66"/>
    </row>
    <row r="48" spans="1:4">
      <c r="A48" s="69" t="s">
        <v>439</v>
      </c>
      <c r="B48" s="380" t="s">
        <v>149</v>
      </c>
      <c r="C48" s="496">
        <v>15</v>
      </c>
      <c r="D48" s="66"/>
    </row>
    <row r="49" spans="1:4">
      <c r="A49" s="69" t="s">
        <v>439</v>
      </c>
      <c r="B49" s="380" t="s">
        <v>150</v>
      </c>
      <c r="C49" s="496">
        <v>12</v>
      </c>
      <c r="D49" s="66"/>
    </row>
    <row r="50" spans="1:4">
      <c r="A50" s="69" t="s">
        <v>439</v>
      </c>
      <c r="B50" s="380" t="s">
        <v>151</v>
      </c>
      <c r="C50" s="496">
        <v>27</v>
      </c>
      <c r="D50" s="66"/>
    </row>
    <row r="51" spans="1:4">
      <c r="A51" s="69" t="s">
        <v>439</v>
      </c>
      <c r="B51" s="380" t="s">
        <v>570</v>
      </c>
      <c r="C51" s="496">
        <v>3</v>
      </c>
      <c r="D51" s="66"/>
    </row>
    <row r="52" spans="1:4">
      <c r="A52" s="69" t="s">
        <v>439</v>
      </c>
      <c r="B52" s="380" t="s">
        <v>152</v>
      </c>
      <c r="C52" s="496">
        <v>67</v>
      </c>
      <c r="D52" s="66"/>
    </row>
    <row r="53" spans="1:4">
      <c r="A53" s="69" t="s">
        <v>439</v>
      </c>
      <c r="B53" s="380" t="s">
        <v>153</v>
      </c>
      <c r="C53" s="496">
        <v>11</v>
      </c>
      <c r="D53" s="66"/>
    </row>
    <row r="54" spans="1:4">
      <c r="A54" s="69" t="s">
        <v>439</v>
      </c>
      <c r="B54" s="380" t="s">
        <v>154</v>
      </c>
      <c r="C54" s="496">
        <v>473</v>
      </c>
      <c r="D54" s="66"/>
    </row>
    <row r="55" spans="1:4">
      <c r="A55" s="69" t="s">
        <v>439</v>
      </c>
      <c r="B55" s="380" t="s">
        <v>155</v>
      </c>
      <c r="C55" s="496">
        <v>67</v>
      </c>
      <c r="D55" s="66"/>
    </row>
    <row r="56" spans="1:4">
      <c r="A56" s="69" t="s">
        <v>439</v>
      </c>
      <c r="B56" s="380" t="s">
        <v>156</v>
      </c>
      <c r="C56" s="496">
        <v>285</v>
      </c>
      <c r="D56" s="66"/>
    </row>
    <row r="57" spans="1:4">
      <c r="A57" s="69" t="s">
        <v>439</v>
      </c>
      <c r="B57" s="380" t="s">
        <v>582</v>
      </c>
      <c r="C57" s="496">
        <v>4</v>
      </c>
      <c r="D57" s="66"/>
    </row>
    <row r="58" spans="1:4">
      <c r="A58" s="69" t="s">
        <v>439</v>
      </c>
      <c r="B58" s="380" t="s">
        <v>571</v>
      </c>
      <c r="C58" s="496">
        <v>13</v>
      </c>
      <c r="D58" s="66"/>
    </row>
    <row r="59" spans="1:4">
      <c r="A59" s="69" t="s">
        <v>439</v>
      </c>
      <c r="B59" s="380" t="s">
        <v>157</v>
      </c>
      <c r="C59" s="496">
        <v>11</v>
      </c>
      <c r="D59" s="66"/>
    </row>
    <row r="60" spans="1:4">
      <c r="A60" s="69" t="s">
        <v>439</v>
      </c>
      <c r="B60" s="380" t="s">
        <v>505</v>
      </c>
      <c r="C60" s="496">
        <v>11</v>
      </c>
      <c r="D60" s="66"/>
    </row>
    <row r="61" spans="1:4">
      <c r="A61" s="69" t="s">
        <v>439</v>
      </c>
      <c r="B61" s="380" t="s">
        <v>158</v>
      </c>
      <c r="C61" s="496">
        <v>11</v>
      </c>
      <c r="D61" s="66"/>
    </row>
    <row r="62" spans="1:4">
      <c r="A62" s="69" t="s">
        <v>439</v>
      </c>
      <c r="B62" s="380" t="s">
        <v>159</v>
      </c>
      <c r="C62" s="496">
        <v>5</v>
      </c>
      <c r="D62" s="66"/>
    </row>
    <row r="63" spans="1:4">
      <c r="A63" s="69" t="s">
        <v>439</v>
      </c>
      <c r="B63" s="380" t="s">
        <v>160</v>
      </c>
      <c r="C63" s="496">
        <v>2</v>
      </c>
      <c r="D63" s="66"/>
    </row>
    <row r="64" spans="1:4">
      <c r="A64" s="69" t="s">
        <v>439</v>
      </c>
      <c r="B64" s="380" t="s">
        <v>161</v>
      </c>
      <c r="C64" s="496">
        <v>13</v>
      </c>
      <c r="D64" s="66"/>
    </row>
    <row r="65" spans="1:4">
      <c r="A65" s="69" t="s">
        <v>439</v>
      </c>
      <c r="B65" s="380" t="s">
        <v>162</v>
      </c>
      <c r="C65" s="496">
        <v>1491</v>
      </c>
      <c r="D65" s="66"/>
    </row>
    <row r="66" spans="1:4">
      <c r="A66" s="69" t="s">
        <v>439</v>
      </c>
      <c r="B66" s="380" t="s">
        <v>163</v>
      </c>
      <c r="C66" s="496">
        <v>3</v>
      </c>
      <c r="D66" s="66"/>
    </row>
    <row r="67" spans="1:4">
      <c r="A67" s="69" t="s">
        <v>439</v>
      </c>
      <c r="B67" s="380" t="s">
        <v>164</v>
      </c>
      <c r="C67" s="496">
        <v>48</v>
      </c>
      <c r="D67" s="66"/>
    </row>
    <row r="68" spans="1:4">
      <c r="A68" s="69" t="s">
        <v>439</v>
      </c>
      <c r="B68" s="380" t="s">
        <v>165</v>
      </c>
      <c r="C68" s="496">
        <v>36</v>
      </c>
      <c r="D68" s="66"/>
    </row>
    <row r="69" spans="1:4">
      <c r="A69" s="69" t="s">
        <v>439</v>
      </c>
      <c r="B69" s="380" t="s">
        <v>166</v>
      </c>
      <c r="C69" s="496">
        <v>4</v>
      </c>
      <c r="D69" s="66"/>
    </row>
    <row r="70" spans="1:4">
      <c r="A70" s="69" t="s">
        <v>439</v>
      </c>
      <c r="B70" s="380" t="s">
        <v>167</v>
      </c>
      <c r="C70" s="496">
        <v>15</v>
      </c>
      <c r="D70" s="66"/>
    </row>
    <row r="71" spans="1:4">
      <c r="A71" s="69" t="s">
        <v>439</v>
      </c>
      <c r="B71" s="380" t="s">
        <v>431</v>
      </c>
      <c r="C71" s="496">
        <v>3</v>
      </c>
      <c r="D71" s="66"/>
    </row>
    <row r="72" spans="1:4">
      <c r="A72" s="69" t="s">
        <v>439</v>
      </c>
      <c r="B72" s="380" t="s">
        <v>628</v>
      </c>
      <c r="C72" s="496">
        <v>1</v>
      </c>
      <c r="D72" s="66"/>
    </row>
    <row r="73" spans="1:4">
      <c r="A73" s="69" t="s">
        <v>439</v>
      </c>
      <c r="B73" s="380" t="s">
        <v>168</v>
      </c>
      <c r="C73" s="496">
        <v>1</v>
      </c>
      <c r="D73" s="66"/>
    </row>
    <row r="74" spans="1:4">
      <c r="A74" s="69" t="s">
        <v>439</v>
      </c>
      <c r="B74" s="380" t="s">
        <v>169</v>
      </c>
      <c r="C74" s="496">
        <v>18</v>
      </c>
      <c r="D74" s="66"/>
    </row>
    <row r="75" spans="1:4">
      <c r="A75" s="69" t="s">
        <v>439</v>
      </c>
      <c r="B75" s="380" t="s">
        <v>422</v>
      </c>
      <c r="C75" s="496">
        <v>5</v>
      </c>
      <c r="D75" s="66"/>
    </row>
    <row r="76" spans="1:4">
      <c r="A76" s="69" t="s">
        <v>439</v>
      </c>
      <c r="B76" s="380" t="s">
        <v>626</v>
      </c>
      <c r="C76" s="496">
        <v>1</v>
      </c>
      <c r="D76" s="66"/>
    </row>
    <row r="77" spans="1:4">
      <c r="A77" s="69" t="s">
        <v>439</v>
      </c>
      <c r="B77" s="380" t="s">
        <v>170</v>
      </c>
      <c r="C77" s="496">
        <v>239</v>
      </c>
      <c r="D77" s="66"/>
    </row>
    <row r="78" spans="1:4">
      <c r="A78" s="69" t="s">
        <v>439</v>
      </c>
      <c r="B78" s="380" t="s">
        <v>172</v>
      </c>
      <c r="C78" s="496">
        <v>25</v>
      </c>
      <c r="D78" s="66"/>
    </row>
    <row r="79" spans="1:4">
      <c r="A79" s="69" t="s">
        <v>439</v>
      </c>
      <c r="B79" s="380" t="s">
        <v>173</v>
      </c>
      <c r="C79" s="496">
        <v>1</v>
      </c>
      <c r="D79" s="66"/>
    </row>
    <row r="80" spans="1:4">
      <c r="A80" s="69" t="s">
        <v>439</v>
      </c>
      <c r="B80" s="380" t="s">
        <v>575</v>
      </c>
      <c r="C80" s="496">
        <v>1</v>
      </c>
      <c r="D80" s="66"/>
    </row>
    <row r="81" spans="1:4">
      <c r="A81" s="69" t="s">
        <v>439</v>
      </c>
      <c r="B81" s="380" t="s">
        <v>424</v>
      </c>
      <c r="C81" s="496">
        <v>2</v>
      </c>
      <c r="D81" s="66"/>
    </row>
    <row r="82" spans="1:4">
      <c r="A82" s="69" t="s">
        <v>439</v>
      </c>
      <c r="B82" s="380" t="s">
        <v>174</v>
      </c>
      <c r="C82" s="496">
        <v>6</v>
      </c>
      <c r="D82" s="66"/>
    </row>
    <row r="83" spans="1:4">
      <c r="A83" s="69" t="s">
        <v>439</v>
      </c>
      <c r="B83" s="380" t="s">
        <v>601</v>
      </c>
      <c r="C83" s="496">
        <v>1</v>
      </c>
      <c r="D83" s="66"/>
    </row>
    <row r="84" spans="1:4">
      <c r="A84" s="69" t="s">
        <v>439</v>
      </c>
      <c r="B84" s="380" t="s">
        <v>617</v>
      </c>
      <c r="C84" s="496">
        <v>2</v>
      </c>
      <c r="D84" s="66"/>
    </row>
    <row r="85" spans="1:4">
      <c r="A85" s="69" t="s">
        <v>439</v>
      </c>
      <c r="B85" s="380" t="s">
        <v>175</v>
      </c>
      <c r="C85" s="496">
        <v>22</v>
      </c>
      <c r="D85" s="66"/>
    </row>
    <row r="86" spans="1:4">
      <c r="A86" s="69" t="s">
        <v>439</v>
      </c>
      <c r="B86" s="380" t="s">
        <v>176</v>
      </c>
      <c r="C86" s="496">
        <v>2</v>
      </c>
      <c r="D86" s="66"/>
    </row>
    <row r="87" spans="1:4">
      <c r="A87" s="69" t="s">
        <v>439</v>
      </c>
      <c r="B87" s="380" t="s">
        <v>177</v>
      </c>
      <c r="C87" s="496">
        <v>10</v>
      </c>
      <c r="D87" s="66"/>
    </row>
    <row r="88" spans="1:4">
      <c r="A88" s="69" t="s">
        <v>439</v>
      </c>
      <c r="B88" s="380" t="s">
        <v>506</v>
      </c>
      <c r="C88" s="496">
        <v>5</v>
      </c>
      <c r="D88" s="66"/>
    </row>
    <row r="89" spans="1:4">
      <c r="A89" s="69" t="s">
        <v>439</v>
      </c>
      <c r="B89" s="380" t="s">
        <v>178</v>
      </c>
      <c r="C89" s="496">
        <v>20</v>
      </c>
      <c r="D89" s="66"/>
    </row>
    <row r="90" spans="1:4">
      <c r="A90" s="69" t="s">
        <v>439</v>
      </c>
      <c r="B90" s="380" t="s">
        <v>179</v>
      </c>
      <c r="C90" s="496">
        <v>159</v>
      </c>
      <c r="D90" s="66"/>
    </row>
    <row r="91" spans="1:4">
      <c r="A91" s="69" t="s">
        <v>439</v>
      </c>
      <c r="B91" s="380" t="s">
        <v>180</v>
      </c>
      <c r="C91" s="496">
        <v>24</v>
      </c>
      <c r="D91" s="66"/>
    </row>
    <row r="92" spans="1:4">
      <c r="A92" s="69" t="s">
        <v>439</v>
      </c>
      <c r="B92" s="380" t="s">
        <v>181</v>
      </c>
      <c r="C92" s="496">
        <v>6</v>
      </c>
      <c r="D92" s="66"/>
    </row>
    <row r="93" spans="1:4">
      <c r="A93" s="69" t="s">
        <v>439</v>
      </c>
      <c r="B93" s="380" t="s">
        <v>182</v>
      </c>
      <c r="C93" s="496">
        <v>50</v>
      </c>
      <c r="D93" s="66"/>
    </row>
    <row r="94" spans="1:4">
      <c r="A94" s="69" t="s">
        <v>439</v>
      </c>
      <c r="B94" s="380" t="s">
        <v>183</v>
      </c>
      <c r="C94" s="496">
        <v>852</v>
      </c>
      <c r="D94" s="66"/>
    </row>
    <row r="95" spans="1:4">
      <c r="A95" s="69" t="s">
        <v>439</v>
      </c>
      <c r="B95" s="380" t="s">
        <v>184</v>
      </c>
      <c r="C95" s="496">
        <v>4</v>
      </c>
      <c r="D95" s="66"/>
    </row>
    <row r="96" spans="1:4">
      <c r="A96" s="69" t="s">
        <v>439</v>
      </c>
      <c r="B96" s="380" t="s">
        <v>185</v>
      </c>
      <c r="C96" s="496">
        <v>389</v>
      </c>
      <c r="D96" s="66"/>
    </row>
    <row r="97" spans="1:4">
      <c r="A97" s="69" t="s">
        <v>439</v>
      </c>
      <c r="B97" s="380" t="s">
        <v>186</v>
      </c>
      <c r="C97" s="496">
        <v>4</v>
      </c>
      <c r="D97" s="66"/>
    </row>
    <row r="98" spans="1:4">
      <c r="A98" s="69" t="s">
        <v>439</v>
      </c>
      <c r="B98" s="380" t="s">
        <v>187</v>
      </c>
      <c r="C98" s="496">
        <v>3</v>
      </c>
      <c r="D98" s="66"/>
    </row>
    <row r="99" spans="1:4">
      <c r="A99" s="69" t="s">
        <v>439</v>
      </c>
      <c r="B99" s="380" t="s">
        <v>188</v>
      </c>
      <c r="C99" s="496">
        <v>6</v>
      </c>
      <c r="D99" s="66"/>
    </row>
    <row r="100" spans="1:4">
      <c r="A100" s="69" t="s">
        <v>439</v>
      </c>
      <c r="B100" s="380" t="s">
        <v>189</v>
      </c>
      <c r="C100" s="496">
        <v>597</v>
      </c>
      <c r="D100" s="66"/>
    </row>
    <row r="101" spans="1:4">
      <c r="A101" s="69" t="s">
        <v>439</v>
      </c>
      <c r="B101" s="380" t="s">
        <v>507</v>
      </c>
      <c r="C101" s="496">
        <v>12</v>
      </c>
      <c r="D101" s="66"/>
    </row>
    <row r="102" spans="1:4">
      <c r="A102" s="69" t="s">
        <v>439</v>
      </c>
      <c r="B102" s="380" t="s">
        <v>436</v>
      </c>
      <c r="C102" s="496">
        <v>5</v>
      </c>
      <c r="D102" s="66"/>
    </row>
    <row r="103" spans="1:4">
      <c r="A103" s="69" t="s">
        <v>439</v>
      </c>
      <c r="B103" s="380" t="s">
        <v>630</v>
      </c>
      <c r="C103" s="496">
        <v>2</v>
      </c>
    </row>
    <row r="104" spans="1:4">
      <c r="A104" s="69" t="s">
        <v>439</v>
      </c>
      <c r="B104" s="380" t="s">
        <v>190</v>
      </c>
      <c r="C104" s="496">
        <v>791</v>
      </c>
    </row>
    <row r="105" spans="1:4">
      <c r="A105" s="69" t="s">
        <v>439</v>
      </c>
      <c r="B105" s="380" t="s">
        <v>191</v>
      </c>
      <c r="C105" s="496">
        <v>894</v>
      </c>
    </row>
    <row r="106" spans="1:4">
      <c r="A106" s="69" t="s">
        <v>439</v>
      </c>
      <c r="B106" s="380" t="s">
        <v>437</v>
      </c>
      <c r="C106" s="496">
        <v>4</v>
      </c>
    </row>
    <row r="107" spans="1:4">
      <c r="A107" s="69" t="s">
        <v>439</v>
      </c>
      <c r="B107" s="380" t="s">
        <v>192</v>
      </c>
      <c r="C107" s="496">
        <v>34</v>
      </c>
    </row>
    <row r="108" spans="1:4">
      <c r="A108" s="69" t="s">
        <v>439</v>
      </c>
      <c r="B108" s="380" t="s">
        <v>193</v>
      </c>
      <c r="C108" s="496">
        <v>6</v>
      </c>
    </row>
    <row r="109" spans="1:4">
      <c r="A109" s="69" t="s">
        <v>439</v>
      </c>
      <c r="B109" s="380" t="s">
        <v>583</v>
      </c>
      <c r="C109" s="496">
        <v>2</v>
      </c>
    </row>
    <row r="110" spans="1:4">
      <c r="A110" s="69" t="s">
        <v>439</v>
      </c>
      <c r="B110" s="380" t="s">
        <v>194</v>
      </c>
      <c r="C110" s="496">
        <v>3</v>
      </c>
    </row>
    <row r="111" spans="1:4">
      <c r="A111" s="69" t="s">
        <v>439</v>
      </c>
      <c r="B111" s="380" t="s">
        <v>195</v>
      </c>
      <c r="C111" s="496">
        <v>13</v>
      </c>
    </row>
    <row r="112" spans="1:4">
      <c r="A112" s="102" t="s">
        <v>439</v>
      </c>
      <c r="B112" s="380" t="s">
        <v>432</v>
      </c>
      <c r="C112" s="496">
        <v>4</v>
      </c>
    </row>
    <row r="113" spans="1:4">
      <c r="A113" s="102" t="s">
        <v>439</v>
      </c>
      <c r="B113" s="380" t="s">
        <v>196</v>
      </c>
      <c r="C113" s="496">
        <v>15</v>
      </c>
    </row>
    <row r="114" spans="1:4">
      <c r="A114" s="102" t="s">
        <v>439</v>
      </c>
      <c r="B114" s="380" t="s">
        <v>197</v>
      </c>
      <c r="C114" s="496">
        <v>86</v>
      </c>
    </row>
    <row r="115" spans="1:4">
      <c r="A115" s="102" t="s">
        <v>439</v>
      </c>
      <c r="B115" s="380" t="s">
        <v>198</v>
      </c>
      <c r="C115" s="496">
        <v>45</v>
      </c>
      <c r="D115" s="177"/>
    </row>
    <row r="116" spans="1:4">
      <c r="A116" s="352" t="s">
        <v>439</v>
      </c>
      <c r="B116" s="380" t="s">
        <v>199</v>
      </c>
      <c r="C116" s="496">
        <v>57</v>
      </c>
    </row>
    <row r="117" spans="1:4">
      <c r="A117" s="243" t="s">
        <v>439</v>
      </c>
      <c r="B117" s="380" t="s">
        <v>578</v>
      </c>
      <c r="C117" s="496">
        <v>7</v>
      </c>
    </row>
    <row r="118" spans="1:4">
      <c r="A118" s="103" t="s">
        <v>439</v>
      </c>
      <c r="B118" s="380" t="s">
        <v>200</v>
      </c>
      <c r="C118" s="496">
        <v>2</v>
      </c>
    </row>
    <row r="119" spans="1:4">
      <c r="A119" s="102" t="s">
        <v>439</v>
      </c>
      <c r="B119" s="380" t="s">
        <v>201</v>
      </c>
      <c r="C119" s="496">
        <v>11</v>
      </c>
    </row>
    <row r="120" spans="1:4">
      <c r="A120" s="102" t="s">
        <v>439</v>
      </c>
      <c r="B120" s="380" t="s">
        <v>647</v>
      </c>
      <c r="C120" s="496">
        <v>1</v>
      </c>
    </row>
    <row r="121" spans="1:4">
      <c r="A121" s="243" t="s">
        <v>439</v>
      </c>
      <c r="B121" s="380" t="s">
        <v>202</v>
      </c>
      <c r="C121" s="496">
        <v>1001</v>
      </c>
    </row>
    <row r="122" spans="1:4">
      <c r="A122" s="340" t="s">
        <v>439</v>
      </c>
      <c r="B122" s="380" t="s">
        <v>203</v>
      </c>
      <c r="C122" s="496">
        <v>46</v>
      </c>
    </row>
    <row r="123" spans="1:4">
      <c r="A123" s="340" t="s">
        <v>439</v>
      </c>
      <c r="B123" s="380" t="s">
        <v>204</v>
      </c>
      <c r="C123" s="496">
        <v>11</v>
      </c>
    </row>
    <row r="124" spans="1:4">
      <c r="A124" s="340" t="s">
        <v>439</v>
      </c>
      <c r="B124" s="380" t="s">
        <v>588</v>
      </c>
      <c r="C124" s="496">
        <v>4</v>
      </c>
    </row>
    <row r="125" spans="1:4">
      <c r="A125" s="340" t="s">
        <v>439</v>
      </c>
      <c r="B125" s="380" t="s">
        <v>205</v>
      </c>
      <c r="C125" s="496">
        <v>580</v>
      </c>
    </row>
    <row r="126" spans="1:4">
      <c r="A126" s="340" t="s">
        <v>439</v>
      </c>
      <c r="B126" s="380" t="s">
        <v>206</v>
      </c>
      <c r="C126" s="496">
        <v>33</v>
      </c>
    </row>
    <row r="127" spans="1:4">
      <c r="A127" s="340" t="s">
        <v>439</v>
      </c>
      <c r="B127" s="380" t="s">
        <v>207</v>
      </c>
      <c r="C127" s="496">
        <v>38</v>
      </c>
    </row>
    <row r="128" spans="1:4">
      <c r="A128" s="340"/>
      <c r="B128" s="380" t="s">
        <v>208</v>
      </c>
      <c r="C128" s="496">
        <v>9</v>
      </c>
    </row>
    <row r="129" spans="1:3">
      <c r="A129" s="365"/>
      <c r="B129" s="394" t="s">
        <v>648</v>
      </c>
      <c r="C129" s="63">
        <f>SUM(C4:C128)</f>
        <v>4392684</v>
      </c>
    </row>
    <row r="131" spans="1:3">
      <c r="A131" s="178" t="s">
        <v>47</v>
      </c>
      <c r="B131" s="179" t="s">
        <v>433</v>
      </c>
      <c r="C131" s="183"/>
    </row>
    <row r="132" spans="1:3">
      <c r="A132" s="178" t="s">
        <v>48</v>
      </c>
      <c r="B132" s="179" t="s">
        <v>82</v>
      </c>
      <c r="C132" s="183"/>
    </row>
    <row r="134" spans="1:3">
      <c r="A134" s="49"/>
      <c r="C134" s="49"/>
    </row>
  </sheetData>
  <mergeCells count="1">
    <mergeCell ref="A1:C1"/>
  </mergeCells>
  <pageMargins left="0.70866141732283472" right="0.70866141732283472" top="0.74803149606299213" bottom="0.74803149606299213" header="0.31496062992125984" footer="0.31496062992125984"/>
  <pageSetup paperSize="9" scale="76" fitToHeight="2" orientation="portrait" r:id="rId1"/>
  <headerFooter>
    <oddFooter>&amp;C&amp;P/&amp;N&amp;R&amp;D &amp;T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theme="0"/>
  </sheetPr>
  <dimension ref="A1:N89"/>
  <sheetViews>
    <sheetView topLeftCell="A59" workbookViewId="0">
      <selection activeCell="E95" sqref="E95"/>
    </sheetView>
  </sheetViews>
  <sheetFormatPr defaultRowHeight="15"/>
  <cols>
    <col min="1" max="1" width="37.5703125" style="148" customWidth="1"/>
    <col min="2" max="2" width="17.5703125" style="148" bestFit="1" customWidth="1"/>
    <col min="3" max="3" width="23.140625" style="148" bestFit="1" customWidth="1"/>
    <col min="4" max="4" width="15.85546875" style="148" customWidth="1"/>
    <col min="5" max="5" width="18.7109375" style="148" customWidth="1"/>
    <col min="6" max="6" width="17.5703125" style="148" customWidth="1"/>
    <col min="7" max="12" width="9.140625" style="148"/>
    <col min="13" max="13" width="20.5703125" style="148" customWidth="1"/>
    <col min="14" max="16384" width="9.140625" style="148"/>
  </cols>
  <sheetData>
    <row r="1" spans="1:14" s="41" customFormat="1" ht="15.75">
      <c r="A1" s="506" t="s">
        <v>693</v>
      </c>
      <c r="B1" s="506"/>
      <c r="C1" s="506"/>
      <c r="D1" s="506"/>
      <c r="E1" s="506"/>
      <c r="F1" s="506"/>
    </row>
    <row r="2" spans="1:14" ht="15.75" thickBot="1"/>
    <row r="3" spans="1:14" s="41" customFormat="1" ht="15.75">
      <c r="A3" s="414" t="s">
        <v>36</v>
      </c>
      <c r="B3" s="415" t="s">
        <v>38</v>
      </c>
      <c r="C3" s="415" t="s">
        <v>39</v>
      </c>
      <c r="D3" s="415" t="s">
        <v>445</v>
      </c>
      <c r="E3" s="415" t="s">
        <v>40</v>
      </c>
      <c r="F3" s="416" t="s">
        <v>1</v>
      </c>
      <c r="I3" s="390"/>
      <c r="J3" s="390"/>
      <c r="K3" s="390"/>
      <c r="L3" s="390"/>
      <c r="M3" s="390"/>
      <c r="N3" s="390"/>
    </row>
    <row r="4" spans="1:14">
      <c r="A4" s="189">
        <v>10</v>
      </c>
      <c r="B4" s="31">
        <v>6</v>
      </c>
      <c r="C4" s="31">
        <v>2</v>
      </c>
      <c r="D4" s="31">
        <v>2</v>
      </c>
      <c r="E4" s="31">
        <v>0</v>
      </c>
      <c r="F4" s="386">
        <v>1</v>
      </c>
    </row>
    <row r="5" spans="1:14">
      <c r="A5" s="189">
        <v>10</v>
      </c>
      <c r="B5" s="31">
        <v>4</v>
      </c>
      <c r="C5" s="31">
        <v>4</v>
      </c>
      <c r="D5" s="31">
        <v>2</v>
      </c>
      <c r="E5" s="31">
        <v>0</v>
      </c>
      <c r="F5" s="386">
        <v>2</v>
      </c>
    </row>
    <row r="6" spans="1:14">
      <c r="A6" s="189">
        <v>9</v>
      </c>
      <c r="B6" s="31">
        <v>4</v>
      </c>
      <c r="C6" s="31">
        <v>1</v>
      </c>
      <c r="D6" s="31">
        <v>4</v>
      </c>
      <c r="E6" s="31">
        <v>0</v>
      </c>
      <c r="F6" s="386">
        <v>1</v>
      </c>
    </row>
    <row r="7" spans="1:14">
      <c r="A7" s="189">
        <v>9</v>
      </c>
      <c r="B7" s="31">
        <v>4</v>
      </c>
      <c r="C7" s="31">
        <v>3</v>
      </c>
      <c r="D7" s="31">
        <v>2</v>
      </c>
      <c r="E7" s="31">
        <v>0</v>
      </c>
      <c r="F7" s="386">
        <v>5</v>
      </c>
    </row>
    <row r="8" spans="1:14">
      <c r="A8" s="189">
        <v>9</v>
      </c>
      <c r="B8" s="31">
        <v>3</v>
      </c>
      <c r="C8" s="31">
        <v>2</v>
      </c>
      <c r="D8" s="31">
        <v>4</v>
      </c>
      <c r="E8" s="31">
        <v>0</v>
      </c>
      <c r="F8" s="386">
        <v>1</v>
      </c>
    </row>
    <row r="9" spans="1:14">
      <c r="A9" s="189">
        <v>8</v>
      </c>
      <c r="B9" s="31">
        <v>6</v>
      </c>
      <c r="C9" s="31">
        <v>2</v>
      </c>
      <c r="D9" s="31">
        <v>0</v>
      </c>
      <c r="E9" s="31">
        <v>0</v>
      </c>
      <c r="F9" s="386">
        <v>1</v>
      </c>
    </row>
    <row r="10" spans="1:14">
      <c r="A10" s="189">
        <v>8</v>
      </c>
      <c r="B10" s="31">
        <v>5</v>
      </c>
      <c r="C10" s="31">
        <v>2</v>
      </c>
      <c r="D10" s="31">
        <v>1</v>
      </c>
      <c r="E10" s="31">
        <v>0</v>
      </c>
      <c r="F10" s="386">
        <v>5</v>
      </c>
    </row>
    <row r="11" spans="1:14">
      <c r="A11" s="189">
        <v>8</v>
      </c>
      <c r="B11" s="31">
        <v>5</v>
      </c>
      <c r="C11" s="31">
        <v>3</v>
      </c>
      <c r="D11" s="31">
        <v>0</v>
      </c>
      <c r="E11" s="31">
        <v>0</v>
      </c>
      <c r="F11" s="386">
        <v>1</v>
      </c>
    </row>
    <row r="12" spans="1:14">
      <c r="A12" s="189">
        <v>8</v>
      </c>
      <c r="B12" s="31">
        <v>4</v>
      </c>
      <c r="C12" s="31">
        <v>1</v>
      </c>
      <c r="D12" s="31">
        <v>3</v>
      </c>
      <c r="E12" s="31">
        <v>0</v>
      </c>
      <c r="F12" s="386">
        <v>2</v>
      </c>
    </row>
    <row r="13" spans="1:14" s="45" customFormat="1">
      <c r="A13" s="189">
        <v>8</v>
      </c>
      <c r="B13" s="31">
        <v>4</v>
      </c>
      <c r="C13" s="31">
        <v>2</v>
      </c>
      <c r="D13" s="31">
        <v>2</v>
      </c>
      <c r="E13" s="31">
        <v>0</v>
      </c>
      <c r="F13" s="386">
        <v>46</v>
      </c>
    </row>
    <row r="14" spans="1:14">
      <c r="A14" s="189">
        <v>8</v>
      </c>
      <c r="B14" s="31">
        <v>4</v>
      </c>
      <c r="C14" s="31">
        <v>3</v>
      </c>
      <c r="D14" s="31">
        <v>1</v>
      </c>
      <c r="E14" s="31">
        <v>0</v>
      </c>
      <c r="F14" s="386">
        <v>7</v>
      </c>
    </row>
    <row r="15" spans="1:14">
      <c r="A15" s="189">
        <v>8</v>
      </c>
      <c r="B15" s="31">
        <v>3</v>
      </c>
      <c r="C15" s="31">
        <v>1</v>
      </c>
      <c r="D15" s="31">
        <v>4</v>
      </c>
      <c r="E15" s="31">
        <v>0</v>
      </c>
      <c r="F15" s="386">
        <v>2</v>
      </c>
    </row>
    <row r="16" spans="1:14">
      <c r="A16" s="189">
        <v>8</v>
      </c>
      <c r="B16" s="31">
        <v>3</v>
      </c>
      <c r="C16" s="31">
        <v>2</v>
      </c>
      <c r="D16" s="31">
        <v>3</v>
      </c>
      <c r="E16" s="31">
        <v>0</v>
      </c>
      <c r="F16" s="386">
        <v>4</v>
      </c>
    </row>
    <row r="17" spans="1:6">
      <c r="A17" s="189">
        <v>8</v>
      </c>
      <c r="B17" s="31">
        <v>3</v>
      </c>
      <c r="C17" s="31">
        <v>3</v>
      </c>
      <c r="D17" s="31">
        <v>2</v>
      </c>
      <c r="E17" s="31">
        <v>0</v>
      </c>
      <c r="F17" s="386">
        <v>13</v>
      </c>
    </row>
    <row r="18" spans="1:6">
      <c r="A18" s="189">
        <v>8</v>
      </c>
      <c r="B18" s="31">
        <v>2</v>
      </c>
      <c r="C18" s="31">
        <v>1</v>
      </c>
      <c r="D18" s="31">
        <v>5</v>
      </c>
      <c r="E18" s="31">
        <v>0</v>
      </c>
      <c r="F18" s="386">
        <v>1</v>
      </c>
    </row>
    <row r="19" spans="1:6">
      <c r="A19" s="189">
        <v>8</v>
      </c>
      <c r="B19" s="31">
        <v>2</v>
      </c>
      <c r="C19" s="31">
        <v>4</v>
      </c>
      <c r="D19" s="31">
        <v>2</v>
      </c>
      <c r="E19" s="31">
        <v>0</v>
      </c>
      <c r="F19" s="386">
        <v>1</v>
      </c>
    </row>
    <row r="20" spans="1:6">
      <c r="A20" s="189">
        <v>7</v>
      </c>
      <c r="B20" s="31">
        <v>5</v>
      </c>
      <c r="C20" s="31">
        <v>1</v>
      </c>
      <c r="D20" s="31">
        <v>1</v>
      </c>
      <c r="E20" s="31">
        <v>0</v>
      </c>
      <c r="F20" s="386">
        <v>2</v>
      </c>
    </row>
    <row r="21" spans="1:6">
      <c r="A21" s="189">
        <v>7</v>
      </c>
      <c r="B21" s="31">
        <v>5</v>
      </c>
      <c r="C21" s="31">
        <v>2</v>
      </c>
      <c r="D21" s="31">
        <v>0</v>
      </c>
      <c r="E21" s="31">
        <v>0</v>
      </c>
      <c r="F21" s="386">
        <v>1</v>
      </c>
    </row>
    <row r="22" spans="1:6">
      <c r="A22" s="189">
        <v>7</v>
      </c>
      <c r="B22" s="31">
        <v>4</v>
      </c>
      <c r="C22" s="31">
        <v>0</v>
      </c>
      <c r="D22" s="31">
        <v>3</v>
      </c>
      <c r="E22" s="31">
        <v>0</v>
      </c>
      <c r="F22" s="386">
        <v>2</v>
      </c>
    </row>
    <row r="23" spans="1:6">
      <c r="A23" s="189">
        <v>7</v>
      </c>
      <c r="B23" s="31">
        <v>4</v>
      </c>
      <c r="C23" s="31">
        <v>1</v>
      </c>
      <c r="D23" s="31">
        <v>2</v>
      </c>
      <c r="E23" s="31">
        <v>0</v>
      </c>
      <c r="F23" s="386">
        <v>70</v>
      </c>
    </row>
    <row r="24" spans="1:6">
      <c r="A24" s="189">
        <v>7</v>
      </c>
      <c r="B24" s="31">
        <v>4</v>
      </c>
      <c r="C24" s="31">
        <v>2</v>
      </c>
      <c r="D24" s="31">
        <v>1</v>
      </c>
      <c r="E24" s="31">
        <v>0</v>
      </c>
      <c r="F24" s="386">
        <v>76</v>
      </c>
    </row>
    <row r="25" spans="1:6">
      <c r="A25" s="189">
        <v>7</v>
      </c>
      <c r="B25" s="31">
        <v>4</v>
      </c>
      <c r="C25" s="31">
        <v>3</v>
      </c>
      <c r="D25" s="31">
        <v>0</v>
      </c>
      <c r="E25" s="31">
        <v>0</v>
      </c>
      <c r="F25" s="386">
        <v>3</v>
      </c>
    </row>
    <row r="26" spans="1:6">
      <c r="A26" s="189">
        <v>7</v>
      </c>
      <c r="B26" s="31">
        <v>3</v>
      </c>
      <c r="C26" s="31">
        <v>0</v>
      </c>
      <c r="D26" s="31">
        <v>4</v>
      </c>
      <c r="E26" s="31">
        <v>0</v>
      </c>
      <c r="F26" s="386">
        <v>9</v>
      </c>
    </row>
    <row r="27" spans="1:6">
      <c r="A27" s="189">
        <v>7</v>
      </c>
      <c r="B27" s="31">
        <v>3</v>
      </c>
      <c r="C27" s="31">
        <v>1</v>
      </c>
      <c r="D27" s="31">
        <v>3</v>
      </c>
      <c r="E27" s="31">
        <v>0</v>
      </c>
      <c r="F27" s="386">
        <v>48</v>
      </c>
    </row>
    <row r="28" spans="1:6">
      <c r="A28" s="189">
        <v>7</v>
      </c>
      <c r="B28" s="31">
        <v>3</v>
      </c>
      <c r="C28" s="31">
        <v>2</v>
      </c>
      <c r="D28" s="31">
        <v>2</v>
      </c>
      <c r="E28" s="31">
        <v>0</v>
      </c>
      <c r="F28" s="386">
        <v>265</v>
      </c>
    </row>
    <row r="29" spans="1:6">
      <c r="A29" s="189">
        <v>7</v>
      </c>
      <c r="B29" s="31">
        <v>3</v>
      </c>
      <c r="C29" s="31">
        <v>3</v>
      </c>
      <c r="D29" s="31">
        <v>1</v>
      </c>
      <c r="E29" s="31">
        <v>0</v>
      </c>
      <c r="F29" s="386">
        <v>48</v>
      </c>
    </row>
    <row r="30" spans="1:6">
      <c r="A30" s="189">
        <v>7</v>
      </c>
      <c r="B30" s="31">
        <v>3</v>
      </c>
      <c r="C30" s="31">
        <v>4</v>
      </c>
      <c r="D30" s="31">
        <v>0</v>
      </c>
      <c r="E30" s="31">
        <v>0</v>
      </c>
      <c r="F30" s="386">
        <v>1</v>
      </c>
    </row>
    <row r="31" spans="1:6">
      <c r="A31" s="189">
        <v>7</v>
      </c>
      <c r="B31" s="31">
        <v>2</v>
      </c>
      <c r="C31" s="31">
        <v>1</v>
      </c>
      <c r="D31" s="31">
        <v>4</v>
      </c>
      <c r="E31" s="31">
        <v>0</v>
      </c>
      <c r="F31" s="386">
        <v>2</v>
      </c>
    </row>
    <row r="32" spans="1:6">
      <c r="A32" s="189">
        <v>7</v>
      </c>
      <c r="B32" s="31">
        <v>2</v>
      </c>
      <c r="C32" s="31">
        <v>2</v>
      </c>
      <c r="D32" s="31">
        <v>3</v>
      </c>
      <c r="E32" s="31">
        <v>0</v>
      </c>
      <c r="F32" s="386">
        <v>1</v>
      </c>
    </row>
    <row r="33" spans="1:6">
      <c r="A33" s="189">
        <v>7</v>
      </c>
      <c r="B33" s="31">
        <v>2</v>
      </c>
      <c r="C33" s="31">
        <v>3</v>
      </c>
      <c r="D33" s="31">
        <v>2</v>
      </c>
      <c r="E33" s="31">
        <v>0</v>
      </c>
      <c r="F33" s="386">
        <v>11</v>
      </c>
    </row>
    <row r="34" spans="1:6">
      <c r="A34" s="189">
        <v>7</v>
      </c>
      <c r="B34" s="31">
        <v>2</v>
      </c>
      <c r="C34" s="31">
        <v>4</v>
      </c>
      <c r="D34" s="31">
        <v>1</v>
      </c>
      <c r="E34" s="31">
        <v>0</v>
      </c>
      <c r="F34" s="386">
        <v>1</v>
      </c>
    </row>
    <row r="35" spans="1:6">
      <c r="A35" s="189">
        <v>6</v>
      </c>
      <c r="B35" s="31">
        <v>5</v>
      </c>
      <c r="C35" s="31">
        <v>1</v>
      </c>
      <c r="D35" s="31">
        <v>0</v>
      </c>
      <c r="E35" s="31">
        <v>0</v>
      </c>
      <c r="F35" s="386">
        <v>3</v>
      </c>
    </row>
    <row r="36" spans="1:6">
      <c r="A36" s="189">
        <v>6</v>
      </c>
      <c r="B36" s="31">
        <v>4</v>
      </c>
      <c r="C36" s="31">
        <v>0</v>
      </c>
      <c r="D36" s="31">
        <v>2</v>
      </c>
      <c r="E36" s="31">
        <v>0</v>
      </c>
      <c r="F36" s="386">
        <v>28</v>
      </c>
    </row>
    <row r="37" spans="1:6">
      <c r="A37" s="189">
        <v>6</v>
      </c>
      <c r="B37" s="31">
        <v>4</v>
      </c>
      <c r="C37" s="31">
        <v>1</v>
      </c>
      <c r="D37" s="31">
        <v>1</v>
      </c>
      <c r="E37" s="31">
        <v>0</v>
      </c>
      <c r="F37" s="386">
        <v>101</v>
      </c>
    </row>
    <row r="38" spans="1:6">
      <c r="A38" s="189">
        <v>6</v>
      </c>
      <c r="B38" s="31">
        <v>4</v>
      </c>
      <c r="C38" s="31">
        <v>2</v>
      </c>
      <c r="D38" s="31">
        <v>0</v>
      </c>
      <c r="E38" s="31">
        <v>0</v>
      </c>
      <c r="F38" s="386">
        <v>140</v>
      </c>
    </row>
    <row r="39" spans="1:6">
      <c r="A39" s="189">
        <v>6</v>
      </c>
      <c r="B39" s="31">
        <v>3</v>
      </c>
      <c r="C39" s="31">
        <v>0</v>
      </c>
      <c r="D39" s="31">
        <v>3</v>
      </c>
      <c r="E39" s="31">
        <v>0</v>
      </c>
      <c r="F39" s="386">
        <v>20</v>
      </c>
    </row>
    <row r="40" spans="1:6">
      <c r="A40" s="189">
        <v>6</v>
      </c>
      <c r="B40" s="31">
        <v>3</v>
      </c>
      <c r="C40" s="31">
        <v>1</v>
      </c>
      <c r="D40" s="31">
        <v>2</v>
      </c>
      <c r="E40" s="31">
        <v>0</v>
      </c>
      <c r="F40" s="386">
        <v>421</v>
      </c>
    </row>
    <row r="41" spans="1:6">
      <c r="A41" s="189">
        <v>6</v>
      </c>
      <c r="B41" s="31">
        <v>3</v>
      </c>
      <c r="C41" s="31">
        <v>2</v>
      </c>
      <c r="D41" s="31">
        <v>1</v>
      </c>
      <c r="E41" s="31">
        <v>0</v>
      </c>
      <c r="F41" s="386">
        <v>899</v>
      </c>
    </row>
    <row r="42" spans="1:6">
      <c r="A42" s="189">
        <v>6</v>
      </c>
      <c r="B42" s="31">
        <v>3</v>
      </c>
      <c r="C42" s="31">
        <v>3</v>
      </c>
      <c r="D42" s="31">
        <v>0</v>
      </c>
      <c r="E42" s="31">
        <v>0</v>
      </c>
      <c r="F42" s="386">
        <v>59</v>
      </c>
    </row>
    <row r="43" spans="1:6">
      <c r="A43" s="189">
        <v>6</v>
      </c>
      <c r="B43" s="31">
        <v>2</v>
      </c>
      <c r="C43" s="31">
        <v>0</v>
      </c>
      <c r="D43" s="31">
        <v>4</v>
      </c>
      <c r="E43" s="31">
        <v>0</v>
      </c>
      <c r="F43" s="386">
        <v>32</v>
      </c>
    </row>
    <row r="44" spans="1:6">
      <c r="A44" s="189">
        <v>6</v>
      </c>
      <c r="B44" s="31">
        <v>2</v>
      </c>
      <c r="C44" s="31">
        <v>1</v>
      </c>
      <c r="D44" s="31">
        <v>3</v>
      </c>
      <c r="E44" s="31">
        <v>0</v>
      </c>
      <c r="F44" s="386">
        <v>418</v>
      </c>
    </row>
    <row r="45" spans="1:6">
      <c r="A45" s="189">
        <v>6</v>
      </c>
      <c r="B45" s="31">
        <v>2</v>
      </c>
      <c r="C45" s="31">
        <v>2</v>
      </c>
      <c r="D45" s="31">
        <v>2</v>
      </c>
      <c r="E45" s="31">
        <v>0</v>
      </c>
      <c r="F45" s="386">
        <v>4892</v>
      </c>
    </row>
    <row r="46" spans="1:6">
      <c r="A46" s="189">
        <v>6</v>
      </c>
      <c r="B46" s="31">
        <v>2</v>
      </c>
      <c r="C46" s="31">
        <v>3</v>
      </c>
      <c r="D46" s="31">
        <v>1</v>
      </c>
      <c r="E46" s="31">
        <v>0</v>
      </c>
      <c r="F46" s="386">
        <v>56</v>
      </c>
    </row>
    <row r="47" spans="1:6">
      <c r="A47" s="189">
        <v>6</v>
      </c>
      <c r="B47" s="31">
        <v>2</v>
      </c>
      <c r="C47" s="31">
        <v>4</v>
      </c>
      <c r="D47" s="31">
        <v>0</v>
      </c>
      <c r="E47" s="31">
        <v>0</v>
      </c>
      <c r="F47" s="386">
        <v>3</v>
      </c>
    </row>
    <row r="48" spans="1:6">
      <c r="A48" s="189">
        <v>6</v>
      </c>
      <c r="B48" s="31">
        <v>1</v>
      </c>
      <c r="C48" s="31">
        <v>3</v>
      </c>
      <c r="D48" s="31">
        <v>2</v>
      </c>
      <c r="E48" s="31">
        <v>0</v>
      </c>
      <c r="F48" s="386">
        <v>1</v>
      </c>
    </row>
    <row r="49" spans="1:6">
      <c r="A49" s="189">
        <v>5</v>
      </c>
      <c r="B49" s="31">
        <v>4</v>
      </c>
      <c r="C49" s="31">
        <v>0</v>
      </c>
      <c r="D49" s="31">
        <v>1</v>
      </c>
      <c r="E49" s="31">
        <v>0</v>
      </c>
      <c r="F49" s="386">
        <v>26</v>
      </c>
    </row>
    <row r="50" spans="1:6">
      <c r="A50" s="189">
        <v>5</v>
      </c>
      <c r="B50" s="31">
        <v>4</v>
      </c>
      <c r="C50" s="31">
        <v>1</v>
      </c>
      <c r="D50" s="31">
        <v>0</v>
      </c>
      <c r="E50" s="31">
        <v>0</v>
      </c>
      <c r="F50" s="386">
        <v>177</v>
      </c>
    </row>
    <row r="51" spans="1:6">
      <c r="A51" s="189">
        <v>5</v>
      </c>
      <c r="B51" s="31">
        <v>3</v>
      </c>
      <c r="C51" s="31">
        <v>0</v>
      </c>
      <c r="D51" s="31">
        <v>2</v>
      </c>
      <c r="E51" s="31">
        <v>0</v>
      </c>
      <c r="F51" s="386">
        <v>147</v>
      </c>
    </row>
    <row r="52" spans="1:6">
      <c r="A52" s="189">
        <v>5</v>
      </c>
      <c r="B52" s="31">
        <v>3</v>
      </c>
      <c r="C52" s="31">
        <v>1</v>
      </c>
      <c r="D52" s="31">
        <v>1</v>
      </c>
      <c r="E52" s="31">
        <v>0</v>
      </c>
      <c r="F52" s="386">
        <v>1445</v>
      </c>
    </row>
    <row r="53" spans="1:6">
      <c r="A53" s="189">
        <v>5</v>
      </c>
      <c r="B53" s="31">
        <v>3</v>
      </c>
      <c r="C53" s="31">
        <v>2</v>
      </c>
      <c r="D53" s="31">
        <v>0</v>
      </c>
      <c r="E53" s="31">
        <v>0</v>
      </c>
      <c r="F53" s="386">
        <v>1692</v>
      </c>
    </row>
    <row r="54" spans="1:6">
      <c r="A54" s="189">
        <v>5</v>
      </c>
      <c r="B54" s="31">
        <v>2</v>
      </c>
      <c r="C54" s="31">
        <v>0</v>
      </c>
      <c r="D54" s="31">
        <v>3</v>
      </c>
      <c r="E54" s="31">
        <v>0</v>
      </c>
      <c r="F54" s="386">
        <v>136</v>
      </c>
    </row>
    <row r="55" spans="1:6">
      <c r="A55" s="189">
        <v>5</v>
      </c>
      <c r="B55" s="31">
        <v>2</v>
      </c>
      <c r="C55" s="31">
        <v>1</v>
      </c>
      <c r="D55" s="31">
        <v>2</v>
      </c>
      <c r="E55" s="31">
        <v>0</v>
      </c>
      <c r="F55" s="386">
        <v>3714</v>
      </c>
    </row>
    <row r="56" spans="1:6">
      <c r="A56" s="189">
        <v>5</v>
      </c>
      <c r="B56" s="31">
        <v>2</v>
      </c>
      <c r="C56" s="31">
        <v>2</v>
      </c>
      <c r="D56" s="31">
        <v>1</v>
      </c>
      <c r="E56" s="31">
        <v>0</v>
      </c>
      <c r="F56" s="386">
        <v>9570</v>
      </c>
    </row>
    <row r="57" spans="1:6">
      <c r="A57" s="189">
        <v>5</v>
      </c>
      <c r="B57" s="31">
        <v>2</v>
      </c>
      <c r="C57" s="31">
        <v>3</v>
      </c>
      <c r="D57" s="31">
        <v>0</v>
      </c>
      <c r="E57" s="31">
        <v>0</v>
      </c>
      <c r="F57" s="386">
        <v>132</v>
      </c>
    </row>
    <row r="58" spans="1:6">
      <c r="A58" s="189">
        <v>5</v>
      </c>
      <c r="B58" s="31">
        <v>1</v>
      </c>
      <c r="C58" s="31">
        <v>0</v>
      </c>
      <c r="D58" s="31">
        <v>4</v>
      </c>
      <c r="E58" s="31">
        <v>0</v>
      </c>
      <c r="F58" s="386">
        <v>13</v>
      </c>
    </row>
    <row r="59" spans="1:6">
      <c r="A59" s="189">
        <v>5</v>
      </c>
      <c r="B59" s="31">
        <v>1</v>
      </c>
      <c r="C59" s="31">
        <v>1</v>
      </c>
      <c r="D59" s="31">
        <v>3</v>
      </c>
      <c r="E59" s="31">
        <v>0</v>
      </c>
      <c r="F59" s="386">
        <v>69</v>
      </c>
    </row>
    <row r="60" spans="1:6">
      <c r="A60" s="189">
        <v>5</v>
      </c>
      <c r="B60" s="31">
        <v>1</v>
      </c>
      <c r="C60" s="31">
        <v>2</v>
      </c>
      <c r="D60" s="31">
        <v>2</v>
      </c>
      <c r="E60" s="31">
        <v>0</v>
      </c>
      <c r="F60" s="386">
        <v>79</v>
      </c>
    </row>
    <row r="61" spans="1:6">
      <c r="A61" s="189">
        <v>5</v>
      </c>
      <c r="B61" s="31">
        <v>1</v>
      </c>
      <c r="C61" s="31">
        <v>3</v>
      </c>
      <c r="D61" s="31">
        <v>1</v>
      </c>
      <c r="E61" s="31">
        <v>0</v>
      </c>
      <c r="F61" s="386">
        <v>2</v>
      </c>
    </row>
    <row r="62" spans="1:6">
      <c r="A62" s="189">
        <v>4</v>
      </c>
      <c r="B62" s="31">
        <v>4</v>
      </c>
      <c r="C62" s="31">
        <v>0</v>
      </c>
      <c r="D62" s="31">
        <v>0</v>
      </c>
      <c r="E62" s="31">
        <v>0</v>
      </c>
      <c r="F62" s="386">
        <v>85</v>
      </c>
    </row>
    <row r="63" spans="1:6">
      <c r="A63" s="189">
        <v>4</v>
      </c>
      <c r="B63" s="31">
        <v>3</v>
      </c>
      <c r="C63" s="31">
        <v>0</v>
      </c>
      <c r="D63" s="31">
        <v>1</v>
      </c>
      <c r="E63" s="31">
        <v>0</v>
      </c>
      <c r="F63" s="386">
        <v>373</v>
      </c>
    </row>
    <row r="64" spans="1:6">
      <c r="A64" s="189">
        <v>4</v>
      </c>
      <c r="B64" s="31">
        <v>3</v>
      </c>
      <c r="C64" s="31">
        <v>1</v>
      </c>
      <c r="D64" s="31">
        <v>0</v>
      </c>
      <c r="E64" s="31">
        <v>0</v>
      </c>
      <c r="F64" s="386">
        <v>3615</v>
      </c>
    </row>
    <row r="65" spans="1:6">
      <c r="A65" s="189">
        <v>4</v>
      </c>
      <c r="B65" s="31">
        <v>2</v>
      </c>
      <c r="C65" s="31">
        <v>0</v>
      </c>
      <c r="D65" s="31">
        <v>2</v>
      </c>
      <c r="E65" s="31">
        <v>0</v>
      </c>
      <c r="F65" s="386">
        <v>2360</v>
      </c>
    </row>
    <row r="66" spans="1:6">
      <c r="A66" s="189">
        <v>4</v>
      </c>
      <c r="B66" s="31">
        <v>2</v>
      </c>
      <c r="C66" s="31">
        <v>1</v>
      </c>
      <c r="D66" s="31">
        <v>1</v>
      </c>
      <c r="E66" s="31">
        <v>0</v>
      </c>
      <c r="F66" s="386">
        <v>25059</v>
      </c>
    </row>
    <row r="67" spans="1:6">
      <c r="A67" s="189">
        <v>4</v>
      </c>
      <c r="B67" s="31">
        <v>2</v>
      </c>
      <c r="C67" s="31">
        <v>2</v>
      </c>
      <c r="D67" s="31">
        <v>0</v>
      </c>
      <c r="E67" s="31">
        <v>0</v>
      </c>
      <c r="F67" s="386">
        <v>37107</v>
      </c>
    </row>
    <row r="68" spans="1:6">
      <c r="A68" s="189">
        <v>4</v>
      </c>
      <c r="B68" s="31">
        <v>1</v>
      </c>
      <c r="C68" s="31">
        <v>0</v>
      </c>
      <c r="D68" s="31">
        <v>3</v>
      </c>
      <c r="E68" s="31">
        <v>0</v>
      </c>
      <c r="F68" s="386">
        <v>68</v>
      </c>
    </row>
    <row r="69" spans="1:6" s="152" customFormat="1" ht="15.75">
      <c r="A69" s="154">
        <v>4</v>
      </c>
      <c r="B69" s="153">
        <v>1</v>
      </c>
      <c r="C69" s="153">
        <v>1</v>
      </c>
      <c r="D69" s="153">
        <v>2</v>
      </c>
      <c r="E69" s="153">
        <v>0</v>
      </c>
      <c r="F69" s="386">
        <v>1068</v>
      </c>
    </row>
    <row r="70" spans="1:6">
      <c r="A70" s="189">
        <v>4</v>
      </c>
      <c r="B70" s="175">
        <v>1</v>
      </c>
      <c r="C70" s="175">
        <v>2</v>
      </c>
      <c r="D70" s="175">
        <v>1</v>
      </c>
      <c r="E70" s="175">
        <v>0</v>
      </c>
      <c r="F70" s="386">
        <v>544</v>
      </c>
    </row>
    <row r="71" spans="1:6">
      <c r="A71" s="189">
        <v>4</v>
      </c>
      <c r="B71" s="175">
        <v>1</v>
      </c>
      <c r="C71" s="175">
        <v>3</v>
      </c>
      <c r="D71" s="175">
        <v>0</v>
      </c>
      <c r="E71" s="175">
        <v>0</v>
      </c>
      <c r="F71" s="386">
        <v>11</v>
      </c>
    </row>
    <row r="72" spans="1:6">
      <c r="A72" s="189">
        <v>3</v>
      </c>
      <c r="B72" s="175">
        <v>3</v>
      </c>
      <c r="C72" s="175">
        <v>0</v>
      </c>
      <c r="D72" s="175">
        <v>0</v>
      </c>
      <c r="E72" s="175">
        <v>0</v>
      </c>
      <c r="F72" s="386">
        <v>2476</v>
      </c>
    </row>
    <row r="73" spans="1:6">
      <c r="A73" s="189">
        <v>3</v>
      </c>
      <c r="B73" s="175">
        <v>2</v>
      </c>
      <c r="C73" s="175">
        <v>0</v>
      </c>
      <c r="D73" s="175">
        <v>1</v>
      </c>
      <c r="E73" s="175">
        <v>0</v>
      </c>
      <c r="F73" s="386">
        <v>6857</v>
      </c>
    </row>
    <row r="74" spans="1:6">
      <c r="A74" s="189">
        <v>3</v>
      </c>
      <c r="B74" s="175">
        <v>2</v>
      </c>
      <c r="C74" s="175">
        <v>1</v>
      </c>
      <c r="D74" s="175">
        <v>0</v>
      </c>
      <c r="E74" s="175">
        <v>0</v>
      </c>
      <c r="F74" s="386">
        <v>96737</v>
      </c>
    </row>
    <row r="75" spans="1:6">
      <c r="A75" s="189">
        <v>3</v>
      </c>
      <c r="B75" s="175">
        <v>1</v>
      </c>
      <c r="C75" s="175">
        <v>0</v>
      </c>
      <c r="D75" s="175">
        <v>2</v>
      </c>
      <c r="E75" s="175">
        <v>0</v>
      </c>
      <c r="F75" s="386">
        <v>35725</v>
      </c>
    </row>
    <row r="76" spans="1:6">
      <c r="A76" s="189">
        <v>3</v>
      </c>
      <c r="B76" s="175">
        <v>1</v>
      </c>
      <c r="C76" s="175">
        <v>1</v>
      </c>
      <c r="D76" s="175">
        <v>1</v>
      </c>
      <c r="E76" s="175">
        <v>0</v>
      </c>
      <c r="F76" s="386">
        <v>210574</v>
      </c>
    </row>
    <row r="77" spans="1:6">
      <c r="A77" s="189">
        <v>3</v>
      </c>
      <c r="B77" s="175">
        <v>1</v>
      </c>
      <c r="C77" s="175">
        <v>2</v>
      </c>
      <c r="D77" s="175">
        <v>0</v>
      </c>
      <c r="E77" s="175">
        <v>0</v>
      </c>
      <c r="F77" s="386">
        <v>1837</v>
      </c>
    </row>
    <row r="78" spans="1:6">
      <c r="A78" s="189">
        <v>3</v>
      </c>
      <c r="B78" s="175">
        <v>0</v>
      </c>
      <c r="C78" s="175">
        <v>0</v>
      </c>
      <c r="D78" s="175">
        <v>3</v>
      </c>
      <c r="E78" s="175">
        <v>0</v>
      </c>
      <c r="F78" s="386">
        <v>3</v>
      </c>
    </row>
    <row r="79" spans="1:6">
      <c r="A79" s="189">
        <v>3</v>
      </c>
      <c r="B79" s="175">
        <v>0</v>
      </c>
      <c r="C79" s="175">
        <v>1</v>
      </c>
      <c r="D79" s="175">
        <v>2</v>
      </c>
      <c r="E79" s="175">
        <v>0</v>
      </c>
      <c r="F79" s="386">
        <v>1</v>
      </c>
    </row>
    <row r="80" spans="1:6">
      <c r="A80" s="189">
        <v>2</v>
      </c>
      <c r="B80" s="175">
        <v>2</v>
      </c>
      <c r="C80" s="175">
        <v>0</v>
      </c>
      <c r="D80" s="175">
        <v>0</v>
      </c>
      <c r="E80" s="175">
        <v>0</v>
      </c>
      <c r="F80" s="386">
        <v>85991</v>
      </c>
    </row>
    <row r="81" spans="1:6">
      <c r="A81" s="189">
        <v>2</v>
      </c>
      <c r="B81" s="175">
        <v>1</v>
      </c>
      <c r="C81" s="175">
        <v>0</v>
      </c>
      <c r="D81" s="175">
        <v>1</v>
      </c>
      <c r="E81" s="175">
        <v>0</v>
      </c>
      <c r="F81" s="386">
        <v>43622</v>
      </c>
    </row>
    <row r="82" spans="1:6">
      <c r="A82" s="189">
        <v>2</v>
      </c>
      <c r="B82" s="175">
        <v>1</v>
      </c>
      <c r="C82" s="175">
        <v>1</v>
      </c>
      <c r="D82" s="175">
        <v>0</v>
      </c>
      <c r="E82" s="175">
        <v>0</v>
      </c>
      <c r="F82" s="386">
        <v>769349</v>
      </c>
    </row>
    <row r="83" spans="1:6">
      <c r="A83" s="189">
        <v>2</v>
      </c>
      <c r="B83" s="175">
        <v>0</v>
      </c>
      <c r="C83" s="175">
        <v>0</v>
      </c>
      <c r="D83" s="175">
        <v>2</v>
      </c>
      <c r="E83" s="175">
        <v>0</v>
      </c>
      <c r="F83" s="386">
        <v>360</v>
      </c>
    </row>
    <row r="84" spans="1:6">
      <c r="A84" s="189">
        <v>2</v>
      </c>
      <c r="B84" s="175">
        <v>0</v>
      </c>
      <c r="C84" s="175">
        <v>1</v>
      </c>
      <c r="D84" s="175">
        <v>1</v>
      </c>
      <c r="E84" s="175">
        <v>0</v>
      </c>
      <c r="F84" s="386">
        <v>132</v>
      </c>
    </row>
    <row r="85" spans="1:6">
      <c r="A85" s="189">
        <v>2</v>
      </c>
      <c r="B85" s="175">
        <v>0</v>
      </c>
      <c r="C85" s="175">
        <v>2</v>
      </c>
      <c r="D85" s="175">
        <v>0</v>
      </c>
      <c r="E85" s="175">
        <v>0</v>
      </c>
      <c r="F85" s="386">
        <v>22</v>
      </c>
    </row>
    <row r="86" spans="1:6">
      <c r="A86" s="189">
        <v>1</v>
      </c>
      <c r="B86" s="175">
        <v>1</v>
      </c>
      <c r="C86" s="175">
        <v>0</v>
      </c>
      <c r="D86" s="175">
        <v>0</v>
      </c>
      <c r="E86" s="175">
        <v>0</v>
      </c>
      <c r="F86" s="386">
        <v>1108552</v>
      </c>
    </row>
    <row r="87" spans="1:6">
      <c r="A87" s="189">
        <v>1</v>
      </c>
      <c r="B87" s="175">
        <v>0</v>
      </c>
      <c r="C87" s="175">
        <v>0</v>
      </c>
      <c r="D87" s="175">
        <v>1</v>
      </c>
      <c r="E87" s="175">
        <v>0</v>
      </c>
      <c r="F87" s="386">
        <v>6269</v>
      </c>
    </row>
    <row r="88" spans="1:6">
      <c r="A88" s="189">
        <v>1</v>
      </c>
      <c r="B88" s="175">
        <v>0</v>
      </c>
      <c r="C88" s="175">
        <v>1</v>
      </c>
      <c r="D88" s="175">
        <v>0</v>
      </c>
      <c r="E88" s="175">
        <v>0</v>
      </c>
      <c r="F88" s="386">
        <v>2136</v>
      </c>
    </row>
    <row r="89" spans="1:6" ht="16.5" thickBot="1">
      <c r="A89" s="417"/>
      <c r="B89" s="418"/>
      <c r="C89" s="418"/>
      <c r="D89" s="418"/>
      <c r="E89" s="418"/>
      <c r="F89" s="459">
        <f>SUM(F4:F88)</f>
        <v>2465841</v>
      </c>
    </row>
  </sheetData>
  <mergeCells count="1">
    <mergeCell ref="A1:F1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F18"/>
  <sheetViews>
    <sheetView workbookViewId="0">
      <selection activeCell="E23" sqref="E23"/>
    </sheetView>
  </sheetViews>
  <sheetFormatPr defaultRowHeight="15"/>
  <cols>
    <col min="1" max="1" width="22.85546875" style="390" customWidth="1"/>
    <col min="2" max="2" width="24.5703125" style="390" customWidth="1"/>
    <col min="3" max="3" width="14.7109375" style="390" customWidth="1"/>
    <col min="4" max="4" width="12.28515625" style="390" customWidth="1"/>
    <col min="5" max="16384" width="9.140625" style="390"/>
  </cols>
  <sheetData>
    <row r="1" spans="1:6" ht="18.75">
      <c r="A1" s="570" t="s">
        <v>735</v>
      </c>
      <c r="B1" s="570"/>
      <c r="C1" s="570"/>
      <c r="D1" s="570"/>
      <c r="E1" s="569"/>
      <c r="F1" s="569"/>
    </row>
    <row r="2" spans="1:6" ht="18.75">
      <c r="A2" s="568"/>
      <c r="B2" s="568"/>
      <c r="C2" s="568"/>
      <c r="D2" s="568"/>
      <c r="E2" s="568"/>
      <c r="F2" s="568"/>
    </row>
    <row r="3" spans="1:6" ht="30">
      <c r="A3" s="567" t="s">
        <v>734</v>
      </c>
      <c r="B3" s="566" t="s">
        <v>733</v>
      </c>
      <c r="C3" s="566" t="s">
        <v>732</v>
      </c>
      <c r="D3" s="565" t="s">
        <v>731</v>
      </c>
    </row>
    <row r="4" spans="1:6" ht="35.25" customHeight="1">
      <c r="A4" s="564" t="s">
        <v>730</v>
      </c>
      <c r="B4" s="562">
        <v>110354718.94</v>
      </c>
      <c r="C4" s="561">
        <v>6813.3348880025633</v>
      </c>
      <c r="D4" s="571">
        <v>0.19436247433130749</v>
      </c>
    </row>
    <row r="5" spans="1:6">
      <c r="A5" s="563" t="s">
        <v>729</v>
      </c>
      <c r="B5" s="562">
        <v>367530470.83000004</v>
      </c>
      <c r="C5" s="561">
        <v>24063.301055864631</v>
      </c>
      <c r="D5" s="571">
        <v>0.18328182154730266</v>
      </c>
    </row>
    <row r="6" spans="1:6">
      <c r="A6" s="563" t="s">
        <v>728</v>
      </c>
      <c r="B6" s="562">
        <v>60264112.359999999</v>
      </c>
      <c r="C6" s="561">
        <v>4302.2949893594669</v>
      </c>
      <c r="D6" s="571">
        <v>0.16808920590256102</v>
      </c>
    </row>
    <row r="7" spans="1:6">
      <c r="A7" s="563" t="s">
        <v>727</v>
      </c>
      <c r="B7" s="562">
        <v>150223854.64000002</v>
      </c>
      <c r="C7" s="561">
        <v>8927.3802822550115</v>
      </c>
      <c r="D7" s="571">
        <v>0.20192779949827017</v>
      </c>
    </row>
    <row r="8" spans="1:6">
      <c r="A8" s="563" t="s">
        <v>726</v>
      </c>
      <c r="B8" s="562">
        <v>71514977.480000004</v>
      </c>
      <c r="C8" s="561">
        <v>3875.338019013695</v>
      </c>
      <c r="D8" s="571">
        <v>0.22144641978312221</v>
      </c>
    </row>
    <row r="9" spans="1:6">
      <c r="A9" s="563" t="s">
        <v>725</v>
      </c>
      <c r="B9" s="562">
        <v>37803295.240000002</v>
      </c>
      <c r="C9" s="561">
        <v>3058.6299573186388</v>
      </c>
      <c r="D9" s="571">
        <v>0.14831462099380113</v>
      </c>
    </row>
    <row r="10" spans="1:6">
      <c r="A10" s="563" t="s">
        <v>724</v>
      </c>
      <c r="B10" s="562">
        <v>128340744.34</v>
      </c>
      <c r="C10" s="561">
        <v>7844.9310180569337</v>
      </c>
      <c r="D10" s="571">
        <v>0.19631644032753467</v>
      </c>
    </row>
    <row r="11" spans="1:6">
      <c r="A11" s="563" t="s">
        <v>723</v>
      </c>
      <c r="B11" s="562">
        <v>109989284.42</v>
      </c>
      <c r="C11" s="561">
        <v>8322.0699854293744</v>
      </c>
      <c r="D11" s="571">
        <v>0.15859893215881213</v>
      </c>
    </row>
    <row r="12" spans="1:6">
      <c r="A12" s="563" t="s">
        <v>722</v>
      </c>
      <c r="B12" s="562">
        <v>111643868.26000001</v>
      </c>
      <c r="C12" s="561">
        <v>8070.6227307902109</v>
      </c>
      <c r="D12" s="571">
        <v>0.16600037739452417</v>
      </c>
    </row>
    <row r="13" spans="1:6">
      <c r="A13" s="563" t="s">
        <v>721</v>
      </c>
      <c r="B13" s="562">
        <v>950005197.80999994</v>
      </c>
      <c r="C13" s="561">
        <v>84650.945796552798</v>
      </c>
      <c r="D13" s="571">
        <v>0.1346714117184056</v>
      </c>
    </row>
    <row r="14" spans="1:6">
      <c r="A14" s="563" t="s">
        <v>720</v>
      </c>
      <c r="B14" s="562">
        <v>39013035.18</v>
      </c>
      <c r="C14" s="561">
        <v>2436.3046050421085</v>
      </c>
      <c r="D14" s="571">
        <v>0.19215841122293018</v>
      </c>
    </row>
    <row r="15" spans="1:6">
      <c r="A15" s="563" t="s">
        <v>719</v>
      </c>
      <c r="B15" s="562">
        <v>51295880.439999998</v>
      </c>
      <c r="C15" s="561">
        <v>5939.5582737491231</v>
      </c>
      <c r="D15" s="571">
        <v>0.10363574813307738</v>
      </c>
    </row>
    <row r="16" spans="1:6">
      <c r="A16" s="563" t="s">
        <v>718</v>
      </c>
      <c r="B16" s="562">
        <v>113065044.3</v>
      </c>
      <c r="C16" s="561">
        <v>8847.1620176212655</v>
      </c>
      <c r="D16" s="571">
        <v>0.15335771277813642</v>
      </c>
    </row>
    <row r="18" spans="1:1">
      <c r="A18" s="560"/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theme="0"/>
  </sheetPr>
  <dimension ref="A1:E33"/>
  <sheetViews>
    <sheetView zoomScaleNormal="100" workbookViewId="0">
      <selection sqref="A1:E1"/>
    </sheetView>
  </sheetViews>
  <sheetFormatPr defaultRowHeight="15"/>
  <cols>
    <col min="1" max="1" width="35.28515625" bestFit="1" customWidth="1"/>
    <col min="2" max="2" width="15.140625" customWidth="1"/>
    <col min="3" max="3" width="21" customWidth="1"/>
    <col min="4" max="4" width="15.5703125" customWidth="1"/>
    <col min="5" max="5" width="14.85546875" customWidth="1"/>
  </cols>
  <sheetData>
    <row r="1" spans="1:5" s="2" customFormat="1" ht="15.75">
      <c r="A1" s="497" t="s">
        <v>673</v>
      </c>
      <c r="B1" s="497"/>
      <c r="C1" s="497"/>
      <c r="D1" s="497"/>
      <c r="E1" s="497"/>
    </row>
    <row r="2" spans="1:5">
      <c r="A2" s="42"/>
    </row>
    <row r="3" spans="1:5" s="41" customFormat="1" ht="15.75">
      <c r="A3" s="77" t="s">
        <v>0</v>
      </c>
      <c r="B3" s="71" t="s">
        <v>1</v>
      </c>
      <c r="C3" s="71" t="s">
        <v>2</v>
      </c>
      <c r="D3" s="71" t="s">
        <v>3</v>
      </c>
      <c r="E3" s="86" t="s">
        <v>442</v>
      </c>
    </row>
    <row r="4" spans="1:5">
      <c r="A4" s="10" t="s">
        <v>4</v>
      </c>
      <c r="B4" s="24">
        <f>B5+B6+B7+B8+B9</f>
        <v>2755446</v>
      </c>
      <c r="C4" s="25">
        <f>C5+C6+C7+C8+C9</f>
        <v>2031531282.3199999</v>
      </c>
      <c r="D4" s="25">
        <f>C4/B4</f>
        <v>737.2785684495359</v>
      </c>
      <c r="E4" s="25"/>
    </row>
    <row r="5" spans="1:5">
      <c r="A5" s="16" t="s">
        <v>5</v>
      </c>
      <c r="B5" s="21">
        <v>1872142</v>
      </c>
      <c r="C5" s="22">
        <v>1550149768.0599999</v>
      </c>
      <c r="D5" s="22">
        <v>828.01</v>
      </c>
      <c r="E5" s="22">
        <v>709.85</v>
      </c>
    </row>
    <row r="6" spans="1:5">
      <c r="A6" s="16" t="s">
        <v>6</v>
      </c>
      <c r="B6" s="21">
        <v>610268</v>
      </c>
      <c r="C6" s="22">
        <v>329914436.52999997</v>
      </c>
      <c r="D6" s="22">
        <v>540.61</v>
      </c>
      <c r="E6" s="22">
        <v>438.21</v>
      </c>
    </row>
    <row r="7" spans="1:5">
      <c r="A7" s="16" t="s">
        <v>7</v>
      </c>
      <c r="B7" s="21">
        <v>225629</v>
      </c>
      <c r="C7" s="22">
        <v>132092253.81999999</v>
      </c>
      <c r="D7" s="22">
        <v>585.44000000000005</v>
      </c>
      <c r="E7" s="22">
        <v>492.51</v>
      </c>
    </row>
    <row r="8" spans="1:5">
      <c r="A8" s="16" t="s">
        <v>8</v>
      </c>
      <c r="B8" s="21">
        <v>12482</v>
      </c>
      <c r="C8" s="22">
        <v>8882697.1300000008</v>
      </c>
      <c r="D8" s="22">
        <v>711.64</v>
      </c>
      <c r="E8" s="22">
        <v>783.3</v>
      </c>
    </row>
    <row r="9" spans="1:5">
      <c r="A9" s="339" t="s">
        <v>616</v>
      </c>
      <c r="B9" s="21">
        <v>34925</v>
      </c>
      <c r="C9" s="22">
        <v>10492126.779999999</v>
      </c>
      <c r="D9" s="22">
        <v>300.42</v>
      </c>
      <c r="E9" s="22">
        <v>360</v>
      </c>
    </row>
    <row r="10" spans="1:5">
      <c r="A10" s="16"/>
      <c r="B10" s="18"/>
      <c r="C10" s="19"/>
      <c r="D10" s="19"/>
      <c r="E10" s="47"/>
    </row>
    <row r="11" spans="1:5">
      <c r="A11" s="10" t="s">
        <v>9</v>
      </c>
      <c r="B11" s="24">
        <f>B12+B13+B14+B15</f>
        <v>1230592</v>
      </c>
      <c r="C11" s="25">
        <f>C12+C13+C14+C15</f>
        <v>239541063.16</v>
      </c>
      <c r="D11" s="25">
        <f>C11/B11</f>
        <v>194.65514415825879</v>
      </c>
      <c r="E11" s="47"/>
    </row>
    <row r="12" spans="1:5">
      <c r="A12" s="16" t="s">
        <v>5</v>
      </c>
      <c r="B12" s="21">
        <v>901479</v>
      </c>
      <c r="C12" s="22">
        <v>196735764.22999999</v>
      </c>
      <c r="D12" s="22">
        <v>218.24</v>
      </c>
      <c r="E12" s="22">
        <v>198.19</v>
      </c>
    </row>
    <row r="13" spans="1:5">
      <c r="A13" s="16" t="s">
        <v>6</v>
      </c>
      <c r="B13" s="21">
        <v>257622</v>
      </c>
      <c r="C13" s="22">
        <v>32164803.850000001</v>
      </c>
      <c r="D13" s="22">
        <v>124.85</v>
      </c>
      <c r="E13" s="22">
        <v>114.7</v>
      </c>
    </row>
    <row r="14" spans="1:5">
      <c r="A14" s="16" t="s">
        <v>7</v>
      </c>
      <c r="B14" s="21">
        <v>71491</v>
      </c>
      <c r="C14" s="22">
        <v>10640495.08</v>
      </c>
      <c r="D14" s="22">
        <v>148.84</v>
      </c>
      <c r="E14" s="22">
        <v>139.77000000000001</v>
      </c>
    </row>
    <row r="15" spans="1:5">
      <c r="A15" s="16" t="s">
        <v>8</v>
      </c>
      <c r="B15" s="115">
        <v>0</v>
      </c>
      <c r="C15" s="22">
        <v>0</v>
      </c>
      <c r="D15" s="22">
        <v>0</v>
      </c>
      <c r="E15" s="22" t="s">
        <v>439</v>
      </c>
    </row>
    <row r="16" spans="1:5" s="52" customFormat="1">
      <c r="A16" s="16"/>
      <c r="B16" s="21"/>
      <c r="C16" s="22"/>
      <c r="D16" s="22"/>
      <c r="E16" s="47"/>
    </row>
    <row r="17" spans="1:5">
      <c r="A17" s="10" t="s">
        <v>441</v>
      </c>
      <c r="B17" s="24">
        <f>B18+B19+B20</f>
        <v>406646</v>
      </c>
      <c r="C17" s="25">
        <f>C18+C19+C20</f>
        <v>41712791.490000002</v>
      </c>
      <c r="D17" s="25">
        <f>C17/B17</f>
        <v>102.57765105275843</v>
      </c>
      <c r="E17" s="47"/>
    </row>
    <row r="18" spans="1:5">
      <c r="A18" s="16" t="s">
        <v>5</v>
      </c>
      <c r="B18" s="21">
        <v>336784</v>
      </c>
      <c r="C18" s="22">
        <v>36767143.490000002</v>
      </c>
      <c r="D18" s="22">
        <v>109.17</v>
      </c>
      <c r="E18" s="22">
        <v>98.02</v>
      </c>
    </row>
    <row r="19" spans="1:5">
      <c r="A19" s="16" t="s">
        <v>6</v>
      </c>
      <c r="B19" s="21">
        <v>69844</v>
      </c>
      <c r="C19" s="22">
        <v>4939631.76</v>
      </c>
      <c r="D19" s="22">
        <v>70.72</v>
      </c>
      <c r="E19" s="22">
        <v>49.81</v>
      </c>
    </row>
    <row r="20" spans="1:5">
      <c r="A20" s="16" t="s">
        <v>7</v>
      </c>
      <c r="B20" s="21">
        <v>18</v>
      </c>
      <c r="C20" s="22">
        <v>6016.24</v>
      </c>
      <c r="D20" s="22">
        <v>334.24</v>
      </c>
      <c r="E20" s="22">
        <v>353.83</v>
      </c>
    </row>
    <row r="21" spans="1:5">
      <c r="A21" s="16" t="s">
        <v>8</v>
      </c>
      <c r="B21" s="114">
        <v>0</v>
      </c>
      <c r="C21" s="22">
        <v>0</v>
      </c>
      <c r="D21" s="22">
        <v>0</v>
      </c>
      <c r="E21" s="22" t="s">
        <v>439</v>
      </c>
    </row>
    <row r="22" spans="1:5">
      <c r="A22" s="16"/>
      <c r="B22" s="112"/>
      <c r="C22" s="113"/>
      <c r="D22" s="113"/>
      <c r="E22" s="89"/>
    </row>
    <row r="23" spans="1:5" s="2" customFormat="1">
      <c r="A23" s="10" t="s">
        <v>10</v>
      </c>
      <c r="B23" s="24">
        <v>0</v>
      </c>
      <c r="C23" s="25">
        <v>0</v>
      </c>
      <c r="D23" s="25">
        <v>0</v>
      </c>
      <c r="E23" s="114" t="s">
        <v>439</v>
      </c>
    </row>
    <row r="24" spans="1:5">
      <c r="A24" s="16" t="s">
        <v>5</v>
      </c>
      <c r="B24" s="114">
        <v>0</v>
      </c>
      <c r="C24" s="22">
        <v>0</v>
      </c>
      <c r="D24" s="22">
        <v>0</v>
      </c>
      <c r="E24" s="22" t="s">
        <v>439</v>
      </c>
    </row>
    <row r="25" spans="1:5">
      <c r="A25" s="16" t="s">
        <v>6</v>
      </c>
      <c r="B25" s="114">
        <v>0</v>
      </c>
      <c r="C25" s="22">
        <v>0</v>
      </c>
      <c r="D25" s="22">
        <v>0</v>
      </c>
      <c r="E25" s="22" t="s">
        <v>439</v>
      </c>
    </row>
    <row r="26" spans="1:5">
      <c r="A26" s="16" t="s">
        <v>7</v>
      </c>
      <c r="B26" s="114">
        <v>0</v>
      </c>
      <c r="C26" s="22">
        <v>0</v>
      </c>
      <c r="D26" s="22">
        <v>0</v>
      </c>
      <c r="E26" s="22" t="s">
        <v>439</v>
      </c>
    </row>
    <row r="27" spans="1:5">
      <c r="A27" s="16" t="s">
        <v>8</v>
      </c>
      <c r="B27" s="114">
        <v>0</v>
      </c>
      <c r="C27" s="115">
        <v>0</v>
      </c>
      <c r="D27" s="22">
        <v>0</v>
      </c>
      <c r="E27" s="22" t="s">
        <v>439</v>
      </c>
    </row>
    <row r="28" spans="1:5" ht="15.75">
      <c r="A28" s="78" t="s">
        <v>11</v>
      </c>
      <c r="B28" s="79">
        <f>B4+B11+B17+B23</f>
        <v>4392684</v>
      </c>
      <c r="C28" s="80">
        <f>C4+C11+C17+C23</f>
        <v>2312785136.9699998</v>
      </c>
      <c r="D28" s="127"/>
      <c r="E28" s="127"/>
    </row>
    <row r="29" spans="1:5">
      <c r="E29" s="20"/>
    </row>
    <row r="30" spans="1:5">
      <c r="A30" s="9"/>
    </row>
    <row r="33" spans="3:3">
      <c r="C33" s="174"/>
    </row>
  </sheetData>
  <mergeCells count="1">
    <mergeCell ref="A1:E1"/>
  </mergeCells>
  <pageMargins left="0.32" right="0.26" top="0.74803149606299213" bottom="0.74803149606299213" header="0.31496062992125984" footer="0.31496062992125984"/>
  <pageSetup paperSize="9" orientation="portrait" r:id="rId1"/>
  <headerFooter>
    <oddFooter>&amp;C&amp;P/&amp;N&amp;R&amp;D &amp;T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sheetPr>
    <tabColor theme="0"/>
  </sheetPr>
  <dimension ref="A1:E28"/>
  <sheetViews>
    <sheetView workbookViewId="0">
      <selection activeCell="A28" sqref="A28:C28"/>
    </sheetView>
  </sheetViews>
  <sheetFormatPr defaultRowHeight="15"/>
  <cols>
    <col min="1" max="1" width="35.28515625" bestFit="1" customWidth="1"/>
    <col min="2" max="2" width="14.85546875" customWidth="1"/>
    <col min="3" max="3" width="20.7109375" customWidth="1"/>
    <col min="4" max="4" width="15.140625" bestFit="1" customWidth="1"/>
    <col min="5" max="5" width="12.7109375" customWidth="1"/>
  </cols>
  <sheetData>
    <row r="1" spans="1:5" ht="15.75">
      <c r="A1" s="497" t="s">
        <v>674</v>
      </c>
      <c r="B1" s="497"/>
      <c r="C1" s="497"/>
      <c r="D1" s="497"/>
      <c r="E1" s="497"/>
    </row>
    <row r="2" spans="1:5">
      <c r="A2" s="42"/>
      <c r="B2" s="237"/>
      <c r="C2" s="237"/>
      <c r="D2" s="237"/>
      <c r="E2" s="237"/>
    </row>
    <row r="3" spans="1:5" ht="15.75">
      <c r="A3" s="77" t="s">
        <v>0</v>
      </c>
      <c r="B3" s="246" t="s">
        <v>1</v>
      </c>
      <c r="C3" s="246" t="s">
        <v>2</v>
      </c>
      <c r="D3" s="246" t="s">
        <v>3</v>
      </c>
      <c r="E3" s="246" t="s">
        <v>442</v>
      </c>
    </row>
    <row r="4" spans="1:5">
      <c r="A4" s="10" t="s">
        <v>4</v>
      </c>
      <c r="B4" s="24">
        <f>B5+B6+B7+B8+B9</f>
        <v>2755446</v>
      </c>
      <c r="C4" s="25">
        <f>C5+C6+C7+C8+C9</f>
        <v>1904718888.8899999</v>
      </c>
      <c r="D4" s="25">
        <f>C4/B4</f>
        <v>691.25611203776077</v>
      </c>
      <c r="E4" s="25"/>
    </row>
    <row r="5" spans="1:5">
      <c r="A5" s="16" t="s">
        <v>5</v>
      </c>
      <c r="B5" s="114">
        <v>1872142</v>
      </c>
      <c r="C5" s="115">
        <v>1451390877.03</v>
      </c>
      <c r="D5" s="115">
        <v>775.26</v>
      </c>
      <c r="E5" s="115">
        <v>666.1</v>
      </c>
    </row>
    <row r="6" spans="1:5">
      <c r="A6" s="16" t="s">
        <v>6</v>
      </c>
      <c r="B6" s="114">
        <v>610268</v>
      </c>
      <c r="C6" s="115">
        <v>309561410.64999998</v>
      </c>
      <c r="D6" s="115">
        <v>507.25</v>
      </c>
      <c r="E6" s="115">
        <v>411.87</v>
      </c>
    </row>
    <row r="7" spans="1:5">
      <c r="A7" s="16" t="s">
        <v>7</v>
      </c>
      <c r="B7" s="114">
        <v>225629</v>
      </c>
      <c r="C7" s="115">
        <v>125024249.55</v>
      </c>
      <c r="D7" s="115">
        <v>554.11</v>
      </c>
      <c r="E7" s="115">
        <v>465.98</v>
      </c>
    </row>
    <row r="8" spans="1:5">
      <c r="A8" s="16" t="s">
        <v>8</v>
      </c>
      <c r="B8" s="114">
        <v>12482</v>
      </c>
      <c r="C8" s="115">
        <v>8674528.8800000008</v>
      </c>
      <c r="D8" s="115">
        <v>694.96</v>
      </c>
      <c r="E8" s="115">
        <v>783.3</v>
      </c>
    </row>
    <row r="9" spans="1:5">
      <c r="A9" s="339" t="s">
        <v>616</v>
      </c>
      <c r="B9" s="114">
        <v>34925</v>
      </c>
      <c r="C9" s="115">
        <v>10067822.779999999</v>
      </c>
      <c r="D9" s="115">
        <v>288.27</v>
      </c>
      <c r="E9" s="115">
        <v>338.4</v>
      </c>
    </row>
    <row r="10" spans="1:5">
      <c r="A10" s="16"/>
      <c r="B10" s="18"/>
      <c r="C10" s="19"/>
      <c r="D10" s="19"/>
      <c r="E10" s="234"/>
    </row>
    <row r="11" spans="1:5">
      <c r="A11" s="10" t="s">
        <v>9</v>
      </c>
      <c r="B11" s="24">
        <f>B12+B13+B14+B15</f>
        <v>1230592</v>
      </c>
      <c r="C11" s="25">
        <f>C12+C13+C14+C15</f>
        <v>216854687.86000001</v>
      </c>
      <c r="D11" s="25">
        <f>C11/B11</f>
        <v>176.2198095388236</v>
      </c>
      <c r="E11" s="234"/>
    </row>
    <row r="12" spans="1:5">
      <c r="A12" s="16" t="s">
        <v>5</v>
      </c>
      <c r="B12" s="114">
        <v>901479</v>
      </c>
      <c r="C12" s="115">
        <v>177036112.65000001</v>
      </c>
      <c r="D12" s="115">
        <v>196.38</v>
      </c>
      <c r="E12" s="115">
        <v>185.85</v>
      </c>
    </row>
    <row r="13" spans="1:5">
      <c r="A13" s="16" t="s">
        <v>6</v>
      </c>
      <c r="B13" s="114">
        <v>257622</v>
      </c>
      <c r="C13" s="115">
        <v>29965762.879999999</v>
      </c>
      <c r="D13" s="115">
        <v>116.32</v>
      </c>
      <c r="E13" s="115">
        <v>107.82</v>
      </c>
    </row>
    <row r="14" spans="1:5">
      <c r="A14" s="16" t="s">
        <v>7</v>
      </c>
      <c r="B14" s="114">
        <v>71491</v>
      </c>
      <c r="C14" s="115">
        <v>9852812.3300000001</v>
      </c>
      <c r="D14" s="115">
        <v>137.82</v>
      </c>
      <c r="E14" s="115">
        <v>131.38</v>
      </c>
    </row>
    <row r="15" spans="1:5">
      <c r="A15" s="16" t="s">
        <v>8</v>
      </c>
      <c r="B15" s="115">
        <v>0</v>
      </c>
      <c r="C15" s="115">
        <v>0</v>
      </c>
      <c r="D15" s="115">
        <v>0</v>
      </c>
      <c r="E15" s="115" t="s">
        <v>439</v>
      </c>
    </row>
    <row r="16" spans="1:5">
      <c r="A16" s="16"/>
      <c r="B16" s="114"/>
      <c r="C16" s="115"/>
      <c r="D16" s="115"/>
      <c r="E16" s="234"/>
    </row>
    <row r="17" spans="1:5">
      <c r="A17" s="10" t="s">
        <v>441</v>
      </c>
      <c r="B17" s="24">
        <f>B18+B19+B20</f>
        <v>406646</v>
      </c>
      <c r="C17" s="25">
        <f>C18+C19+C20</f>
        <v>41449485.869999997</v>
      </c>
      <c r="D17" s="25">
        <f>C17/B17</f>
        <v>101.93014531066332</v>
      </c>
      <c r="E17" s="234"/>
    </row>
    <row r="18" spans="1:5">
      <c r="A18" s="16" t="s">
        <v>5</v>
      </c>
      <c r="B18" s="114">
        <v>336784</v>
      </c>
      <c r="C18" s="115">
        <v>36530742.640000001</v>
      </c>
      <c r="D18" s="115">
        <v>108.47</v>
      </c>
      <c r="E18" s="115">
        <v>98</v>
      </c>
    </row>
    <row r="19" spans="1:5">
      <c r="A19" s="16" t="s">
        <v>6</v>
      </c>
      <c r="B19" s="114">
        <v>69844</v>
      </c>
      <c r="C19" s="115">
        <v>4912750.04</v>
      </c>
      <c r="D19" s="115">
        <v>70.34</v>
      </c>
      <c r="E19" s="115">
        <v>49.79</v>
      </c>
    </row>
    <row r="20" spans="1:5">
      <c r="A20" s="16" t="s">
        <v>7</v>
      </c>
      <c r="B20" s="114">
        <v>18</v>
      </c>
      <c r="C20" s="115">
        <v>5993.19</v>
      </c>
      <c r="D20" s="115">
        <v>332.96</v>
      </c>
      <c r="E20" s="115">
        <v>352.8</v>
      </c>
    </row>
    <row r="21" spans="1:5">
      <c r="A21" s="16" t="s">
        <v>8</v>
      </c>
      <c r="B21" s="114">
        <v>0</v>
      </c>
      <c r="C21" s="115">
        <v>0</v>
      </c>
      <c r="D21" s="115">
        <v>0</v>
      </c>
      <c r="E21" s="115" t="s">
        <v>439</v>
      </c>
    </row>
    <row r="22" spans="1:5">
      <c r="A22" s="16"/>
      <c r="B22" s="112"/>
      <c r="C22" s="113"/>
      <c r="D22" s="113"/>
      <c r="E22" s="89"/>
    </row>
    <row r="23" spans="1:5">
      <c r="A23" s="10" t="s">
        <v>10</v>
      </c>
      <c r="B23" s="24">
        <v>0</v>
      </c>
      <c r="C23" s="25">
        <v>0</v>
      </c>
      <c r="D23" s="25">
        <v>0</v>
      </c>
      <c r="E23" s="114" t="s">
        <v>439</v>
      </c>
    </row>
    <row r="24" spans="1:5">
      <c r="A24" s="16" t="s">
        <v>5</v>
      </c>
      <c r="B24" s="114">
        <v>0</v>
      </c>
      <c r="C24" s="115">
        <v>0</v>
      </c>
      <c r="D24" s="115">
        <v>0</v>
      </c>
      <c r="E24" s="115" t="s">
        <v>439</v>
      </c>
    </row>
    <row r="25" spans="1:5">
      <c r="A25" s="16" t="s">
        <v>6</v>
      </c>
      <c r="B25" s="114">
        <v>0</v>
      </c>
      <c r="C25" s="115">
        <v>0</v>
      </c>
      <c r="D25" s="115">
        <v>0</v>
      </c>
      <c r="E25" s="115" t="s">
        <v>439</v>
      </c>
    </row>
    <row r="26" spans="1:5">
      <c r="A26" s="16" t="s">
        <v>7</v>
      </c>
      <c r="B26" s="114">
        <v>0</v>
      </c>
      <c r="C26" s="115">
        <v>0</v>
      </c>
      <c r="D26" s="115">
        <v>0</v>
      </c>
      <c r="E26" s="115" t="s">
        <v>439</v>
      </c>
    </row>
    <row r="27" spans="1:5">
      <c r="A27" s="16" t="s">
        <v>8</v>
      </c>
      <c r="B27" s="114">
        <v>0</v>
      </c>
      <c r="C27" s="115">
        <v>0</v>
      </c>
      <c r="D27" s="115">
        <v>0</v>
      </c>
      <c r="E27" s="115" t="s">
        <v>439</v>
      </c>
    </row>
    <row r="28" spans="1:5" ht="15.75">
      <c r="A28" s="78" t="s">
        <v>11</v>
      </c>
      <c r="B28" s="79">
        <f>B4+B11+B17+B23</f>
        <v>4392684</v>
      </c>
      <c r="C28" s="80">
        <f>C4+C11+C17+C23</f>
        <v>2163023062.6199999</v>
      </c>
      <c r="D28" s="127"/>
      <c r="E28" s="127"/>
    </row>
  </sheetData>
  <mergeCells count="1">
    <mergeCell ref="A1:E1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G29"/>
  <sheetViews>
    <sheetView workbookViewId="0">
      <selection activeCell="E31" sqref="E31"/>
    </sheetView>
  </sheetViews>
  <sheetFormatPr defaultRowHeight="15"/>
  <cols>
    <col min="1" max="1" width="32.28515625" style="341" customWidth="1"/>
    <col min="2" max="2" width="15.42578125" style="341" customWidth="1"/>
    <col min="3" max="3" width="22" style="341" customWidth="1"/>
    <col min="4" max="4" width="17.42578125" style="341" customWidth="1"/>
    <col min="5" max="5" width="20.140625" style="341" customWidth="1"/>
    <col min="6" max="6" width="18.140625" style="341" bestFit="1" customWidth="1"/>
    <col min="7" max="7" width="25" style="341" customWidth="1"/>
    <col min="8" max="16384" width="9.140625" style="341"/>
  </cols>
  <sheetData>
    <row r="1" spans="1:7" s="45" customFormat="1" ht="15.75">
      <c r="A1" s="497" t="s">
        <v>736</v>
      </c>
      <c r="B1" s="497"/>
      <c r="C1" s="497"/>
      <c r="D1" s="497"/>
      <c r="E1" s="497"/>
      <c r="F1" s="497"/>
      <c r="G1" s="76"/>
    </row>
    <row r="2" spans="1:7">
      <c r="A2" s="344"/>
    </row>
    <row r="3" spans="1:7" s="49" customFormat="1" ht="47.25">
      <c r="A3" s="117" t="s">
        <v>12</v>
      </c>
      <c r="B3" s="117" t="s">
        <v>618</v>
      </c>
      <c r="C3" s="117" t="s">
        <v>619</v>
      </c>
      <c r="D3" s="353" t="s">
        <v>620</v>
      </c>
      <c r="E3" s="353" t="s">
        <v>621</v>
      </c>
      <c r="F3" s="353" t="s">
        <v>622</v>
      </c>
    </row>
    <row r="4" spans="1:7">
      <c r="A4" s="342" t="s">
        <v>5</v>
      </c>
      <c r="B4" s="17">
        <v>1850013</v>
      </c>
      <c r="C4" s="343">
        <v>1893217917.77</v>
      </c>
      <c r="D4" s="343" t="s">
        <v>675</v>
      </c>
      <c r="E4" s="343">
        <v>101738894.20999999</v>
      </c>
      <c r="F4" s="343" t="s">
        <v>676</v>
      </c>
    </row>
    <row r="5" spans="1:7">
      <c r="A5" s="342" t="s">
        <v>616</v>
      </c>
      <c r="B5" s="17">
        <v>19737</v>
      </c>
      <c r="C5" s="343">
        <v>7126150.8200000003</v>
      </c>
      <c r="D5" s="343" t="s">
        <v>677</v>
      </c>
      <c r="E5" s="343">
        <v>426526.29</v>
      </c>
      <c r="F5" s="343" t="s">
        <v>678</v>
      </c>
    </row>
    <row r="6" spans="1:7" ht="15" customHeight="1">
      <c r="A6" s="342" t="s">
        <v>6</v>
      </c>
      <c r="B6" s="17">
        <v>384397</v>
      </c>
      <c r="C6" s="343">
        <v>254919268.87</v>
      </c>
      <c r="D6" s="343" t="s">
        <v>679</v>
      </c>
      <c r="E6" s="343">
        <v>13698519.699999999</v>
      </c>
      <c r="F6" s="343" t="s">
        <v>680</v>
      </c>
    </row>
    <row r="7" spans="1:7">
      <c r="A7" s="342" t="s">
        <v>46</v>
      </c>
      <c r="B7" s="17">
        <v>193450</v>
      </c>
      <c r="C7" s="343">
        <v>124720317.5</v>
      </c>
      <c r="D7" s="343" t="s">
        <v>681</v>
      </c>
      <c r="E7" s="343">
        <v>6644623.2300000004</v>
      </c>
      <c r="F7" s="343" t="s">
        <v>682</v>
      </c>
    </row>
    <row r="8" spans="1:7" ht="15" customHeight="1">
      <c r="A8" s="342" t="s">
        <v>8</v>
      </c>
      <c r="B8" s="26">
        <v>18244</v>
      </c>
      <c r="C8" s="27">
        <v>5677375.6500000004</v>
      </c>
      <c r="D8" s="27" t="s">
        <v>683</v>
      </c>
      <c r="E8" s="343">
        <v>129404.56</v>
      </c>
      <c r="F8" s="27" t="s">
        <v>684</v>
      </c>
    </row>
    <row r="9" spans="1:7" ht="15.75">
      <c r="A9" s="347" t="s">
        <v>11</v>
      </c>
      <c r="B9" s="345">
        <f>SUM(B4:B8)</f>
        <v>2465841</v>
      </c>
      <c r="C9" s="346">
        <f>SUM(C4:C8)</f>
        <v>2285661030.6100001</v>
      </c>
      <c r="D9" s="346"/>
      <c r="E9" s="346">
        <f>SUM(E4:E8)</f>
        <v>122637967.99000001</v>
      </c>
      <c r="F9" s="346"/>
    </row>
    <row r="10" spans="1:7" ht="15" customHeight="1"/>
    <row r="11" spans="1:7" ht="15.75">
      <c r="A11" s="497" t="s">
        <v>737</v>
      </c>
      <c r="B11" s="497"/>
      <c r="C11" s="497"/>
      <c r="D11" s="497"/>
      <c r="E11" s="497"/>
      <c r="F11" s="497"/>
    </row>
    <row r="12" spans="1:7">
      <c r="A12" s="344"/>
    </row>
    <row r="13" spans="1:7" ht="47.25">
      <c r="A13" s="117" t="s">
        <v>12</v>
      </c>
      <c r="B13" s="117" t="s">
        <v>618</v>
      </c>
      <c r="C13" s="117" t="s">
        <v>619</v>
      </c>
      <c r="D13" s="353" t="s">
        <v>620</v>
      </c>
      <c r="E13" s="353" t="s">
        <v>621</v>
      </c>
      <c r="F13" s="353" t="s">
        <v>622</v>
      </c>
    </row>
    <row r="14" spans="1:7">
      <c r="A14" s="342" t="s">
        <v>5</v>
      </c>
      <c r="B14" s="17">
        <v>1851247</v>
      </c>
      <c r="C14" s="343">
        <v>1892381627.6700001</v>
      </c>
      <c r="D14" s="343" t="s">
        <v>665</v>
      </c>
      <c r="E14" s="343">
        <v>101676394.02</v>
      </c>
      <c r="F14" s="343" t="s">
        <v>666</v>
      </c>
    </row>
    <row r="15" spans="1:7">
      <c r="A15" s="342" t="s">
        <v>616</v>
      </c>
      <c r="B15" s="17">
        <v>19936</v>
      </c>
      <c r="C15" s="343">
        <v>7196268.2599999998</v>
      </c>
      <c r="D15" s="343" t="s">
        <v>653</v>
      </c>
      <c r="E15" s="343">
        <v>430748.78</v>
      </c>
      <c r="F15" s="343" t="s">
        <v>654</v>
      </c>
    </row>
    <row r="16" spans="1:7">
      <c r="A16" s="342" t="s">
        <v>6</v>
      </c>
      <c r="B16" s="17">
        <v>384637</v>
      </c>
      <c r="C16" s="343">
        <v>254685665.78999999</v>
      </c>
      <c r="D16" s="343" t="s">
        <v>667</v>
      </c>
      <c r="E16" s="343">
        <v>13683037.67</v>
      </c>
      <c r="F16" s="343" t="s">
        <v>668</v>
      </c>
    </row>
    <row r="17" spans="1:6">
      <c r="A17" s="342" t="s">
        <v>46</v>
      </c>
      <c r="B17" s="17">
        <v>194061</v>
      </c>
      <c r="C17" s="343">
        <v>124996633.81999999</v>
      </c>
      <c r="D17" s="343" t="s">
        <v>669</v>
      </c>
      <c r="E17" s="343">
        <v>6664461.2699999996</v>
      </c>
      <c r="F17" s="343" t="s">
        <v>670</v>
      </c>
    </row>
    <row r="18" spans="1:6">
      <c r="A18" s="342" t="s">
        <v>8</v>
      </c>
      <c r="B18" s="26">
        <v>18105</v>
      </c>
      <c r="C18" s="27">
        <v>5617188.8200000003</v>
      </c>
      <c r="D18" s="27" t="s">
        <v>671</v>
      </c>
      <c r="E18" s="343">
        <v>127857.43</v>
      </c>
      <c r="F18" s="27" t="s">
        <v>672</v>
      </c>
    </row>
    <row r="19" spans="1:6" ht="15.75">
      <c r="A19" s="347" t="s">
        <v>11</v>
      </c>
      <c r="B19" s="345">
        <f>SUM(B14:B18)</f>
        <v>2467986</v>
      </c>
      <c r="C19" s="346">
        <f>SUM(C14:C18)</f>
        <v>2284877384.3600006</v>
      </c>
      <c r="D19" s="346"/>
      <c r="E19" s="346">
        <f>SUM(E14:E18)</f>
        <v>122582499.17</v>
      </c>
      <c r="F19" s="346"/>
    </row>
    <row r="21" spans="1:6" ht="15.75">
      <c r="A21" s="497" t="s">
        <v>738</v>
      </c>
      <c r="B21" s="497"/>
      <c r="C21" s="497"/>
      <c r="D21" s="497"/>
      <c r="E21" s="497"/>
      <c r="F21" s="497"/>
    </row>
    <row r="22" spans="1:6">
      <c r="A22" s="344"/>
    </row>
    <row r="23" spans="1:6" ht="47.25">
      <c r="A23" s="117" t="s">
        <v>12</v>
      </c>
      <c r="B23" s="117" t="s">
        <v>618</v>
      </c>
      <c r="C23" s="117" t="s">
        <v>619</v>
      </c>
      <c r="D23" s="353" t="s">
        <v>620</v>
      </c>
      <c r="E23" s="353" t="s">
        <v>621</v>
      </c>
      <c r="F23" s="353" t="s">
        <v>622</v>
      </c>
    </row>
    <row r="24" spans="1:6">
      <c r="A24" s="342" t="s">
        <v>5</v>
      </c>
      <c r="B24" s="17">
        <v>1851483</v>
      </c>
      <c r="C24" s="343">
        <v>1888948908.9000001</v>
      </c>
      <c r="D24" s="343" t="s">
        <v>655</v>
      </c>
      <c r="E24" s="343">
        <v>101432929.58</v>
      </c>
      <c r="F24" s="343" t="s">
        <v>656</v>
      </c>
    </row>
    <row r="25" spans="1:6">
      <c r="A25" s="342" t="s">
        <v>616</v>
      </c>
      <c r="B25" s="17">
        <v>20091</v>
      </c>
      <c r="C25" s="343">
        <v>7253230.2999999998</v>
      </c>
      <c r="D25" s="343" t="s">
        <v>657</v>
      </c>
      <c r="E25" s="343">
        <v>434134.03</v>
      </c>
      <c r="F25" s="343" t="s">
        <v>658</v>
      </c>
    </row>
    <row r="26" spans="1:6">
      <c r="A26" s="342" t="s">
        <v>6</v>
      </c>
      <c r="B26" s="17">
        <v>384027</v>
      </c>
      <c r="C26" s="343">
        <v>252935833.28999999</v>
      </c>
      <c r="D26" s="343" t="s">
        <v>659</v>
      </c>
      <c r="E26" s="343">
        <v>13575988.75</v>
      </c>
      <c r="F26" s="343" t="s">
        <v>660</v>
      </c>
    </row>
    <row r="27" spans="1:6">
      <c r="A27" s="342" t="s">
        <v>46</v>
      </c>
      <c r="B27" s="17">
        <v>195248</v>
      </c>
      <c r="C27" s="343">
        <v>125680588.17</v>
      </c>
      <c r="D27" s="343" t="s">
        <v>661</v>
      </c>
      <c r="E27" s="343">
        <v>6703731.2300000004</v>
      </c>
      <c r="F27" s="343" t="s">
        <v>662</v>
      </c>
    </row>
    <row r="28" spans="1:6">
      <c r="A28" s="342" t="s">
        <v>8</v>
      </c>
      <c r="B28" s="26">
        <v>17962</v>
      </c>
      <c r="C28" s="27">
        <v>5563912.8899999997</v>
      </c>
      <c r="D28" s="27" t="s">
        <v>663</v>
      </c>
      <c r="E28" s="343">
        <v>127155.61</v>
      </c>
      <c r="F28" s="27" t="s">
        <v>664</v>
      </c>
    </row>
    <row r="29" spans="1:6" ht="15.75">
      <c r="A29" s="347" t="s">
        <v>11</v>
      </c>
      <c r="B29" s="345">
        <f>SUM(B24:B28)</f>
        <v>2468811</v>
      </c>
      <c r="C29" s="346">
        <f>SUM(C24:C28)</f>
        <v>2280382473.5500002</v>
      </c>
      <c r="D29" s="346"/>
      <c r="E29" s="346">
        <f>SUM(E24:E28)</f>
        <v>122273939.2</v>
      </c>
      <c r="F29" s="346"/>
    </row>
  </sheetData>
  <mergeCells count="3">
    <mergeCell ref="A1:F1"/>
    <mergeCell ref="A11:F11"/>
    <mergeCell ref="A21:F21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  <headerFooter>
    <oddFooter>&amp;C&amp;P/&amp;N&amp;R&amp;D &amp;T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>
  <sheetPr>
    <tabColor theme="0"/>
  </sheetPr>
  <dimension ref="A1:N53"/>
  <sheetViews>
    <sheetView workbookViewId="0">
      <selection sqref="A1:M1"/>
    </sheetView>
  </sheetViews>
  <sheetFormatPr defaultRowHeight="15"/>
  <cols>
    <col min="1" max="1" width="23.7109375" style="341" bestFit="1" customWidth="1"/>
    <col min="2" max="2" width="11.85546875" style="341" customWidth="1"/>
    <col min="3" max="3" width="11.5703125" style="341" customWidth="1"/>
    <col min="4" max="4" width="11.140625" style="341" customWidth="1"/>
    <col min="5" max="5" width="11.28515625" style="341" customWidth="1"/>
    <col min="6" max="6" width="11" style="341" customWidth="1"/>
    <col min="7" max="7" width="12.140625" style="341" customWidth="1"/>
    <col min="8" max="8" width="11" style="341" customWidth="1"/>
    <col min="9" max="9" width="11.85546875" style="341" customWidth="1"/>
    <col min="10" max="10" width="12.5703125" style="341" customWidth="1"/>
    <col min="11" max="12" width="11.85546875" style="341" customWidth="1"/>
    <col min="13" max="13" width="12.7109375" style="341" customWidth="1"/>
    <col min="14" max="16384" width="9.140625" style="341"/>
  </cols>
  <sheetData>
    <row r="1" spans="1:13" ht="15.75">
      <c r="A1" s="497" t="s">
        <v>686</v>
      </c>
      <c r="B1" s="497"/>
      <c r="C1" s="497"/>
      <c r="D1" s="497"/>
      <c r="E1" s="497"/>
      <c r="F1" s="497"/>
      <c r="G1" s="497"/>
      <c r="H1" s="497"/>
      <c r="I1" s="497"/>
      <c r="J1" s="497"/>
      <c r="K1" s="497"/>
      <c r="L1" s="497"/>
      <c r="M1" s="497"/>
    </row>
    <row r="2" spans="1:13">
      <c r="A2" s="344"/>
      <c r="B2" s="326"/>
      <c r="C2" s="326"/>
      <c r="D2" s="328"/>
      <c r="E2" s="326"/>
      <c r="F2" s="328"/>
      <c r="G2" s="328"/>
      <c r="H2" s="326"/>
      <c r="I2" s="326"/>
      <c r="J2" s="328"/>
    </row>
    <row r="3" spans="1:13" ht="15.75">
      <c r="A3" s="503" t="s">
        <v>19</v>
      </c>
      <c r="B3" s="505" t="s">
        <v>5</v>
      </c>
      <c r="C3" s="505"/>
      <c r="D3" s="505"/>
      <c r="E3" s="505" t="s">
        <v>6</v>
      </c>
      <c r="F3" s="505"/>
      <c r="G3" s="367"/>
      <c r="H3" s="505" t="s">
        <v>20</v>
      </c>
      <c r="I3" s="505"/>
      <c r="J3" s="505"/>
      <c r="K3" s="505" t="s">
        <v>21</v>
      </c>
      <c r="L3" s="505"/>
      <c r="M3" s="505"/>
    </row>
    <row r="4" spans="1:13" ht="15.75">
      <c r="A4" s="504"/>
      <c r="B4" s="367" t="s">
        <v>1</v>
      </c>
      <c r="C4" s="81" t="s">
        <v>22</v>
      </c>
      <c r="D4" s="81" t="s">
        <v>442</v>
      </c>
      <c r="E4" s="367" t="s">
        <v>1</v>
      </c>
      <c r="F4" s="81" t="s">
        <v>22</v>
      </c>
      <c r="G4" s="81" t="s">
        <v>442</v>
      </c>
      <c r="H4" s="367" t="s">
        <v>1</v>
      </c>
      <c r="I4" s="81" t="s">
        <v>22</v>
      </c>
      <c r="J4" s="81" t="s">
        <v>442</v>
      </c>
      <c r="K4" s="367" t="s">
        <v>1</v>
      </c>
      <c r="L4" s="81" t="s">
        <v>22</v>
      </c>
      <c r="M4" s="81" t="s">
        <v>442</v>
      </c>
    </row>
    <row r="5" spans="1:13">
      <c r="A5" s="10" t="s">
        <v>23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329"/>
    </row>
    <row r="6" spans="1:13">
      <c r="A6" s="16" t="s">
        <v>446</v>
      </c>
      <c r="B6" s="29">
        <v>587826</v>
      </c>
      <c r="C6" s="64">
        <v>371.08</v>
      </c>
      <c r="D6" s="320">
        <v>414.62</v>
      </c>
      <c r="E6" s="240">
        <v>376004</v>
      </c>
      <c r="F6" s="320">
        <v>340.76</v>
      </c>
      <c r="G6" s="320">
        <v>360.96</v>
      </c>
      <c r="H6" s="240">
        <v>130880</v>
      </c>
      <c r="I6" s="320">
        <v>379.65</v>
      </c>
      <c r="J6" s="320">
        <v>377.78</v>
      </c>
      <c r="K6" s="240">
        <v>1689</v>
      </c>
      <c r="L6" s="320">
        <v>246.56</v>
      </c>
      <c r="M6" s="320">
        <v>200</v>
      </c>
    </row>
    <row r="7" spans="1:13">
      <c r="A7" s="16" t="s">
        <v>447</v>
      </c>
      <c r="B7" s="29">
        <v>699143</v>
      </c>
      <c r="C7" s="64">
        <v>699.65</v>
      </c>
      <c r="D7" s="320">
        <v>667.05</v>
      </c>
      <c r="E7" s="240">
        <v>201328</v>
      </c>
      <c r="F7" s="320">
        <v>709.43</v>
      </c>
      <c r="G7" s="320">
        <v>693.67</v>
      </c>
      <c r="H7" s="240">
        <v>77609</v>
      </c>
      <c r="I7" s="320">
        <v>694.91</v>
      </c>
      <c r="J7" s="320">
        <v>686.44</v>
      </c>
      <c r="K7" s="240">
        <v>10790</v>
      </c>
      <c r="L7" s="320">
        <v>764.99</v>
      </c>
      <c r="M7" s="320">
        <v>783.3</v>
      </c>
    </row>
    <row r="8" spans="1:13">
      <c r="A8" s="16" t="s">
        <v>448</v>
      </c>
      <c r="B8" s="29">
        <v>514025</v>
      </c>
      <c r="C8" s="64">
        <v>1205.1500000000001</v>
      </c>
      <c r="D8" s="320">
        <v>1191.67</v>
      </c>
      <c r="E8" s="240">
        <v>31550</v>
      </c>
      <c r="F8" s="320">
        <v>1140.81</v>
      </c>
      <c r="G8" s="320">
        <v>1119.26</v>
      </c>
      <c r="H8" s="240">
        <v>15203</v>
      </c>
      <c r="I8" s="320">
        <v>1181.67</v>
      </c>
      <c r="J8" s="320">
        <v>1150.46</v>
      </c>
      <c r="K8" s="240">
        <v>3</v>
      </c>
      <c r="L8" s="320">
        <v>1289.3</v>
      </c>
      <c r="M8" s="320">
        <v>1367.42</v>
      </c>
    </row>
    <row r="9" spans="1:13">
      <c r="A9" s="16" t="s">
        <v>449</v>
      </c>
      <c r="B9" s="29">
        <v>62223</v>
      </c>
      <c r="C9" s="64">
        <v>1655.57</v>
      </c>
      <c r="D9" s="320">
        <v>1635.78</v>
      </c>
      <c r="E9" s="240">
        <v>969</v>
      </c>
      <c r="F9" s="320">
        <v>1689.39</v>
      </c>
      <c r="G9" s="320">
        <v>1651.92</v>
      </c>
      <c r="H9" s="240">
        <v>1667</v>
      </c>
      <c r="I9" s="320">
        <v>1675.32</v>
      </c>
      <c r="J9" s="320">
        <v>1659.02</v>
      </c>
      <c r="K9" s="240">
        <v>0</v>
      </c>
      <c r="L9" s="320">
        <v>0</v>
      </c>
      <c r="M9" s="320" t="s">
        <v>439</v>
      </c>
    </row>
    <row r="10" spans="1:13">
      <c r="A10" s="16" t="s">
        <v>450</v>
      </c>
      <c r="B10" s="29">
        <v>6155</v>
      </c>
      <c r="C10" s="64">
        <v>2196.12</v>
      </c>
      <c r="D10" s="320">
        <v>2171.2399999999998</v>
      </c>
      <c r="E10" s="240">
        <v>342</v>
      </c>
      <c r="F10" s="320">
        <v>2223.67</v>
      </c>
      <c r="G10" s="320">
        <v>2223.9699999999998</v>
      </c>
      <c r="H10" s="240">
        <v>205</v>
      </c>
      <c r="I10" s="320">
        <v>2174.23</v>
      </c>
      <c r="J10" s="320">
        <v>2145.46</v>
      </c>
      <c r="K10" s="240">
        <v>0</v>
      </c>
      <c r="L10" s="320">
        <v>0</v>
      </c>
      <c r="M10" s="320" t="s">
        <v>439</v>
      </c>
    </row>
    <row r="11" spans="1:13">
      <c r="A11" s="16" t="s">
        <v>451</v>
      </c>
      <c r="B11" s="29">
        <v>2770</v>
      </c>
      <c r="C11" s="64">
        <v>2922.37</v>
      </c>
      <c r="D11" s="320">
        <v>2828.91</v>
      </c>
      <c r="E11" s="240">
        <v>75</v>
      </c>
      <c r="F11" s="320">
        <v>2905.08</v>
      </c>
      <c r="G11" s="320">
        <v>2647.53</v>
      </c>
      <c r="H11" s="240">
        <v>65</v>
      </c>
      <c r="I11" s="320">
        <v>3093.7</v>
      </c>
      <c r="J11" s="320">
        <v>2704.17</v>
      </c>
      <c r="K11" s="240">
        <v>0</v>
      </c>
      <c r="L11" s="320">
        <v>0</v>
      </c>
      <c r="M11" s="320" t="s">
        <v>439</v>
      </c>
    </row>
    <row r="12" spans="1:13" ht="15.75">
      <c r="A12" s="82" t="s">
        <v>27</v>
      </c>
      <c r="B12" s="63">
        <f>SUM(B6:B11)</f>
        <v>1872142</v>
      </c>
      <c r="C12" s="83"/>
      <c r="D12" s="83"/>
      <c r="E12" s="63">
        <f>SUM(E6:E11)</f>
        <v>610268</v>
      </c>
      <c r="F12" s="83"/>
      <c r="G12" s="83"/>
      <c r="H12" s="63">
        <f>SUM(H6:H11)</f>
        <v>225629</v>
      </c>
      <c r="I12" s="83"/>
      <c r="J12" s="83"/>
      <c r="K12" s="63">
        <f>SUM(K6:K11)</f>
        <v>12482</v>
      </c>
      <c r="L12" s="83"/>
      <c r="M12" s="83"/>
    </row>
    <row r="13" spans="1:13">
      <c r="A13" s="91" t="s">
        <v>28</v>
      </c>
      <c r="B13" s="30"/>
      <c r="C13" s="65"/>
      <c r="D13" s="65"/>
      <c r="E13" s="30"/>
      <c r="F13" s="65"/>
      <c r="G13" s="65"/>
      <c r="H13" s="30"/>
      <c r="I13" s="65"/>
      <c r="J13" s="65"/>
      <c r="K13" s="30"/>
      <c r="L13" s="65"/>
      <c r="M13" s="65"/>
    </row>
    <row r="14" spans="1:13">
      <c r="A14" s="16" t="s">
        <v>452</v>
      </c>
      <c r="B14" s="29">
        <v>61336</v>
      </c>
      <c r="C14" s="64">
        <v>73.88</v>
      </c>
      <c r="D14" s="64">
        <v>78.760000000000005</v>
      </c>
      <c r="E14" s="29">
        <v>117942</v>
      </c>
      <c r="F14" s="64">
        <v>69.28</v>
      </c>
      <c r="G14" s="64">
        <v>76.44</v>
      </c>
      <c r="H14" s="29">
        <v>20460</v>
      </c>
      <c r="I14" s="64">
        <v>64.900000000000006</v>
      </c>
      <c r="J14" s="64">
        <v>68.55</v>
      </c>
      <c r="K14" s="29">
        <v>0</v>
      </c>
      <c r="L14" s="64">
        <v>0</v>
      </c>
      <c r="M14" s="64" t="s">
        <v>439</v>
      </c>
    </row>
    <row r="15" spans="1:13">
      <c r="A15" s="16" t="s">
        <v>453</v>
      </c>
      <c r="B15" s="29">
        <v>480429</v>
      </c>
      <c r="C15" s="64">
        <v>161.38999999999999</v>
      </c>
      <c r="D15" s="64">
        <v>169.31</v>
      </c>
      <c r="E15" s="29">
        <v>123573</v>
      </c>
      <c r="F15" s="64">
        <v>142.91999999999999</v>
      </c>
      <c r="G15" s="64">
        <v>140.35</v>
      </c>
      <c r="H15" s="29">
        <v>40770</v>
      </c>
      <c r="I15" s="64">
        <v>144.24</v>
      </c>
      <c r="J15" s="64">
        <v>143.07</v>
      </c>
      <c r="K15" s="29">
        <v>0</v>
      </c>
      <c r="L15" s="64">
        <v>0</v>
      </c>
      <c r="M15" s="64" t="s">
        <v>439</v>
      </c>
    </row>
    <row r="16" spans="1:13">
      <c r="A16" s="16" t="s">
        <v>454</v>
      </c>
      <c r="B16" s="29">
        <v>288897</v>
      </c>
      <c r="C16" s="64">
        <v>232.56</v>
      </c>
      <c r="D16" s="64">
        <v>224.77</v>
      </c>
      <c r="E16" s="29">
        <v>13295</v>
      </c>
      <c r="F16" s="64">
        <v>230.86</v>
      </c>
      <c r="G16" s="64">
        <v>220.77</v>
      </c>
      <c r="H16" s="29">
        <v>8570</v>
      </c>
      <c r="I16" s="64">
        <v>230.93</v>
      </c>
      <c r="J16" s="64">
        <v>226.73</v>
      </c>
      <c r="K16" s="29">
        <v>0</v>
      </c>
      <c r="L16" s="64">
        <v>0</v>
      </c>
      <c r="M16" s="64" t="s">
        <v>439</v>
      </c>
    </row>
    <row r="17" spans="1:13">
      <c r="A17" s="16" t="s">
        <v>455</v>
      </c>
      <c r="B17" s="29">
        <v>50157</v>
      </c>
      <c r="C17" s="64">
        <v>341.41</v>
      </c>
      <c r="D17" s="64">
        <v>339.89</v>
      </c>
      <c r="E17" s="29">
        <v>2074</v>
      </c>
      <c r="F17" s="64">
        <v>339.26</v>
      </c>
      <c r="G17" s="64">
        <v>332.88</v>
      </c>
      <c r="H17" s="29">
        <v>1162</v>
      </c>
      <c r="I17" s="64">
        <v>341.45</v>
      </c>
      <c r="J17" s="64">
        <v>338.78</v>
      </c>
      <c r="K17" s="29">
        <v>0</v>
      </c>
      <c r="L17" s="64">
        <v>0</v>
      </c>
      <c r="M17" s="64" t="s">
        <v>439</v>
      </c>
    </row>
    <row r="18" spans="1:13">
      <c r="A18" s="16" t="s">
        <v>456</v>
      </c>
      <c r="B18" s="29">
        <v>11700</v>
      </c>
      <c r="C18" s="64">
        <v>444.59</v>
      </c>
      <c r="D18" s="64">
        <v>441.17</v>
      </c>
      <c r="E18" s="29">
        <v>518</v>
      </c>
      <c r="F18" s="64">
        <v>440.52</v>
      </c>
      <c r="G18" s="64">
        <v>438.58</v>
      </c>
      <c r="H18" s="29">
        <v>346</v>
      </c>
      <c r="I18" s="64">
        <v>442.9</v>
      </c>
      <c r="J18" s="64">
        <v>439.19</v>
      </c>
      <c r="K18" s="29">
        <v>0</v>
      </c>
      <c r="L18" s="64">
        <v>0</v>
      </c>
      <c r="M18" s="64" t="s">
        <v>439</v>
      </c>
    </row>
    <row r="19" spans="1:13">
      <c r="A19" s="90" t="s">
        <v>457</v>
      </c>
      <c r="B19" s="29">
        <v>8738</v>
      </c>
      <c r="C19" s="64">
        <v>594.86</v>
      </c>
      <c r="D19" s="64">
        <v>560.88</v>
      </c>
      <c r="E19" s="29">
        <v>217</v>
      </c>
      <c r="F19" s="64">
        <v>590.47</v>
      </c>
      <c r="G19" s="64">
        <v>559.52</v>
      </c>
      <c r="H19" s="29">
        <v>180</v>
      </c>
      <c r="I19" s="64">
        <v>616.34</v>
      </c>
      <c r="J19" s="64">
        <v>583.23</v>
      </c>
      <c r="K19" s="29">
        <v>0</v>
      </c>
      <c r="L19" s="64">
        <v>0</v>
      </c>
      <c r="M19" s="64" t="s">
        <v>439</v>
      </c>
    </row>
    <row r="20" spans="1:13">
      <c r="A20" s="16" t="s">
        <v>458</v>
      </c>
      <c r="B20" s="29">
        <v>213</v>
      </c>
      <c r="C20" s="64">
        <v>1134.69</v>
      </c>
      <c r="D20" s="64">
        <v>1099.02</v>
      </c>
      <c r="E20" s="29">
        <v>2</v>
      </c>
      <c r="F20" s="64">
        <v>1214.6500000000001</v>
      </c>
      <c r="G20" s="64">
        <v>1214.6500000000001</v>
      </c>
      <c r="H20" s="29">
        <v>2</v>
      </c>
      <c r="I20" s="64">
        <v>1073.4100000000001</v>
      </c>
      <c r="J20" s="64">
        <v>1073.4100000000001</v>
      </c>
      <c r="K20" s="29">
        <v>0</v>
      </c>
      <c r="L20" s="64">
        <v>0</v>
      </c>
      <c r="M20" s="64" t="s">
        <v>439</v>
      </c>
    </row>
    <row r="21" spans="1:13">
      <c r="A21" s="16" t="s">
        <v>459</v>
      </c>
      <c r="B21" s="29">
        <v>7</v>
      </c>
      <c r="C21" s="64">
        <v>1648</v>
      </c>
      <c r="D21" s="64">
        <v>1567.54</v>
      </c>
      <c r="E21" s="29">
        <v>1</v>
      </c>
      <c r="F21" s="64">
        <v>1652.78</v>
      </c>
      <c r="G21" s="64">
        <v>1652.78</v>
      </c>
      <c r="H21" s="29">
        <v>1</v>
      </c>
      <c r="I21" s="64">
        <v>1805.39</v>
      </c>
      <c r="J21" s="64">
        <v>1805.39</v>
      </c>
      <c r="K21" s="29">
        <v>0</v>
      </c>
      <c r="L21" s="64">
        <v>0</v>
      </c>
      <c r="M21" s="64" t="s">
        <v>439</v>
      </c>
    </row>
    <row r="22" spans="1:13">
      <c r="A22" s="16" t="s">
        <v>460</v>
      </c>
      <c r="B22" s="29">
        <v>2</v>
      </c>
      <c r="C22" s="64">
        <v>2020.62</v>
      </c>
      <c r="D22" s="64">
        <v>2020.62</v>
      </c>
      <c r="E22" s="29">
        <v>0</v>
      </c>
      <c r="F22" s="64">
        <v>0</v>
      </c>
      <c r="G22" s="64" t="s">
        <v>439</v>
      </c>
      <c r="H22" s="29">
        <v>0</v>
      </c>
      <c r="I22" s="64">
        <v>0</v>
      </c>
      <c r="J22" s="64" t="s">
        <v>439</v>
      </c>
      <c r="K22" s="29">
        <v>0</v>
      </c>
      <c r="L22" s="64">
        <v>0</v>
      </c>
      <c r="M22" s="64" t="s">
        <v>439</v>
      </c>
    </row>
    <row r="23" spans="1:13">
      <c r="A23" s="16" t="s">
        <v>451</v>
      </c>
      <c r="B23" s="29">
        <v>0</v>
      </c>
      <c r="C23" s="64">
        <v>0</v>
      </c>
      <c r="D23" s="64" t="s">
        <v>439</v>
      </c>
      <c r="E23" s="29">
        <v>0</v>
      </c>
      <c r="F23" s="64">
        <v>0</v>
      </c>
      <c r="G23" s="64" t="s">
        <v>439</v>
      </c>
      <c r="H23" s="29">
        <v>0</v>
      </c>
      <c r="I23" s="64">
        <v>0</v>
      </c>
      <c r="J23" s="64" t="s">
        <v>439</v>
      </c>
      <c r="K23" s="29">
        <v>0</v>
      </c>
      <c r="L23" s="64">
        <v>0</v>
      </c>
      <c r="M23" s="64" t="s">
        <v>439</v>
      </c>
    </row>
    <row r="24" spans="1:13" ht="15.75">
      <c r="A24" s="82" t="s">
        <v>29</v>
      </c>
      <c r="B24" s="63">
        <f>SUM(B14:B23)</f>
        <v>901479</v>
      </c>
      <c r="C24" s="83"/>
      <c r="D24" s="83"/>
      <c r="E24" s="63">
        <f>SUM(E14:E23)</f>
        <v>257622</v>
      </c>
      <c r="F24" s="83"/>
      <c r="G24" s="83"/>
      <c r="H24" s="63">
        <f>SUM(H14:H23)</f>
        <v>71491</v>
      </c>
      <c r="I24" s="83"/>
      <c r="J24" s="83"/>
      <c r="K24" s="63">
        <f>SUM(K14:K23)</f>
        <v>0</v>
      </c>
      <c r="L24" s="83"/>
      <c r="M24" s="83"/>
    </row>
    <row r="25" spans="1:13">
      <c r="A25" s="10" t="s">
        <v>443</v>
      </c>
      <c r="B25" s="30"/>
      <c r="C25" s="65"/>
      <c r="D25" s="65"/>
      <c r="E25" s="30"/>
      <c r="F25" s="65"/>
      <c r="G25" s="65"/>
      <c r="H25" s="30"/>
      <c r="I25" s="65"/>
      <c r="J25" s="65"/>
      <c r="K25" s="30"/>
      <c r="L25" s="65"/>
      <c r="M25" s="65"/>
    </row>
    <row r="26" spans="1:13">
      <c r="A26" s="16" t="s">
        <v>452</v>
      </c>
      <c r="B26" s="29">
        <v>176767</v>
      </c>
      <c r="C26" s="320">
        <v>72.69</v>
      </c>
      <c r="D26" s="320">
        <v>74.63</v>
      </c>
      <c r="E26" s="29">
        <v>55345</v>
      </c>
      <c r="F26" s="64">
        <v>46.82</v>
      </c>
      <c r="G26" s="64">
        <v>44.5</v>
      </c>
      <c r="H26" s="29">
        <v>1</v>
      </c>
      <c r="I26" s="64">
        <v>70</v>
      </c>
      <c r="J26" s="64">
        <v>70</v>
      </c>
      <c r="K26" s="240">
        <v>0</v>
      </c>
      <c r="L26" s="320">
        <v>0</v>
      </c>
      <c r="M26" s="320" t="s">
        <v>439</v>
      </c>
    </row>
    <row r="27" spans="1:13">
      <c r="A27" s="16" t="s">
        <v>453</v>
      </c>
      <c r="B27" s="29">
        <v>139257</v>
      </c>
      <c r="C27" s="320">
        <v>125.15</v>
      </c>
      <c r="D27" s="320">
        <v>117.96</v>
      </c>
      <c r="E27" s="29">
        <v>12040</v>
      </c>
      <c r="F27" s="64">
        <v>131.63</v>
      </c>
      <c r="G27" s="64">
        <v>123.78</v>
      </c>
      <c r="H27" s="29">
        <v>1</v>
      </c>
      <c r="I27" s="64">
        <v>157.5</v>
      </c>
      <c r="J27" s="64">
        <v>157.5</v>
      </c>
      <c r="K27" s="240">
        <v>0</v>
      </c>
      <c r="L27" s="320">
        <v>0</v>
      </c>
      <c r="M27" s="320" t="s">
        <v>439</v>
      </c>
    </row>
    <row r="28" spans="1:13">
      <c r="A28" s="16" t="s">
        <v>454</v>
      </c>
      <c r="B28" s="29">
        <v>10962</v>
      </c>
      <c r="C28" s="320">
        <v>241.99</v>
      </c>
      <c r="D28" s="320">
        <v>239.61</v>
      </c>
      <c r="E28" s="29">
        <v>1312</v>
      </c>
      <c r="F28" s="64">
        <v>247.86</v>
      </c>
      <c r="G28" s="64">
        <v>247.49</v>
      </c>
      <c r="H28" s="29">
        <v>2</v>
      </c>
      <c r="I28" s="64">
        <v>252.51</v>
      </c>
      <c r="J28" s="64">
        <v>252.51</v>
      </c>
      <c r="K28" s="240">
        <v>0</v>
      </c>
      <c r="L28" s="320">
        <v>0</v>
      </c>
      <c r="M28" s="320" t="s">
        <v>439</v>
      </c>
    </row>
    <row r="29" spans="1:13">
      <c r="A29" s="16" t="s">
        <v>455</v>
      </c>
      <c r="B29" s="29">
        <v>7985</v>
      </c>
      <c r="C29" s="320">
        <v>352.47</v>
      </c>
      <c r="D29" s="320">
        <v>358.67</v>
      </c>
      <c r="E29" s="29">
        <v>974</v>
      </c>
      <c r="F29" s="64">
        <v>344.98</v>
      </c>
      <c r="G29" s="64">
        <v>348.18</v>
      </c>
      <c r="H29" s="29">
        <v>9</v>
      </c>
      <c r="I29" s="64">
        <v>344.26</v>
      </c>
      <c r="J29" s="64">
        <v>352.8</v>
      </c>
      <c r="K29" s="240">
        <v>0</v>
      </c>
      <c r="L29" s="320">
        <v>0</v>
      </c>
      <c r="M29" s="320" t="s">
        <v>439</v>
      </c>
    </row>
    <row r="30" spans="1:13">
      <c r="A30" s="16" t="s">
        <v>456</v>
      </c>
      <c r="B30" s="29">
        <v>1594</v>
      </c>
      <c r="C30" s="320">
        <v>422.88</v>
      </c>
      <c r="D30" s="320">
        <v>428.09</v>
      </c>
      <c r="E30" s="29">
        <v>170</v>
      </c>
      <c r="F30" s="64">
        <v>433.25</v>
      </c>
      <c r="G30" s="64">
        <v>434.19</v>
      </c>
      <c r="H30" s="29">
        <v>5</v>
      </c>
      <c r="I30" s="64">
        <v>432.46</v>
      </c>
      <c r="J30" s="64">
        <v>434</v>
      </c>
      <c r="K30" s="240">
        <v>0</v>
      </c>
      <c r="L30" s="320">
        <v>0</v>
      </c>
      <c r="M30" s="320" t="s">
        <v>439</v>
      </c>
    </row>
    <row r="31" spans="1:13">
      <c r="A31" s="90" t="s">
        <v>457</v>
      </c>
      <c r="B31" s="29">
        <v>219</v>
      </c>
      <c r="C31" s="320">
        <v>511.29</v>
      </c>
      <c r="D31" s="320">
        <v>505.79</v>
      </c>
      <c r="E31" s="29">
        <v>3</v>
      </c>
      <c r="F31" s="64">
        <v>521.11</v>
      </c>
      <c r="G31" s="64">
        <v>511.89</v>
      </c>
      <c r="H31" s="29">
        <v>0</v>
      </c>
      <c r="I31" s="64">
        <v>0</v>
      </c>
      <c r="J31" s="64" t="s">
        <v>439</v>
      </c>
      <c r="K31" s="240">
        <v>0</v>
      </c>
      <c r="L31" s="320">
        <v>0</v>
      </c>
      <c r="M31" s="320" t="s">
        <v>439</v>
      </c>
    </row>
    <row r="32" spans="1:13">
      <c r="A32" s="16" t="s">
        <v>458</v>
      </c>
      <c r="B32" s="29">
        <v>0</v>
      </c>
      <c r="C32" s="320">
        <v>0</v>
      </c>
      <c r="D32" s="320" t="s">
        <v>439</v>
      </c>
      <c r="E32" s="29">
        <v>0</v>
      </c>
      <c r="F32" s="64">
        <v>0</v>
      </c>
      <c r="G32" s="64" t="s">
        <v>439</v>
      </c>
      <c r="H32" s="29">
        <v>0</v>
      </c>
      <c r="I32" s="64">
        <v>0</v>
      </c>
      <c r="J32" s="64" t="s">
        <v>439</v>
      </c>
      <c r="K32" s="29">
        <v>0</v>
      </c>
      <c r="L32" s="64">
        <v>0</v>
      </c>
      <c r="M32" s="64" t="s">
        <v>439</v>
      </c>
    </row>
    <row r="33" spans="1:14">
      <c r="A33" s="16" t="s">
        <v>459</v>
      </c>
      <c r="B33" s="29">
        <v>0</v>
      </c>
      <c r="C33" s="320">
        <v>0</v>
      </c>
      <c r="D33" s="320" t="s">
        <v>439</v>
      </c>
      <c r="E33" s="29">
        <v>0</v>
      </c>
      <c r="F33" s="64">
        <v>0</v>
      </c>
      <c r="G33" s="64" t="s">
        <v>439</v>
      </c>
      <c r="H33" s="29">
        <v>0</v>
      </c>
      <c r="I33" s="64">
        <v>0</v>
      </c>
      <c r="J33" s="64" t="s">
        <v>439</v>
      </c>
      <c r="K33" s="29">
        <v>0</v>
      </c>
      <c r="L33" s="64">
        <v>0</v>
      </c>
      <c r="M33" s="64" t="s">
        <v>439</v>
      </c>
    </row>
    <row r="34" spans="1:14">
      <c r="A34" s="16" t="s">
        <v>460</v>
      </c>
      <c r="B34" s="29">
        <v>0</v>
      </c>
      <c r="C34" s="320">
        <v>0</v>
      </c>
      <c r="D34" s="320" t="s">
        <v>439</v>
      </c>
      <c r="E34" s="29">
        <v>0</v>
      </c>
      <c r="F34" s="64">
        <v>0</v>
      </c>
      <c r="G34" s="64" t="s">
        <v>439</v>
      </c>
      <c r="H34" s="29">
        <v>0</v>
      </c>
      <c r="I34" s="64">
        <v>0</v>
      </c>
      <c r="J34" s="64" t="s">
        <v>439</v>
      </c>
      <c r="K34" s="29">
        <v>0</v>
      </c>
      <c r="L34" s="64">
        <v>0</v>
      </c>
      <c r="M34" s="64" t="s">
        <v>439</v>
      </c>
    </row>
    <row r="35" spans="1:14">
      <c r="A35" s="16" t="s">
        <v>451</v>
      </c>
      <c r="B35" s="29">
        <v>0</v>
      </c>
      <c r="C35" s="320">
        <v>0</v>
      </c>
      <c r="D35" s="320" t="s">
        <v>439</v>
      </c>
      <c r="E35" s="29">
        <v>0</v>
      </c>
      <c r="F35" s="64">
        <v>0</v>
      </c>
      <c r="G35" s="64" t="s">
        <v>439</v>
      </c>
      <c r="H35" s="29">
        <v>0</v>
      </c>
      <c r="I35" s="64">
        <v>0</v>
      </c>
      <c r="J35" s="64" t="s">
        <v>439</v>
      </c>
      <c r="K35" s="29">
        <v>0</v>
      </c>
      <c r="L35" s="64">
        <v>0</v>
      </c>
      <c r="M35" s="64" t="s">
        <v>439</v>
      </c>
    </row>
    <row r="36" spans="1:14" ht="15.75">
      <c r="A36" s="82" t="s">
        <v>444</v>
      </c>
      <c r="B36" s="63">
        <f>SUM(B26:B35)</f>
        <v>336784</v>
      </c>
      <c r="C36" s="83"/>
      <c r="D36" s="83"/>
      <c r="E36" s="63">
        <f>SUM(E26:E35)</f>
        <v>69844</v>
      </c>
      <c r="F36" s="83"/>
      <c r="G36" s="83"/>
      <c r="H36" s="63">
        <f>SUM(H26:H35)</f>
        <v>18</v>
      </c>
      <c r="I36" s="83"/>
      <c r="J36" s="83"/>
      <c r="K36" s="63">
        <f>SUM(K26:K35)</f>
        <v>0</v>
      </c>
      <c r="L36" s="83"/>
      <c r="M36" s="83"/>
    </row>
    <row r="37" spans="1:14">
      <c r="A37" s="10" t="s">
        <v>605</v>
      </c>
      <c r="B37" s="32"/>
      <c r="C37" s="354"/>
      <c r="D37" s="65"/>
      <c r="E37" s="30"/>
      <c r="F37" s="65"/>
      <c r="G37" s="65"/>
      <c r="H37" s="30"/>
      <c r="I37" s="65"/>
      <c r="J37" s="65"/>
      <c r="K37" s="30"/>
      <c r="L37" s="65"/>
      <c r="M37" s="65"/>
    </row>
    <row r="38" spans="1:14">
      <c r="A38" s="16" t="s">
        <v>446</v>
      </c>
      <c r="B38" s="29">
        <v>19640</v>
      </c>
      <c r="C38" s="320">
        <v>338.46</v>
      </c>
      <c r="D38" s="320">
        <v>338.4</v>
      </c>
      <c r="E38" s="29">
        <v>0</v>
      </c>
      <c r="F38" s="64">
        <v>0</v>
      </c>
      <c r="G38" s="64" t="s">
        <v>439</v>
      </c>
      <c r="H38" s="29">
        <v>0</v>
      </c>
      <c r="I38" s="64">
        <v>0</v>
      </c>
      <c r="J38" s="64" t="s">
        <v>439</v>
      </c>
      <c r="K38" s="29">
        <v>15285</v>
      </c>
      <c r="L38" s="64">
        <v>223.77</v>
      </c>
      <c r="M38" s="64">
        <v>205.71</v>
      </c>
    </row>
    <row r="39" spans="1:14">
      <c r="A39" s="16" t="s">
        <v>447</v>
      </c>
      <c r="B39" s="240">
        <v>0</v>
      </c>
      <c r="C39" s="320">
        <v>0</v>
      </c>
      <c r="D39" s="320" t="s">
        <v>439</v>
      </c>
      <c r="E39" s="18">
        <v>0</v>
      </c>
      <c r="F39" s="19">
        <v>0</v>
      </c>
      <c r="G39" s="19" t="s">
        <v>439</v>
      </c>
      <c r="H39" s="18">
        <v>0</v>
      </c>
      <c r="I39" s="19">
        <v>0</v>
      </c>
      <c r="J39" s="19" t="s">
        <v>439</v>
      </c>
      <c r="K39" s="18">
        <v>0</v>
      </c>
      <c r="L39" s="19">
        <v>0</v>
      </c>
      <c r="M39" s="19" t="s">
        <v>439</v>
      </c>
    </row>
    <row r="40" spans="1:14">
      <c r="A40" s="16" t="s">
        <v>448</v>
      </c>
      <c r="B40" s="240">
        <v>0</v>
      </c>
      <c r="C40" s="320">
        <v>0</v>
      </c>
      <c r="D40" s="320" t="s">
        <v>439</v>
      </c>
      <c r="E40" s="18">
        <v>0</v>
      </c>
      <c r="F40" s="19">
        <v>0</v>
      </c>
      <c r="G40" s="19" t="s">
        <v>439</v>
      </c>
      <c r="H40" s="18">
        <v>0</v>
      </c>
      <c r="I40" s="19">
        <v>0</v>
      </c>
      <c r="J40" s="19" t="s">
        <v>439</v>
      </c>
      <c r="K40" s="18">
        <v>0</v>
      </c>
      <c r="L40" s="19">
        <v>0</v>
      </c>
      <c r="M40" s="19" t="s">
        <v>439</v>
      </c>
    </row>
    <row r="41" spans="1:14">
      <c r="A41" s="16" t="s">
        <v>449</v>
      </c>
      <c r="B41" s="240">
        <v>0</v>
      </c>
      <c r="C41" s="320">
        <v>0</v>
      </c>
      <c r="D41" s="320" t="s">
        <v>439</v>
      </c>
      <c r="E41" s="18">
        <v>0</v>
      </c>
      <c r="F41" s="19">
        <v>0</v>
      </c>
      <c r="G41" s="19" t="s">
        <v>439</v>
      </c>
      <c r="H41" s="18">
        <v>0</v>
      </c>
      <c r="I41" s="19">
        <v>0</v>
      </c>
      <c r="J41" s="19" t="s">
        <v>439</v>
      </c>
      <c r="K41" s="18">
        <v>0</v>
      </c>
      <c r="L41" s="19">
        <v>0</v>
      </c>
      <c r="M41" s="19" t="s">
        <v>439</v>
      </c>
    </row>
    <row r="42" spans="1:14">
      <c r="A42" s="16" t="s">
        <v>450</v>
      </c>
      <c r="B42" s="240">
        <v>0</v>
      </c>
      <c r="C42" s="320">
        <v>0</v>
      </c>
      <c r="D42" s="320" t="s">
        <v>439</v>
      </c>
      <c r="E42" s="18">
        <v>0</v>
      </c>
      <c r="F42" s="19">
        <v>0</v>
      </c>
      <c r="G42" s="19" t="s">
        <v>439</v>
      </c>
      <c r="H42" s="18">
        <v>0</v>
      </c>
      <c r="I42" s="19">
        <v>0</v>
      </c>
      <c r="J42" s="19" t="s">
        <v>439</v>
      </c>
      <c r="K42" s="18">
        <v>0</v>
      </c>
      <c r="L42" s="19">
        <v>0</v>
      </c>
      <c r="M42" s="19" t="s">
        <v>439</v>
      </c>
    </row>
    <row r="43" spans="1:14">
      <c r="A43" s="16" t="s">
        <v>451</v>
      </c>
      <c r="B43" s="240">
        <v>0</v>
      </c>
      <c r="C43" s="320">
        <v>0</v>
      </c>
      <c r="D43" s="320" t="s">
        <v>439</v>
      </c>
      <c r="E43" s="18">
        <v>0</v>
      </c>
      <c r="F43" s="19">
        <v>0</v>
      </c>
      <c r="G43" s="19" t="s">
        <v>439</v>
      </c>
      <c r="H43" s="18">
        <v>0</v>
      </c>
      <c r="I43" s="19">
        <v>0</v>
      </c>
      <c r="J43" s="19" t="s">
        <v>439</v>
      </c>
      <c r="K43" s="18">
        <v>0</v>
      </c>
      <c r="L43" s="19">
        <v>0</v>
      </c>
      <c r="M43" s="19" t="s">
        <v>439</v>
      </c>
    </row>
    <row r="44" spans="1:14" ht="15.75">
      <c r="A44" s="82" t="s">
        <v>615</v>
      </c>
      <c r="B44" s="84">
        <f>SUM(B38:B43)</f>
        <v>19640</v>
      </c>
      <c r="C44" s="355"/>
      <c r="D44" s="83"/>
      <c r="E44" s="63">
        <f>SUM(E38:E43)</f>
        <v>0</v>
      </c>
      <c r="F44" s="83"/>
      <c r="G44" s="83"/>
      <c r="H44" s="63">
        <f>SUM(H38:H43)</f>
        <v>0</v>
      </c>
      <c r="I44" s="83"/>
      <c r="J44" s="83"/>
      <c r="K44" s="63">
        <f>SUM(K38:K43)</f>
        <v>15285</v>
      </c>
      <c r="L44" s="83"/>
      <c r="M44" s="83"/>
    </row>
    <row r="45" spans="1:14">
      <c r="A45" s="10" t="s">
        <v>614</v>
      </c>
      <c r="B45" s="32"/>
      <c r="C45" s="354"/>
      <c r="D45" s="65"/>
      <c r="E45" s="30"/>
      <c r="F45" s="65"/>
      <c r="G45" s="65"/>
      <c r="H45" s="30"/>
      <c r="I45" s="65"/>
      <c r="J45" s="65"/>
      <c r="K45" s="30"/>
      <c r="L45" s="65"/>
      <c r="M45" s="65"/>
    </row>
    <row r="46" spans="1:14">
      <c r="A46" s="16" t="s">
        <v>446</v>
      </c>
      <c r="B46" s="29">
        <v>0</v>
      </c>
      <c r="C46" s="320">
        <v>0</v>
      </c>
      <c r="D46" s="320" t="s">
        <v>439</v>
      </c>
      <c r="E46" s="29">
        <v>0</v>
      </c>
      <c r="F46" s="64">
        <v>0</v>
      </c>
      <c r="G46" s="64" t="s">
        <v>439</v>
      </c>
      <c r="H46" s="29">
        <v>0</v>
      </c>
      <c r="I46" s="64">
        <v>0</v>
      </c>
      <c r="J46" s="64" t="s">
        <v>439</v>
      </c>
      <c r="K46" s="29">
        <v>0</v>
      </c>
      <c r="L46" s="64">
        <v>0</v>
      </c>
      <c r="M46" s="64" t="s">
        <v>439</v>
      </c>
      <c r="N46" s="341" t="s">
        <v>439</v>
      </c>
    </row>
    <row r="47" spans="1:14">
      <c r="A47" s="16" t="s">
        <v>447</v>
      </c>
      <c r="B47" s="240">
        <v>0</v>
      </c>
      <c r="C47" s="320">
        <v>0</v>
      </c>
      <c r="D47" s="320" t="s">
        <v>439</v>
      </c>
      <c r="E47" s="18">
        <v>0</v>
      </c>
      <c r="F47" s="19">
        <v>0</v>
      </c>
      <c r="G47" s="19" t="s">
        <v>439</v>
      </c>
      <c r="H47" s="18">
        <v>0</v>
      </c>
      <c r="I47" s="19">
        <v>0</v>
      </c>
      <c r="J47" s="19" t="s">
        <v>439</v>
      </c>
      <c r="K47" s="18">
        <v>0</v>
      </c>
      <c r="L47" s="19">
        <v>0</v>
      </c>
      <c r="M47" s="19" t="s">
        <v>439</v>
      </c>
      <c r="N47" s="341" t="s">
        <v>439</v>
      </c>
    </row>
    <row r="48" spans="1:14">
      <c r="A48" s="16" t="s">
        <v>448</v>
      </c>
      <c r="B48" s="240">
        <v>0</v>
      </c>
      <c r="C48" s="320">
        <v>0</v>
      </c>
      <c r="D48" s="320" t="s">
        <v>439</v>
      </c>
      <c r="E48" s="18">
        <v>0</v>
      </c>
      <c r="F48" s="19">
        <v>0</v>
      </c>
      <c r="G48" s="19" t="s">
        <v>439</v>
      </c>
      <c r="H48" s="18">
        <v>0</v>
      </c>
      <c r="I48" s="19">
        <v>0</v>
      </c>
      <c r="J48" s="19" t="s">
        <v>439</v>
      </c>
      <c r="K48" s="18">
        <v>0</v>
      </c>
      <c r="L48" s="19">
        <v>0</v>
      </c>
      <c r="M48" s="19" t="s">
        <v>439</v>
      </c>
      <c r="N48" s="341" t="s">
        <v>439</v>
      </c>
    </row>
    <row r="49" spans="1:14">
      <c r="A49" s="16" t="s">
        <v>449</v>
      </c>
      <c r="B49" s="240">
        <v>0</v>
      </c>
      <c r="C49" s="320">
        <v>0</v>
      </c>
      <c r="D49" s="320" t="s">
        <v>439</v>
      </c>
      <c r="E49" s="18">
        <v>0</v>
      </c>
      <c r="F49" s="19">
        <v>0</v>
      </c>
      <c r="G49" s="19" t="s">
        <v>439</v>
      </c>
      <c r="H49" s="18">
        <v>0</v>
      </c>
      <c r="I49" s="19">
        <v>0</v>
      </c>
      <c r="J49" s="19" t="s">
        <v>439</v>
      </c>
      <c r="K49" s="18">
        <v>0</v>
      </c>
      <c r="L49" s="19">
        <v>0</v>
      </c>
      <c r="M49" s="19" t="s">
        <v>439</v>
      </c>
      <c r="N49" s="341" t="s">
        <v>439</v>
      </c>
    </row>
    <row r="50" spans="1:14">
      <c r="A50" s="16" t="s">
        <v>450</v>
      </c>
      <c r="B50" s="240">
        <v>0</v>
      </c>
      <c r="C50" s="320">
        <v>0</v>
      </c>
      <c r="D50" s="320" t="s">
        <v>439</v>
      </c>
      <c r="E50" s="18">
        <v>0</v>
      </c>
      <c r="F50" s="19">
        <v>0</v>
      </c>
      <c r="G50" s="19" t="s">
        <v>439</v>
      </c>
      <c r="H50" s="18">
        <v>0</v>
      </c>
      <c r="I50" s="19">
        <v>0</v>
      </c>
      <c r="J50" s="19" t="s">
        <v>439</v>
      </c>
      <c r="K50" s="18">
        <v>0</v>
      </c>
      <c r="L50" s="19">
        <v>0</v>
      </c>
      <c r="M50" s="19" t="s">
        <v>439</v>
      </c>
      <c r="N50" s="341" t="s">
        <v>439</v>
      </c>
    </row>
    <row r="51" spans="1:14">
      <c r="A51" s="16" t="s">
        <v>451</v>
      </c>
      <c r="B51" s="240">
        <v>0</v>
      </c>
      <c r="C51" s="320">
        <v>0</v>
      </c>
      <c r="D51" s="320" t="s">
        <v>439</v>
      </c>
      <c r="E51" s="18">
        <v>0</v>
      </c>
      <c r="F51" s="19">
        <v>0</v>
      </c>
      <c r="G51" s="19" t="s">
        <v>439</v>
      </c>
      <c r="H51" s="18">
        <v>0</v>
      </c>
      <c r="I51" s="19">
        <v>0</v>
      </c>
      <c r="J51" s="19" t="s">
        <v>439</v>
      </c>
      <c r="K51" s="18">
        <v>0</v>
      </c>
      <c r="L51" s="19">
        <v>0</v>
      </c>
      <c r="M51" s="19" t="s">
        <v>439</v>
      </c>
      <c r="N51" s="341" t="s">
        <v>439</v>
      </c>
    </row>
    <row r="52" spans="1:14" ht="15.75">
      <c r="A52" s="82" t="s">
        <v>30</v>
      </c>
      <c r="B52" s="84">
        <f>SUM(B46:B51)</f>
        <v>0</v>
      </c>
      <c r="C52" s="355"/>
      <c r="D52" s="83"/>
      <c r="E52" s="63">
        <f>SUM(E46:E51)</f>
        <v>0</v>
      </c>
      <c r="F52" s="83"/>
      <c r="G52" s="83"/>
      <c r="H52" s="63">
        <f>SUM(H46:H51)</f>
        <v>0</v>
      </c>
      <c r="I52" s="83"/>
      <c r="J52" s="83"/>
      <c r="K52" s="63">
        <f>SUM(K46:K51)</f>
        <v>0</v>
      </c>
      <c r="L52" s="83"/>
      <c r="M52" s="83"/>
    </row>
    <row r="53" spans="1:14">
      <c r="H53" s="326"/>
    </row>
  </sheetData>
  <mergeCells count="6">
    <mergeCell ref="A1:M1"/>
    <mergeCell ref="A3:A4"/>
    <mergeCell ref="B3:D3"/>
    <mergeCell ref="E3:F3"/>
    <mergeCell ref="H3:J3"/>
    <mergeCell ref="K3:M3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J34"/>
  <sheetViews>
    <sheetView zoomScaleNormal="100" workbookViewId="0">
      <selection activeCell="D41" sqref="D41"/>
    </sheetView>
  </sheetViews>
  <sheetFormatPr defaultRowHeight="15"/>
  <cols>
    <col min="1" max="1" width="6.140625" bestFit="1" customWidth="1"/>
    <col min="2" max="2" width="50.42578125" customWidth="1"/>
    <col min="3" max="3" width="16.5703125" customWidth="1"/>
    <col min="4" max="4" width="19" customWidth="1"/>
    <col min="5" max="5" width="23.7109375" customWidth="1"/>
    <col min="6" max="6" width="17.5703125" style="52" customWidth="1"/>
    <col min="7" max="7" width="17.7109375" customWidth="1"/>
  </cols>
  <sheetData>
    <row r="1" spans="1:10" s="41" customFormat="1" ht="15.75">
      <c r="A1" s="497" t="s">
        <v>692</v>
      </c>
      <c r="B1" s="497"/>
      <c r="C1" s="497"/>
      <c r="D1" s="497"/>
      <c r="E1" s="497"/>
      <c r="F1" s="497"/>
      <c r="G1" s="497"/>
    </row>
    <row r="2" spans="1:10">
      <c r="A2" s="42"/>
    </row>
    <row r="3" spans="1:10" s="41" customFormat="1" ht="15.75">
      <c r="A3" s="71" t="s">
        <v>18</v>
      </c>
      <c r="B3" s="72" t="s">
        <v>36</v>
      </c>
      <c r="C3" s="246" t="s">
        <v>37</v>
      </c>
      <c r="D3" s="246" t="s">
        <v>38</v>
      </c>
      <c r="E3" s="246" t="s">
        <v>39</v>
      </c>
      <c r="F3" s="246" t="s">
        <v>445</v>
      </c>
      <c r="G3" s="246" t="s">
        <v>40</v>
      </c>
    </row>
    <row r="4" spans="1:10">
      <c r="A4" s="38">
        <v>1</v>
      </c>
      <c r="B4" s="7">
        <v>10</v>
      </c>
      <c r="C4" s="6">
        <v>3</v>
      </c>
      <c r="D4" s="6">
        <v>14</v>
      </c>
      <c r="E4" s="391">
        <v>10</v>
      </c>
      <c r="F4" s="6">
        <v>6</v>
      </c>
      <c r="G4" s="6">
        <v>0</v>
      </c>
    </row>
    <row r="5" spans="1:10">
      <c r="A5" s="38">
        <v>2</v>
      </c>
      <c r="B5" s="7">
        <v>9</v>
      </c>
      <c r="C5" s="6">
        <v>7</v>
      </c>
      <c r="D5" s="6">
        <v>27</v>
      </c>
      <c r="E5" s="391">
        <v>18</v>
      </c>
      <c r="F5" s="6">
        <v>18</v>
      </c>
      <c r="G5" s="6">
        <v>0</v>
      </c>
    </row>
    <row r="6" spans="1:10">
      <c r="A6" s="38">
        <v>3</v>
      </c>
      <c r="B6" s="7">
        <v>8</v>
      </c>
      <c r="C6" s="6">
        <v>83</v>
      </c>
      <c r="D6" s="6">
        <v>317</v>
      </c>
      <c r="E6" s="391">
        <v>184</v>
      </c>
      <c r="F6" s="6">
        <v>163</v>
      </c>
      <c r="G6" s="6">
        <v>0</v>
      </c>
    </row>
    <row r="7" spans="1:10">
      <c r="A7" s="38">
        <v>4</v>
      </c>
      <c r="B7" s="7">
        <v>7</v>
      </c>
      <c r="C7" s="6">
        <v>540</v>
      </c>
      <c r="D7" s="6">
        <v>1762</v>
      </c>
      <c r="E7" s="391">
        <v>1002</v>
      </c>
      <c r="F7" s="6">
        <v>1016</v>
      </c>
      <c r="G7" s="6">
        <v>0</v>
      </c>
    </row>
    <row r="8" spans="1:10">
      <c r="A8" s="38">
        <v>5</v>
      </c>
      <c r="B8" s="7">
        <v>6</v>
      </c>
      <c r="C8" s="6">
        <v>7073</v>
      </c>
      <c r="D8" s="6">
        <v>16091</v>
      </c>
      <c r="E8" s="391">
        <v>13165</v>
      </c>
      <c r="F8" s="6">
        <v>13182</v>
      </c>
      <c r="G8" s="6">
        <v>0</v>
      </c>
    </row>
    <row r="9" spans="1:10">
      <c r="A9" s="38">
        <v>6</v>
      </c>
      <c r="B9" s="7">
        <v>5</v>
      </c>
      <c r="C9" s="6">
        <v>17202</v>
      </c>
      <c r="D9" s="6">
        <v>37931</v>
      </c>
      <c r="E9" s="391">
        <v>28489</v>
      </c>
      <c r="F9" s="6">
        <v>19590</v>
      </c>
      <c r="G9" s="6">
        <v>0</v>
      </c>
    </row>
    <row r="10" spans="1:10">
      <c r="A10" s="38">
        <v>7</v>
      </c>
      <c r="B10" s="7">
        <v>4</v>
      </c>
      <c r="C10" s="6">
        <v>70290</v>
      </c>
      <c r="D10" s="6">
        <v>143047</v>
      </c>
      <c r="E10" s="391">
        <v>105077</v>
      </c>
      <c r="F10" s="6">
        <v>33036</v>
      </c>
      <c r="G10" s="6">
        <v>0</v>
      </c>
    </row>
    <row r="11" spans="1:10">
      <c r="A11" s="38">
        <v>8</v>
      </c>
      <c r="B11" s="7">
        <v>3</v>
      </c>
      <c r="C11" s="6">
        <v>354210</v>
      </c>
      <c r="D11" s="6">
        <v>462752</v>
      </c>
      <c r="E11" s="391">
        <v>310986</v>
      </c>
      <c r="F11" s="6">
        <v>288892</v>
      </c>
      <c r="G11" s="6">
        <v>0</v>
      </c>
    </row>
    <row r="12" spans="1:10">
      <c r="A12" s="38">
        <v>9</v>
      </c>
      <c r="B12" s="7">
        <v>2</v>
      </c>
      <c r="C12" s="6">
        <v>899476</v>
      </c>
      <c r="D12" s="6">
        <v>984953</v>
      </c>
      <c r="E12" s="391">
        <v>769525</v>
      </c>
      <c r="F12" s="6">
        <v>44474</v>
      </c>
      <c r="G12" s="6">
        <v>0</v>
      </c>
    </row>
    <row r="13" spans="1:10">
      <c r="A13" s="38">
        <v>10</v>
      </c>
      <c r="B13" s="7">
        <v>1</v>
      </c>
      <c r="C13" s="6">
        <v>1116957</v>
      </c>
      <c r="D13" s="6">
        <v>1108552</v>
      </c>
      <c r="E13" s="391">
        <v>2136</v>
      </c>
      <c r="F13" s="6">
        <v>6269</v>
      </c>
      <c r="G13" s="6">
        <v>0</v>
      </c>
    </row>
    <row r="14" spans="1:10" s="2" customFormat="1" ht="15.75">
      <c r="A14" s="43"/>
      <c r="B14" s="53" t="s">
        <v>440</v>
      </c>
      <c r="C14" s="55">
        <f t="shared" ref="C14:G14" si="0">SUM(C4:C13)</f>
        <v>2465841</v>
      </c>
      <c r="D14" s="55">
        <f t="shared" si="0"/>
        <v>2755446</v>
      </c>
      <c r="E14" s="395">
        <f t="shared" si="0"/>
        <v>1230592</v>
      </c>
      <c r="F14" s="55">
        <f t="shared" si="0"/>
        <v>406646</v>
      </c>
      <c r="G14" s="55">
        <f t="shared" si="0"/>
        <v>0</v>
      </c>
      <c r="J14" s="361"/>
    </row>
    <row r="15" spans="1:10">
      <c r="C15" s="174"/>
    </row>
    <row r="16" spans="1:10" s="49" customFormat="1" ht="15.75">
      <c r="A16" s="41" t="s">
        <v>43</v>
      </c>
      <c r="D16" s="188"/>
      <c r="E16" s="188"/>
      <c r="G16" s="236"/>
    </row>
    <row r="17" spans="1:9">
      <c r="E17" s="174"/>
    </row>
    <row r="18" spans="1:9" s="49" customFormat="1" ht="15.75">
      <c r="A18" s="181" t="s">
        <v>18</v>
      </c>
      <c r="B18" s="182" t="s">
        <v>41</v>
      </c>
      <c r="C18" s="246" t="s">
        <v>37</v>
      </c>
      <c r="E18" s="292"/>
      <c r="F18" s="292"/>
      <c r="G18"/>
      <c r="H18"/>
      <c r="I18"/>
    </row>
    <row r="19" spans="1:9">
      <c r="A19" s="369">
        <v>1</v>
      </c>
      <c r="B19" s="239">
        <v>6</v>
      </c>
      <c r="C19" s="240">
        <v>2</v>
      </c>
      <c r="D19" s="105"/>
      <c r="E19" s="303"/>
      <c r="F19" s="292"/>
      <c r="G19" s="303"/>
    </row>
    <row r="20" spans="1:9">
      <c r="A20" s="369">
        <v>2</v>
      </c>
      <c r="B20" s="239">
        <v>5</v>
      </c>
      <c r="C20" s="240">
        <v>12</v>
      </c>
      <c r="D20" s="105"/>
      <c r="E20" s="303"/>
      <c r="F20" s="292"/>
      <c r="G20" s="303"/>
    </row>
    <row r="21" spans="1:9">
      <c r="A21" s="369">
        <v>3</v>
      </c>
      <c r="B21" s="239">
        <v>4</v>
      </c>
      <c r="C21" s="240">
        <v>771</v>
      </c>
      <c r="D21" s="105"/>
      <c r="E21" s="303"/>
      <c r="F21" s="292"/>
      <c r="G21" s="303"/>
      <c r="H21" s="292"/>
      <c r="I21" s="291"/>
    </row>
    <row r="22" spans="1:9">
      <c r="A22" s="369">
        <v>4</v>
      </c>
      <c r="B22" s="239">
        <v>3</v>
      </c>
      <c r="C22" s="240">
        <v>11538</v>
      </c>
      <c r="D22" s="105"/>
      <c r="E22" s="303"/>
      <c r="F22" s="292"/>
      <c r="G22" s="303"/>
      <c r="H22" s="303"/>
      <c r="I22" s="291"/>
    </row>
    <row r="23" spans="1:9" s="46" customFormat="1">
      <c r="A23" s="369">
        <v>5</v>
      </c>
      <c r="B23" s="239">
        <v>2</v>
      </c>
      <c r="C23" s="240">
        <v>273081</v>
      </c>
      <c r="D23" s="174"/>
      <c r="E23" s="303"/>
      <c r="F23" s="292"/>
      <c r="G23" s="303"/>
      <c r="H23" s="303"/>
      <c r="I23" s="291"/>
    </row>
    <row r="24" spans="1:9">
      <c r="A24" s="369">
        <v>6</v>
      </c>
      <c r="B24" s="239">
        <v>1</v>
      </c>
      <c r="C24" s="240">
        <v>2171514</v>
      </c>
      <c r="D24" s="235"/>
      <c r="E24" s="303"/>
      <c r="F24" s="292"/>
      <c r="G24" s="303"/>
      <c r="H24" s="303"/>
      <c r="I24" s="291"/>
    </row>
    <row r="25" spans="1:9" s="341" customFormat="1" ht="15.75">
      <c r="A25" s="289"/>
      <c r="B25" s="180" t="s">
        <v>440</v>
      </c>
      <c r="C25" s="180">
        <f>SUM(C19:C24)</f>
        <v>2456918</v>
      </c>
      <c r="D25" s="235"/>
      <c r="E25" s="303"/>
      <c r="F25" s="304"/>
      <c r="G25" s="368"/>
    </row>
    <row r="26" spans="1:9" s="341" customFormat="1">
      <c r="D26" s="235"/>
    </row>
    <row r="27" spans="1:9" ht="15.75">
      <c r="A27" s="177" t="s">
        <v>627</v>
      </c>
      <c r="B27" s="341"/>
      <c r="C27" s="341"/>
      <c r="D27" s="235"/>
    </row>
    <row r="29" spans="1:9" ht="15.75">
      <c r="A29" s="71" t="s">
        <v>18</v>
      </c>
      <c r="B29" s="72" t="s">
        <v>42</v>
      </c>
      <c r="C29" s="246" t="s">
        <v>37</v>
      </c>
    </row>
    <row r="30" spans="1:9">
      <c r="A30" s="112">
        <v>1</v>
      </c>
      <c r="B30" s="142">
        <v>4</v>
      </c>
      <c r="C30" s="142">
        <v>8</v>
      </c>
      <c r="E30" s="326"/>
    </row>
    <row r="31" spans="1:9">
      <c r="A31" s="112">
        <v>2</v>
      </c>
      <c r="B31" s="142">
        <v>3</v>
      </c>
      <c r="C31" s="142">
        <v>349</v>
      </c>
    </row>
    <row r="32" spans="1:9">
      <c r="A32" s="288">
        <v>3</v>
      </c>
      <c r="B32" s="142">
        <v>2</v>
      </c>
      <c r="C32" s="142">
        <v>57183</v>
      </c>
    </row>
    <row r="33" spans="1:3">
      <c r="A33" s="112">
        <v>4</v>
      </c>
      <c r="B33" s="391">
        <v>1</v>
      </c>
      <c r="C33" s="391">
        <v>1115147</v>
      </c>
    </row>
    <row r="34" spans="1:3" ht="15.75">
      <c r="A34" s="289"/>
      <c r="B34" s="395" t="s">
        <v>440</v>
      </c>
      <c r="C34" s="395">
        <f>SUM(C30:C33)</f>
        <v>1172687</v>
      </c>
    </row>
  </sheetData>
  <mergeCells count="1">
    <mergeCell ref="A1:G1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  <headerFooter>
    <oddFooter>&amp;C&amp;P/&amp;N&amp;R&amp;D &amp;T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I65"/>
  <sheetViews>
    <sheetView topLeftCell="A25" workbookViewId="0">
      <selection activeCell="B56" sqref="B56:H56"/>
    </sheetView>
  </sheetViews>
  <sheetFormatPr defaultRowHeight="15"/>
  <cols>
    <col min="1" max="1" width="4.85546875" bestFit="1" customWidth="1"/>
    <col min="2" max="2" width="21.5703125" customWidth="1"/>
    <col min="3" max="3" width="13.85546875" customWidth="1"/>
    <col min="4" max="4" width="13.140625" customWidth="1"/>
    <col min="5" max="5" width="12.85546875" customWidth="1"/>
    <col min="6" max="6" width="14" customWidth="1"/>
    <col min="7" max="7" width="14.7109375" customWidth="1"/>
    <col min="8" max="8" width="13.85546875" customWidth="1"/>
  </cols>
  <sheetData>
    <row r="1" spans="1:8" s="41" customFormat="1" ht="15.75">
      <c r="A1" s="497" t="s">
        <v>694</v>
      </c>
      <c r="B1" s="497"/>
      <c r="C1" s="497"/>
      <c r="D1" s="497"/>
      <c r="E1" s="497"/>
      <c r="F1" s="497"/>
      <c r="G1" s="497"/>
      <c r="H1" s="497"/>
    </row>
    <row r="2" spans="1:8">
      <c r="A2" s="42"/>
    </row>
    <row r="3" spans="1:8" s="76" customFormat="1" ht="31.5">
      <c r="A3" s="248" t="s">
        <v>53</v>
      </c>
      <c r="B3" s="248" t="s">
        <v>31</v>
      </c>
      <c r="C3" s="248" t="s">
        <v>55</v>
      </c>
      <c r="D3" s="248" t="s">
        <v>5</v>
      </c>
      <c r="E3" s="248" t="s">
        <v>6</v>
      </c>
      <c r="F3" s="248" t="s">
        <v>46</v>
      </c>
      <c r="G3" s="117" t="s">
        <v>54</v>
      </c>
      <c r="H3" s="117" t="s">
        <v>34</v>
      </c>
    </row>
    <row r="4" spans="1:8">
      <c r="A4" s="38">
        <v>1</v>
      </c>
      <c r="B4" s="7" t="s">
        <v>35</v>
      </c>
      <c r="C4" s="6">
        <v>76361</v>
      </c>
      <c r="D4" s="6">
        <v>53563</v>
      </c>
      <c r="E4" s="6">
        <v>14502</v>
      </c>
      <c r="F4" s="6">
        <v>7581</v>
      </c>
      <c r="G4" s="6">
        <v>715</v>
      </c>
      <c r="H4" s="6">
        <v>0</v>
      </c>
    </row>
    <row r="5" spans="1:8">
      <c r="A5" s="38">
        <v>2</v>
      </c>
      <c r="B5" s="7" t="s">
        <v>209</v>
      </c>
      <c r="C5" s="6">
        <v>35179</v>
      </c>
      <c r="D5" s="6">
        <v>25614</v>
      </c>
      <c r="E5" s="6">
        <v>6751</v>
      </c>
      <c r="F5" s="6">
        <v>2594</v>
      </c>
      <c r="G5" s="6">
        <v>220</v>
      </c>
      <c r="H5" s="6">
        <v>0</v>
      </c>
    </row>
    <row r="6" spans="1:8">
      <c r="A6" s="38">
        <v>3</v>
      </c>
      <c r="B6" s="7" t="s">
        <v>210</v>
      </c>
      <c r="C6" s="6">
        <v>33577</v>
      </c>
      <c r="D6" s="6">
        <v>25532</v>
      </c>
      <c r="E6" s="6">
        <v>5715</v>
      </c>
      <c r="F6" s="6">
        <v>2193</v>
      </c>
      <c r="G6" s="6">
        <v>137</v>
      </c>
      <c r="H6" s="6">
        <v>0</v>
      </c>
    </row>
    <row r="7" spans="1:8">
      <c r="A7" s="38">
        <v>4</v>
      </c>
      <c r="B7" s="7" t="s">
        <v>211</v>
      </c>
      <c r="C7" s="6">
        <v>32165</v>
      </c>
      <c r="D7" s="6">
        <v>23089</v>
      </c>
      <c r="E7" s="6">
        <v>5730</v>
      </c>
      <c r="F7" s="6">
        <v>3159</v>
      </c>
      <c r="G7" s="6">
        <v>187</v>
      </c>
      <c r="H7" s="6">
        <v>0</v>
      </c>
    </row>
    <row r="8" spans="1:8">
      <c r="A8" s="38">
        <v>5</v>
      </c>
      <c r="B8" s="7" t="s">
        <v>212</v>
      </c>
      <c r="C8" s="6">
        <v>1704337</v>
      </c>
      <c r="D8" s="6">
        <v>1203770</v>
      </c>
      <c r="E8" s="6">
        <v>404900</v>
      </c>
      <c r="F8" s="6">
        <v>85860</v>
      </c>
      <c r="G8" s="6">
        <v>9807</v>
      </c>
      <c r="H8" s="6">
        <v>0</v>
      </c>
    </row>
    <row r="9" spans="1:8">
      <c r="A9" s="38">
        <v>6</v>
      </c>
      <c r="B9" s="7" t="s">
        <v>213</v>
      </c>
      <c r="C9" s="6">
        <v>125562</v>
      </c>
      <c r="D9" s="6">
        <v>89190</v>
      </c>
      <c r="E9" s="6">
        <v>26459</v>
      </c>
      <c r="F9" s="6">
        <v>8892</v>
      </c>
      <c r="G9" s="6">
        <v>1021</v>
      </c>
      <c r="H9" s="6">
        <v>0</v>
      </c>
    </row>
    <row r="10" spans="1:8">
      <c r="A10" s="38">
        <v>7</v>
      </c>
      <c r="B10" s="7" t="s">
        <v>214</v>
      </c>
      <c r="C10" s="6">
        <v>42102</v>
      </c>
      <c r="D10" s="6">
        <v>29658</v>
      </c>
      <c r="E10" s="6">
        <v>9300</v>
      </c>
      <c r="F10" s="6">
        <v>2876</v>
      </c>
      <c r="G10" s="6">
        <v>268</v>
      </c>
      <c r="H10" s="6">
        <v>0</v>
      </c>
    </row>
    <row r="11" spans="1:8">
      <c r="A11" s="38">
        <v>8</v>
      </c>
      <c r="B11" s="7" t="s">
        <v>215</v>
      </c>
      <c r="C11" s="6">
        <v>12787</v>
      </c>
      <c r="D11" s="6">
        <v>9470</v>
      </c>
      <c r="E11" s="6">
        <v>2000</v>
      </c>
      <c r="F11" s="6">
        <v>1270</v>
      </c>
      <c r="G11" s="6">
        <v>47</v>
      </c>
      <c r="H11" s="6">
        <v>0</v>
      </c>
    </row>
    <row r="12" spans="1:8">
      <c r="A12" s="38">
        <v>9</v>
      </c>
      <c r="B12" s="7" t="s">
        <v>216</v>
      </c>
      <c r="C12" s="6">
        <v>41182</v>
      </c>
      <c r="D12" s="6">
        <v>29233</v>
      </c>
      <c r="E12" s="6">
        <v>8059</v>
      </c>
      <c r="F12" s="6">
        <v>3545</v>
      </c>
      <c r="G12" s="6">
        <v>345</v>
      </c>
      <c r="H12" s="6">
        <v>0</v>
      </c>
    </row>
    <row r="13" spans="1:8">
      <c r="A13" s="38">
        <v>10</v>
      </c>
      <c r="B13" s="7" t="s">
        <v>217</v>
      </c>
      <c r="C13" s="6">
        <v>63167</v>
      </c>
      <c r="D13" s="6">
        <v>45949</v>
      </c>
      <c r="E13" s="6">
        <v>12767</v>
      </c>
      <c r="F13" s="6">
        <v>4113</v>
      </c>
      <c r="G13" s="6">
        <v>338</v>
      </c>
      <c r="H13" s="6">
        <v>0</v>
      </c>
    </row>
    <row r="14" spans="1:8">
      <c r="A14" s="38">
        <v>11</v>
      </c>
      <c r="B14" s="7" t="s">
        <v>218</v>
      </c>
      <c r="C14" s="6">
        <v>57311</v>
      </c>
      <c r="D14" s="6">
        <v>42419</v>
      </c>
      <c r="E14" s="6">
        <v>9025</v>
      </c>
      <c r="F14" s="6">
        <v>5340</v>
      </c>
      <c r="G14" s="6">
        <v>527</v>
      </c>
      <c r="H14" s="6">
        <v>0</v>
      </c>
    </row>
    <row r="15" spans="1:8">
      <c r="A15" s="38">
        <v>12</v>
      </c>
      <c r="B15" s="7" t="s">
        <v>219</v>
      </c>
      <c r="C15" s="6">
        <v>84329</v>
      </c>
      <c r="D15" s="6">
        <v>58781</v>
      </c>
      <c r="E15" s="6">
        <v>19902</v>
      </c>
      <c r="F15" s="6">
        <v>5234</v>
      </c>
      <c r="G15" s="6">
        <v>412</v>
      </c>
      <c r="H15" s="6">
        <v>0</v>
      </c>
    </row>
    <row r="16" spans="1:8">
      <c r="A16" s="38">
        <v>13</v>
      </c>
      <c r="B16" s="7" t="s">
        <v>220</v>
      </c>
      <c r="C16" s="6">
        <v>6591</v>
      </c>
      <c r="D16" s="6">
        <v>4891</v>
      </c>
      <c r="E16" s="6">
        <v>1093</v>
      </c>
      <c r="F16" s="6">
        <v>577</v>
      </c>
      <c r="G16" s="6">
        <v>30</v>
      </c>
      <c r="H16" s="6">
        <v>0</v>
      </c>
    </row>
    <row r="17" spans="1:8">
      <c r="A17" s="38">
        <v>14</v>
      </c>
      <c r="B17" s="7" t="s">
        <v>221</v>
      </c>
      <c r="C17" s="6">
        <v>11911</v>
      </c>
      <c r="D17" s="6">
        <v>9028</v>
      </c>
      <c r="E17" s="6">
        <v>1880</v>
      </c>
      <c r="F17" s="6">
        <v>865</v>
      </c>
      <c r="G17" s="6">
        <v>138</v>
      </c>
      <c r="H17" s="6">
        <v>0</v>
      </c>
    </row>
    <row r="18" spans="1:8">
      <c r="A18" s="38">
        <v>15</v>
      </c>
      <c r="B18" s="7" t="s">
        <v>222</v>
      </c>
      <c r="C18" s="6">
        <v>52290</v>
      </c>
      <c r="D18" s="6">
        <v>37972</v>
      </c>
      <c r="E18" s="6">
        <v>9477</v>
      </c>
      <c r="F18" s="6">
        <v>4452</v>
      </c>
      <c r="G18" s="6">
        <v>389</v>
      </c>
      <c r="H18" s="6">
        <v>0</v>
      </c>
    </row>
    <row r="19" spans="1:8">
      <c r="A19" s="38">
        <v>16</v>
      </c>
      <c r="B19" s="7" t="s">
        <v>223</v>
      </c>
      <c r="C19" s="6">
        <v>55820</v>
      </c>
      <c r="D19" s="6">
        <v>40369</v>
      </c>
      <c r="E19" s="6">
        <v>10241</v>
      </c>
      <c r="F19" s="6">
        <v>4915</v>
      </c>
      <c r="G19" s="6">
        <v>295</v>
      </c>
      <c r="H19" s="6">
        <v>0</v>
      </c>
    </row>
    <row r="20" spans="1:8">
      <c r="A20" s="38">
        <v>17</v>
      </c>
      <c r="B20" s="7" t="s">
        <v>224</v>
      </c>
      <c r="C20" s="6">
        <v>106448</v>
      </c>
      <c r="D20" s="6">
        <v>76492</v>
      </c>
      <c r="E20" s="6">
        <v>19031</v>
      </c>
      <c r="F20" s="6">
        <v>10391</v>
      </c>
      <c r="G20" s="6">
        <v>534</v>
      </c>
      <c r="H20" s="6">
        <v>0</v>
      </c>
    </row>
    <row r="21" spans="1:8">
      <c r="A21" s="38">
        <v>18</v>
      </c>
      <c r="B21" s="7" t="s">
        <v>225</v>
      </c>
      <c r="C21" s="6">
        <v>16270</v>
      </c>
      <c r="D21" s="6">
        <v>12383</v>
      </c>
      <c r="E21" s="6">
        <v>2349</v>
      </c>
      <c r="F21" s="6">
        <v>1423</v>
      </c>
      <c r="G21" s="6">
        <v>115</v>
      </c>
      <c r="H21" s="6">
        <v>0</v>
      </c>
    </row>
    <row r="22" spans="1:8">
      <c r="A22" s="38">
        <v>19</v>
      </c>
      <c r="B22" s="7" t="s">
        <v>226</v>
      </c>
      <c r="C22" s="6">
        <v>444268</v>
      </c>
      <c r="D22" s="6">
        <v>315039</v>
      </c>
      <c r="E22" s="6">
        <v>99743</v>
      </c>
      <c r="F22" s="6">
        <v>25958</v>
      </c>
      <c r="G22" s="6">
        <v>3528</v>
      </c>
      <c r="H22" s="6">
        <v>0</v>
      </c>
    </row>
    <row r="23" spans="1:8">
      <c r="A23" s="38">
        <v>20</v>
      </c>
      <c r="B23" s="7" t="s">
        <v>227</v>
      </c>
      <c r="C23" s="6">
        <v>71976</v>
      </c>
      <c r="D23" s="6">
        <v>52484</v>
      </c>
      <c r="E23" s="6">
        <v>13559</v>
      </c>
      <c r="F23" s="6">
        <v>5419</v>
      </c>
      <c r="G23" s="6">
        <v>514</v>
      </c>
      <c r="H23" s="6">
        <v>0</v>
      </c>
    </row>
    <row r="24" spans="1:8">
      <c r="A24" s="38">
        <v>21</v>
      </c>
      <c r="B24" s="7" t="s">
        <v>228</v>
      </c>
      <c r="C24" s="6">
        <v>58922</v>
      </c>
      <c r="D24" s="6">
        <v>41300</v>
      </c>
      <c r="E24" s="6">
        <v>12161</v>
      </c>
      <c r="F24" s="6">
        <v>5043</v>
      </c>
      <c r="G24" s="6">
        <v>418</v>
      </c>
      <c r="H24" s="6">
        <v>0</v>
      </c>
    </row>
    <row r="25" spans="1:8">
      <c r="A25" s="38">
        <v>22</v>
      </c>
      <c r="B25" s="7" t="s">
        <v>229</v>
      </c>
      <c r="C25" s="6">
        <v>45804</v>
      </c>
      <c r="D25" s="6">
        <v>32503</v>
      </c>
      <c r="E25" s="6">
        <v>7778</v>
      </c>
      <c r="F25" s="6">
        <v>5315</v>
      </c>
      <c r="G25" s="6">
        <v>208</v>
      </c>
      <c r="H25" s="6">
        <v>0</v>
      </c>
    </row>
    <row r="26" spans="1:8">
      <c r="A26" s="38">
        <v>23</v>
      </c>
      <c r="B26" s="7" t="s">
        <v>230</v>
      </c>
      <c r="C26" s="6">
        <v>17017</v>
      </c>
      <c r="D26" s="6">
        <v>11956</v>
      </c>
      <c r="E26" s="6">
        <v>3374</v>
      </c>
      <c r="F26" s="6">
        <v>1537</v>
      </c>
      <c r="G26" s="6">
        <v>150</v>
      </c>
      <c r="H26" s="6">
        <v>0</v>
      </c>
    </row>
    <row r="27" spans="1:8">
      <c r="A27" s="38">
        <v>24</v>
      </c>
      <c r="B27" s="7" t="s">
        <v>231</v>
      </c>
      <c r="C27" s="6">
        <v>41824</v>
      </c>
      <c r="D27" s="6">
        <v>29871</v>
      </c>
      <c r="E27" s="6">
        <v>8245</v>
      </c>
      <c r="F27" s="6">
        <v>3449</v>
      </c>
      <c r="G27" s="6">
        <v>259</v>
      </c>
      <c r="H27" s="6">
        <v>0</v>
      </c>
    </row>
    <row r="28" spans="1:8">
      <c r="A28" s="38">
        <v>25</v>
      </c>
      <c r="B28" s="7" t="s">
        <v>232</v>
      </c>
      <c r="C28" s="6">
        <v>14002</v>
      </c>
      <c r="D28" s="6">
        <v>10279</v>
      </c>
      <c r="E28" s="6">
        <v>2787</v>
      </c>
      <c r="F28" s="6">
        <v>846</v>
      </c>
      <c r="G28" s="6">
        <v>90</v>
      </c>
      <c r="H28" s="6">
        <v>0</v>
      </c>
    </row>
    <row r="29" spans="1:8">
      <c r="A29" s="38">
        <v>26</v>
      </c>
      <c r="B29" s="7" t="s">
        <v>233</v>
      </c>
      <c r="C29" s="6">
        <v>28024</v>
      </c>
      <c r="D29" s="6">
        <v>20682</v>
      </c>
      <c r="E29" s="6">
        <v>4549</v>
      </c>
      <c r="F29" s="6">
        <v>2572</v>
      </c>
      <c r="G29" s="6">
        <v>221</v>
      </c>
      <c r="H29" s="6">
        <v>0</v>
      </c>
    </row>
    <row r="30" spans="1:8">
      <c r="A30" s="38">
        <v>27</v>
      </c>
      <c r="B30" s="7" t="s">
        <v>234</v>
      </c>
      <c r="C30" s="6">
        <v>60529</v>
      </c>
      <c r="D30" s="6">
        <v>43671</v>
      </c>
      <c r="E30" s="6">
        <v>12632</v>
      </c>
      <c r="F30" s="6">
        <v>3983</v>
      </c>
      <c r="G30" s="6">
        <v>243</v>
      </c>
      <c r="H30" s="6">
        <v>0</v>
      </c>
    </row>
    <row r="31" spans="1:8">
      <c r="A31" s="38">
        <v>28</v>
      </c>
      <c r="B31" s="7" t="s">
        <v>235</v>
      </c>
      <c r="C31" s="6">
        <v>53952</v>
      </c>
      <c r="D31" s="6">
        <v>38685</v>
      </c>
      <c r="E31" s="6">
        <v>11021</v>
      </c>
      <c r="F31" s="6">
        <v>3785</v>
      </c>
      <c r="G31" s="6">
        <v>461</v>
      </c>
      <c r="H31" s="6">
        <v>0</v>
      </c>
    </row>
    <row r="32" spans="1:8">
      <c r="A32" s="38">
        <v>29</v>
      </c>
      <c r="B32" s="7" t="s">
        <v>236</v>
      </c>
      <c r="C32" s="6">
        <v>37047</v>
      </c>
      <c r="D32" s="6">
        <v>26563</v>
      </c>
      <c r="E32" s="6">
        <v>7817</v>
      </c>
      <c r="F32" s="6">
        <v>2514</v>
      </c>
      <c r="G32" s="6">
        <v>153</v>
      </c>
      <c r="H32" s="6">
        <v>0</v>
      </c>
    </row>
    <row r="33" spans="1:8">
      <c r="A33" s="38">
        <v>30</v>
      </c>
      <c r="B33" s="7" t="s">
        <v>237</v>
      </c>
      <c r="C33" s="6">
        <v>30138</v>
      </c>
      <c r="D33" s="6">
        <v>22693</v>
      </c>
      <c r="E33" s="6">
        <v>4860</v>
      </c>
      <c r="F33" s="6">
        <v>2475</v>
      </c>
      <c r="G33" s="6">
        <v>110</v>
      </c>
      <c r="H33" s="6">
        <v>0</v>
      </c>
    </row>
    <row r="34" spans="1:8">
      <c r="A34" s="38">
        <v>31</v>
      </c>
      <c r="B34" s="7" t="s">
        <v>238</v>
      </c>
      <c r="C34" s="6">
        <v>111071</v>
      </c>
      <c r="D34" s="6">
        <v>81271</v>
      </c>
      <c r="E34" s="6">
        <v>20122</v>
      </c>
      <c r="F34" s="6">
        <v>9226</v>
      </c>
      <c r="G34" s="6">
        <v>452</v>
      </c>
      <c r="H34" s="6">
        <v>0</v>
      </c>
    </row>
    <row r="35" spans="1:8">
      <c r="A35" s="38">
        <v>32</v>
      </c>
      <c r="B35" s="7" t="s">
        <v>239</v>
      </c>
      <c r="C35" s="6">
        <v>30826</v>
      </c>
      <c r="D35" s="6">
        <v>22981</v>
      </c>
      <c r="E35" s="6">
        <v>5282</v>
      </c>
      <c r="F35" s="6">
        <v>2459</v>
      </c>
      <c r="G35" s="6">
        <v>104</v>
      </c>
      <c r="H35" s="6">
        <v>0</v>
      </c>
    </row>
    <row r="36" spans="1:8">
      <c r="A36" s="38">
        <v>33</v>
      </c>
      <c r="B36" s="7" t="s">
        <v>240</v>
      </c>
      <c r="C36" s="6">
        <v>38818</v>
      </c>
      <c r="D36" s="6">
        <v>27752</v>
      </c>
      <c r="E36" s="6">
        <v>7435</v>
      </c>
      <c r="F36" s="6">
        <v>3523</v>
      </c>
      <c r="G36" s="6">
        <v>108</v>
      </c>
      <c r="H36" s="6">
        <v>0</v>
      </c>
    </row>
    <row r="37" spans="1:8">
      <c r="A37" s="38">
        <v>34</v>
      </c>
      <c r="B37" s="7" t="s">
        <v>241</v>
      </c>
      <c r="C37" s="6">
        <v>8971</v>
      </c>
      <c r="D37" s="6">
        <v>6425</v>
      </c>
      <c r="E37" s="6">
        <v>1685</v>
      </c>
      <c r="F37" s="6">
        <v>801</v>
      </c>
      <c r="G37" s="6">
        <v>60</v>
      </c>
      <c r="H37" s="6">
        <v>0</v>
      </c>
    </row>
    <row r="38" spans="1:8">
      <c r="A38" s="38">
        <v>35</v>
      </c>
      <c r="B38" s="7" t="s">
        <v>242</v>
      </c>
      <c r="C38" s="6">
        <v>85434</v>
      </c>
      <c r="D38" s="6">
        <v>59227</v>
      </c>
      <c r="E38" s="6">
        <v>19599</v>
      </c>
      <c r="F38" s="6">
        <v>6242</v>
      </c>
      <c r="G38" s="6">
        <v>366</v>
      </c>
      <c r="H38" s="6">
        <v>0</v>
      </c>
    </row>
    <row r="39" spans="1:8">
      <c r="A39" s="38">
        <v>36</v>
      </c>
      <c r="B39" s="7" t="s">
        <v>243</v>
      </c>
      <c r="C39" s="6">
        <v>61832</v>
      </c>
      <c r="D39" s="6">
        <v>45201</v>
      </c>
      <c r="E39" s="6">
        <v>11191</v>
      </c>
      <c r="F39" s="6">
        <v>5035</v>
      </c>
      <c r="G39" s="6">
        <v>405</v>
      </c>
      <c r="H39" s="6">
        <v>0</v>
      </c>
    </row>
    <row r="40" spans="1:8">
      <c r="A40" s="38">
        <v>37</v>
      </c>
      <c r="B40" s="7" t="s">
        <v>244</v>
      </c>
      <c r="C40" s="6">
        <v>36610</v>
      </c>
      <c r="D40" s="6">
        <v>25903</v>
      </c>
      <c r="E40" s="6">
        <v>6409</v>
      </c>
      <c r="F40" s="6">
        <v>3730</v>
      </c>
      <c r="G40" s="6">
        <v>568</v>
      </c>
      <c r="H40" s="6">
        <v>0</v>
      </c>
    </row>
    <row r="41" spans="1:8">
      <c r="A41" s="38">
        <v>38</v>
      </c>
      <c r="B41" s="7" t="s">
        <v>245</v>
      </c>
      <c r="C41" s="6">
        <v>49888</v>
      </c>
      <c r="D41" s="6">
        <v>35393</v>
      </c>
      <c r="E41" s="6">
        <v>8383</v>
      </c>
      <c r="F41" s="6">
        <v>5758</v>
      </c>
      <c r="G41" s="6">
        <v>354</v>
      </c>
      <c r="H41" s="6">
        <v>0</v>
      </c>
    </row>
    <row r="42" spans="1:8">
      <c r="A42" s="38">
        <v>39</v>
      </c>
      <c r="B42" s="7" t="s">
        <v>246</v>
      </c>
      <c r="C42" s="6">
        <v>44168</v>
      </c>
      <c r="D42" s="6">
        <v>31545</v>
      </c>
      <c r="E42" s="6">
        <v>8083</v>
      </c>
      <c r="F42" s="6">
        <v>4233</v>
      </c>
      <c r="G42" s="6">
        <v>307</v>
      </c>
      <c r="H42" s="6">
        <v>0</v>
      </c>
    </row>
    <row r="43" spans="1:8">
      <c r="A43" s="38">
        <v>40</v>
      </c>
      <c r="B43" s="7" t="s">
        <v>247</v>
      </c>
      <c r="C43" s="6">
        <v>26954</v>
      </c>
      <c r="D43" s="6">
        <v>19891</v>
      </c>
      <c r="E43" s="6">
        <v>4286</v>
      </c>
      <c r="F43" s="6">
        <v>2597</v>
      </c>
      <c r="G43" s="6">
        <v>180</v>
      </c>
      <c r="H43" s="6">
        <v>0</v>
      </c>
    </row>
    <row r="44" spans="1:8">
      <c r="A44" s="38">
        <v>41</v>
      </c>
      <c r="B44" s="7" t="s">
        <v>248</v>
      </c>
      <c r="C44" s="6">
        <v>27811</v>
      </c>
      <c r="D44" s="6">
        <v>19562</v>
      </c>
      <c r="E44" s="6">
        <v>5543</v>
      </c>
      <c r="F44" s="6">
        <v>2567</v>
      </c>
      <c r="G44" s="6">
        <v>139</v>
      </c>
      <c r="H44" s="6">
        <v>0</v>
      </c>
    </row>
    <row r="45" spans="1:8">
      <c r="A45" s="38">
        <v>42</v>
      </c>
      <c r="B45" s="7" t="s">
        <v>249</v>
      </c>
      <c r="C45" s="6">
        <v>38168</v>
      </c>
      <c r="D45" s="6">
        <v>27707</v>
      </c>
      <c r="E45" s="6">
        <v>5744</v>
      </c>
      <c r="F45" s="6">
        <v>4179</v>
      </c>
      <c r="G45" s="6">
        <v>538</v>
      </c>
      <c r="H45" s="6">
        <v>0</v>
      </c>
    </row>
    <row r="46" spans="1:8">
      <c r="A46" s="38">
        <v>43</v>
      </c>
      <c r="B46" s="7" t="s">
        <v>250</v>
      </c>
      <c r="C46" s="6">
        <v>15786</v>
      </c>
      <c r="D46" s="6">
        <v>11900</v>
      </c>
      <c r="E46" s="6">
        <v>2909</v>
      </c>
      <c r="F46" s="6">
        <v>938</v>
      </c>
      <c r="G46" s="6">
        <v>39</v>
      </c>
      <c r="H46" s="6">
        <v>0</v>
      </c>
    </row>
    <row r="47" spans="1:8">
      <c r="A47" s="38">
        <v>44</v>
      </c>
      <c r="B47" s="7" t="s">
        <v>251</v>
      </c>
      <c r="C47" s="6">
        <v>70642</v>
      </c>
      <c r="D47" s="6">
        <v>52024</v>
      </c>
      <c r="E47" s="6">
        <v>12312</v>
      </c>
      <c r="F47" s="6">
        <v>5856</v>
      </c>
      <c r="G47" s="6">
        <v>450</v>
      </c>
      <c r="H47" s="6">
        <v>0</v>
      </c>
    </row>
    <row r="48" spans="1:8">
      <c r="A48" s="38">
        <v>45</v>
      </c>
      <c r="B48" s="7" t="s">
        <v>252</v>
      </c>
      <c r="C48" s="6">
        <v>57051</v>
      </c>
      <c r="D48" s="6">
        <v>41473</v>
      </c>
      <c r="E48" s="6">
        <v>10031</v>
      </c>
      <c r="F48" s="6">
        <v>5299</v>
      </c>
      <c r="G48" s="6">
        <v>248</v>
      </c>
      <c r="H48" s="6">
        <v>0</v>
      </c>
    </row>
    <row r="49" spans="1:9">
      <c r="A49" s="38">
        <v>46</v>
      </c>
      <c r="B49" s="7" t="s">
        <v>253</v>
      </c>
      <c r="C49" s="6">
        <v>64858</v>
      </c>
      <c r="D49" s="6">
        <v>45163</v>
      </c>
      <c r="E49" s="6">
        <v>13576</v>
      </c>
      <c r="F49" s="6">
        <v>5764</v>
      </c>
      <c r="G49" s="6">
        <v>355</v>
      </c>
      <c r="H49" s="6">
        <v>0</v>
      </c>
    </row>
    <row r="50" spans="1:9">
      <c r="A50" s="38">
        <v>47</v>
      </c>
      <c r="B50" s="7" t="s">
        <v>254</v>
      </c>
      <c r="C50" s="6">
        <v>17879</v>
      </c>
      <c r="D50" s="6">
        <v>13246</v>
      </c>
      <c r="E50" s="6">
        <v>3055</v>
      </c>
      <c r="F50" s="6">
        <v>1480</v>
      </c>
      <c r="G50" s="6">
        <v>98</v>
      </c>
      <c r="H50" s="6">
        <v>0</v>
      </c>
    </row>
    <row r="51" spans="1:9">
      <c r="A51" s="38">
        <v>48</v>
      </c>
      <c r="B51" s="7" t="s">
        <v>255</v>
      </c>
      <c r="C51" s="6">
        <v>14970</v>
      </c>
      <c r="D51" s="6">
        <v>10535</v>
      </c>
      <c r="E51" s="6">
        <v>3491</v>
      </c>
      <c r="F51" s="6">
        <v>876</v>
      </c>
      <c r="G51" s="6">
        <v>68</v>
      </c>
      <c r="H51" s="6">
        <v>0</v>
      </c>
    </row>
    <row r="52" spans="1:9">
      <c r="A52" s="38">
        <v>49</v>
      </c>
      <c r="B52" s="7" t="s">
        <v>256</v>
      </c>
      <c r="C52" s="6">
        <v>34040</v>
      </c>
      <c r="D52" s="6">
        <v>24572</v>
      </c>
      <c r="E52" s="6">
        <v>6883</v>
      </c>
      <c r="F52" s="6">
        <v>2289</v>
      </c>
      <c r="G52" s="6">
        <v>296</v>
      </c>
      <c r="H52" s="6">
        <v>0</v>
      </c>
    </row>
    <row r="53" spans="1:9">
      <c r="A53" s="38">
        <v>50</v>
      </c>
      <c r="B53" s="7" t="s">
        <v>257</v>
      </c>
      <c r="C53" s="6">
        <v>56124</v>
      </c>
      <c r="D53" s="6">
        <v>39132</v>
      </c>
      <c r="E53" s="6">
        <v>12352</v>
      </c>
      <c r="F53" s="6">
        <v>4326</v>
      </c>
      <c r="G53" s="6">
        <v>314</v>
      </c>
      <c r="H53" s="6">
        <v>0</v>
      </c>
    </row>
    <row r="54" spans="1:9">
      <c r="A54" s="38">
        <v>51</v>
      </c>
      <c r="B54" s="7" t="s">
        <v>258</v>
      </c>
      <c r="C54" s="6">
        <v>20501</v>
      </c>
      <c r="D54" s="6">
        <v>14496</v>
      </c>
      <c r="E54" s="6">
        <v>4806</v>
      </c>
      <c r="F54" s="6">
        <v>1134</v>
      </c>
      <c r="G54" s="6">
        <v>65</v>
      </c>
      <c r="H54" s="6">
        <v>0</v>
      </c>
    </row>
    <row r="55" spans="1:9">
      <c r="A55" s="38">
        <v>52</v>
      </c>
      <c r="B55" s="12" t="s">
        <v>439</v>
      </c>
      <c r="C55" s="6">
        <v>19390</v>
      </c>
      <c r="D55" s="6">
        <v>11517</v>
      </c>
      <c r="E55" s="6">
        <v>6850</v>
      </c>
      <c r="F55" s="6">
        <v>650</v>
      </c>
      <c r="G55" s="6">
        <v>373</v>
      </c>
      <c r="H55" s="6">
        <v>0</v>
      </c>
    </row>
    <row r="56" spans="1:9" s="2" customFormat="1" ht="15.75">
      <c r="A56" s="53"/>
      <c r="B56" s="190" t="s">
        <v>11</v>
      </c>
      <c r="C56" s="55">
        <f>SUM(C4:C55)</f>
        <v>4392684</v>
      </c>
      <c r="D56" s="55">
        <f>SUM(D4:D55)</f>
        <v>3130045</v>
      </c>
      <c r="E56" s="55">
        <f>SUM(E4:E55)</f>
        <v>937734</v>
      </c>
      <c r="F56" s="55">
        <f>SUM(F4:F55)</f>
        <v>297138</v>
      </c>
      <c r="G56" s="55">
        <f>SUM(G4:G55)</f>
        <v>27767</v>
      </c>
      <c r="H56" s="55">
        <f t="shared" ref="H56" si="0">SUM(H4:H55)</f>
        <v>0</v>
      </c>
      <c r="I56" s="39"/>
    </row>
    <row r="57" spans="1:9">
      <c r="C57" s="8"/>
      <c r="D57" s="8"/>
      <c r="E57" s="8"/>
      <c r="F57" s="8"/>
      <c r="G57" s="8"/>
      <c r="H57" s="8"/>
    </row>
    <row r="58" spans="1:9">
      <c r="B58" t="s">
        <v>49</v>
      </c>
    </row>
    <row r="60" spans="1:9">
      <c r="D60" s="174"/>
    </row>
    <row r="65" spans="4:4">
      <c r="D65" s="174"/>
    </row>
  </sheetData>
  <mergeCells count="1">
    <mergeCell ref="A1:H1"/>
  </mergeCells>
  <pageMargins left="0.70866141732283472" right="0.70866141732283472" top="0.74803149606299213" bottom="0.74803149606299213" header="0.31496062992125984" footer="0.31496062992125984"/>
  <pageSetup paperSize="9" scale="83" orientation="portrait" r:id="rId1"/>
  <headerFooter>
    <oddFooter>&amp;C&amp;P/&amp;N&amp;R&amp;D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0"/>
  </sheetPr>
  <dimension ref="A1:U81"/>
  <sheetViews>
    <sheetView topLeftCell="A51" workbookViewId="0">
      <selection activeCell="L83" sqref="L83"/>
    </sheetView>
  </sheetViews>
  <sheetFormatPr defaultRowHeight="15"/>
  <cols>
    <col min="1" max="1" width="13.42578125" customWidth="1"/>
    <col min="2" max="2" width="12" customWidth="1"/>
    <col min="3" max="3" width="17.28515625" bestFit="1" customWidth="1"/>
    <col min="4" max="4" width="13.5703125" customWidth="1"/>
    <col min="5" max="5" width="14.5703125" customWidth="1"/>
    <col min="6" max="6" width="12.85546875" customWidth="1"/>
    <col min="7" max="7" width="19" customWidth="1"/>
    <col min="8" max="8" width="12.85546875" customWidth="1"/>
    <col min="9" max="9" width="14.140625" customWidth="1"/>
    <col min="10" max="10" width="12.85546875" customWidth="1"/>
    <col min="11" max="11" width="15.42578125" bestFit="1" customWidth="1"/>
    <col min="12" max="12" width="13.28515625" customWidth="1"/>
    <col min="13" max="13" width="14.140625" customWidth="1"/>
    <col min="14" max="14" width="12.42578125" customWidth="1"/>
    <col min="15" max="15" width="13.140625" bestFit="1" customWidth="1"/>
    <col min="16" max="16" width="11" customWidth="1"/>
    <col min="17" max="17" width="13.28515625" customWidth="1"/>
    <col min="20" max="21" width="15.42578125" bestFit="1" customWidth="1"/>
  </cols>
  <sheetData>
    <row r="1" spans="1:20" ht="15.75">
      <c r="A1" s="521" t="s">
        <v>704</v>
      </c>
      <c r="B1" s="521"/>
      <c r="C1" s="521"/>
      <c r="D1" s="521"/>
      <c r="E1" s="521"/>
      <c r="F1" s="521"/>
      <c r="G1" s="521"/>
      <c r="H1" s="521"/>
      <c r="I1" s="521"/>
      <c r="J1" s="521"/>
      <c r="K1" s="521"/>
      <c r="L1" s="521"/>
      <c r="M1" s="521"/>
      <c r="N1" s="521"/>
      <c r="O1" s="521"/>
      <c r="P1" s="521"/>
      <c r="Q1" s="521"/>
    </row>
    <row r="2" spans="1:20" ht="15.75" thickBot="1">
      <c r="A2" s="341"/>
      <c r="B2" s="341"/>
      <c r="C2" s="341"/>
      <c r="D2" s="341"/>
      <c r="E2" s="341"/>
      <c r="F2" s="341"/>
      <c r="G2" s="341"/>
      <c r="H2" s="341"/>
      <c r="I2" s="341"/>
      <c r="J2" s="341"/>
      <c r="K2" s="341"/>
      <c r="L2" s="341"/>
      <c r="M2" s="341"/>
      <c r="N2" s="341"/>
      <c r="O2" s="341"/>
      <c r="P2" s="341"/>
      <c r="Q2" s="341"/>
    </row>
    <row r="3" spans="1:20">
      <c r="A3" s="522" t="s">
        <v>19</v>
      </c>
      <c r="B3" s="517" t="s">
        <v>5</v>
      </c>
      <c r="C3" s="518"/>
      <c r="D3" s="518"/>
      <c r="E3" s="519"/>
      <c r="F3" s="517" t="s">
        <v>6</v>
      </c>
      <c r="G3" s="518"/>
      <c r="H3" s="518"/>
      <c r="I3" s="519"/>
      <c r="J3" s="517" t="s">
        <v>20</v>
      </c>
      <c r="K3" s="518"/>
      <c r="L3" s="518"/>
      <c r="M3" s="519"/>
      <c r="N3" s="517" t="s">
        <v>21</v>
      </c>
      <c r="O3" s="518"/>
      <c r="P3" s="518"/>
      <c r="Q3" s="520"/>
    </row>
    <row r="4" spans="1:20" ht="15.75" thickBot="1">
      <c r="A4" s="531"/>
      <c r="B4" s="362" t="s">
        <v>1</v>
      </c>
      <c r="C4" s="363" t="s">
        <v>51</v>
      </c>
      <c r="D4" s="363" t="s">
        <v>22</v>
      </c>
      <c r="E4" s="363" t="s">
        <v>442</v>
      </c>
      <c r="F4" s="362" t="s">
        <v>1</v>
      </c>
      <c r="G4" s="363" t="s">
        <v>51</v>
      </c>
      <c r="H4" s="363" t="s">
        <v>22</v>
      </c>
      <c r="I4" s="363" t="s">
        <v>442</v>
      </c>
      <c r="J4" s="362" t="s">
        <v>1</v>
      </c>
      <c r="K4" s="363" t="s">
        <v>51</v>
      </c>
      <c r="L4" s="363" t="s">
        <v>22</v>
      </c>
      <c r="M4" s="363" t="s">
        <v>442</v>
      </c>
      <c r="N4" s="362" t="s">
        <v>1</v>
      </c>
      <c r="O4" s="363" t="s">
        <v>51</v>
      </c>
      <c r="P4" s="363" t="s">
        <v>22</v>
      </c>
      <c r="Q4" s="364" t="s">
        <v>442</v>
      </c>
    </row>
    <row r="5" spans="1:20">
      <c r="A5" s="356" t="s">
        <v>624</v>
      </c>
      <c r="B5" s="424">
        <v>995291</v>
      </c>
      <c r="C5" s="425">
        <v>1079860260</v>
      </c>
      <c r="D5" s="425">
        <v>1084.97</v>
      </c>
      <c r="E5" s="408">
        <v>1092.1199999999999</v>
      </c>
      <c r="F5" s="424">
        <v>30069</v>
      </c>
      <c r="G5" s="425">
        <v>13567940.23</v>
      </c>
      <c r="H5" s="425">
        <v>451.23</v>
      </c>
      <c r="I5" s="425">
        <v>360.96</v>
      </c>
      <c r="J5" s="407">
        <v>118329</v>
      </c>
      <c r="K5" s="408">
        <v>77718365.609999999</v>
      </c>
      <c r="L5" s="408">
        <v>656.8</v>
      </c>
      <c r="M5" s="408">
        <v>570.53</v>
      </c>
      <c r="N5" s="407">
        <v>7502</v>
      </c>
      <c r="O5" s="408">
        <v>2433608.86</v>
      </c>
      <c r="P5" s="408">
        <v>324.39</v>
      </c>
      <c r="Q5" s="409">
        <v>360</v>
      </c>
    </row>
    <row r="6" spans="1:20" ht="15.75" thickBot="1">
      <c r="A6" s="359" t="s">
        <v>625</v>
      </c>
      <c r="B6" s="426">
        <v>874459</v>
      </c>
      <c r="C6" s="427">
        <v>718318388.09000003</v>
      </c>
      <c r="D6" s="427">
        <v>821.44</v>
      </c>
      <c r="E6" s="427">
        <v>673.74</v>
      </c>
      <c r="F6" s="426">
        <v>354328</v>
      </c>
      <c r="G6" s="427">
        <v>227652808.94</v>
      </c>
      <c r="H6" s="427">
        <v>642.49</v>
      </c>
      <c r="I6" s="427">
        <v>548.47</v>
      </c>
      <c r="J6" s="426">
        <v>75121</v>
      </c>
      <c r="K6" s="427">
        <v>40357328.659999996</v>
      </c>
      <c r="L6" s="427">
        <v>537.23</v>
      </c>
      <c r="M6" s="427">
        <v>455.85</v>
      </c>
      <c r="N6" s="426">
        <v>10742</v>
      </c>
      <c r="O6" s="428">
        <v>3114362.23</v>
      </c>
      <c r="P6" s="429">
        <v>289.92</v>
      </c>
      <c r="Q6" s="430">
        <v>246.86</v>
      </c>
    </row>
    <row r="7" spans="1:20" ht="16.5" thickBot="1">
      <c r="A7" s="420" t="s">
        <v>538</v>
      </c>
      <c r="B7" s="421">
        <f>SUM(B5:B6)</f>
        <v>1869750</v>
      </c>
      <c r="C7" s="423">
        <f>SUM(C5:C6)</f>
        <v>1798178648.0900002</v>
      </c>
      <c r="D7" s="422">
        <f>C7/B7</f>
        <v>961.72143232517726</v>
      </c>
      <c r="E7" s="350">
        <v>881.44</v>
      </c>
      <c r="F7" s="421">
        <f t="shared" ref="F7:G7" si="0">SUM(F5:F6)</f>
        <v>384397</v>
      </c>
      <c r="G7" s="423">
        <f t="shared" si="0"/>
        <v>241220749.16999999</v>
      </c>
      <c r="H7" s="422">
        <f>G7/F7</f>
        <v>627.53025952335736</v>
      </c>
      <c r="I7" s="350">
        <v>535.54</v>
      </c>
      <c r="J7" s="421">
        <f t="shared" ref="J7:K7" si="1">SUM(J5:J6)</f>
        <v>193450</v>
      </c>
      <c r="K7" s="423">
        <f t="shared" si="1"/>
        <v>118075694.27</v>
      </c>
      <c r="L7" s="350">
        <f>K7/J7</f>
        <v>610.3680241406048</v>
      </c>
      <c r="M7" s="422">
        <v>508.86</v>
      </c>
      <c r="N7" s="421">
        <f t="shared" ref="N7:O7" si="2">SUM(N5:N6)</f>
        <v>18244</v>
      </c>
      <c r="O7" s="423">
        <f t="shared" si="2"/>
        <v>5547971.0899999999</v>
      </c>
      <c r="P7" s="422">
        <f>O7/N7</f>
        <v>304.09839344442008</v>
      </c>
      <c r="Q7" s="410">
        <v>290</v>
      </c>
      <c r="S7" s="326"/>
      <c r="T7" s="328"/>
    </row>
    <row r="8" spans="1:20" s="341" customFormat="1">
      <c r="H8" s="328"/>
      <c r="I8" s="328"/>
      <c r="M8" s="328"/>
      <c r="P8" s="328"/>
      <c r="Q8" s="328"/>
    </row>
    <row r="9" spans="1:20" ht="15.75">
      <c r="A9" s="521" t="s">
        <v>703</v>
      </c>
      <c r="B9" s="521"/>
      <c r="C9" s="521"/>
      <c r="D9" s="521"/>
      <c r="E9" s="521"/>
      <c r="F9" s="521"/>
      <c r="G9" s="521"/>
      <c r="H9" s="521"/>
      <c r="I9" s="521"/>
      <c r="J9" s="521"/>
      <c r="K9" s="521"/>
      <c r="L9" s="521"/>
      <c r="M9" s="521"/>
      <c r="N9" s="521"/>
      <c r="O9" s="521"/>
      <c r="P9" s="521"/>
      <c r="Q9" s="521"/>
    </row>
    <row r="10" spans="1:20" ht="16.5" thickBot="1">
      <c r="A10" s="319"/>
      <c r="B10" s="319"/>
      <c r="C10" s="319"/>
      <c r="D10" s="319"/>
      <c r="E10" s="319"/>
      <c r="F10" s="319"/>
      <c r="G10" s="319"/>
      <c r="H10" s="319"/>
      <c r="I10" s="319"/>
      <c r="J10" s="319"/>
      <c r="K10" s="319"/>
      <c r="L10" s="319"/>
      <c r="M10" s="319"/>
      <c r="N10" s="319"/>
      <c r="O10" s="319"/>
      <c r="P10" s="319"/>
      <c r="Q10" s="128"/>
    </row>
    <row r="11" spans="1:20">
      <c r="A11" s="522" t="s">
        <v>19</v>
      </c>
      <c r="B11" s="517" t="s">
        <v>5</v>
      </c>
      <c r="C11" s="518"/>
      <c r="D11" s="518"/>
      <c r="E11" s="519"/>
      <c r="F11" s="517" t="s">
        <v>6</v>
      </c>
      <c r="G11" s="518"/>
      <c r="H11" s="518"/>
      <c r="I11" s="519"/>
      <c r="J11" s="517" t="s">
        <v>20</v>
      </c>
      <c r="K11" s="518"/>
      <c r="L11" s="518"/>
      <c r="M11" s="519"/>
      <c r="N11" s="517" t="s">
        <v>21</v>
      </c>
      <c r="O11" s="518"/>
      <c r="P11" s="518"/>
      <c r="Q11" s="520"/>
    </row>
    <row r="12" spans="1:20" ht="15.75" thickBot="1">
      <c r="A12" s="523"/>
      <c r="B12" s="210" t="s">
        <v>1</v>
      </c>
      <c r="C12" s="211" t="s">
        <v>51</v>
      </c>
      <c r="D12" s="211" t="s">
        <v>22</v>
      </c>
      <c r="E12" s="211" t="s">
        <v>442</v>
      </c>
      <c r="F12" s="210" t="s">
        <v>1</v>
      </c>
      <c r="G12" s="211" t="s">
        <v>51</v>
      </c>
      <c r="H12" s="211" t="s">
        <v>22</v>
      </c>
      <c r="I12" s="211" t="s">
        <v>442</v>
      </c>
      <c r="J12" s="210" t="s">
        <v>1</v>
      </c>
      <c r="K12" s="211" t="s">
        <v>51</v>
      </c>
      <c r="L12" s="211" t="s">
        <v>22</v>
      </c>
      <c r="M12" s="211" t="s">
        <v>442</v>
      </c>
      <c r="N12" s="210" t="s">
        <v>1</v>
      </c>
      <c r="O12" s="211" t="s">
        <v>51</v>
      </c>
      <c r="P12" s="211" t="s">
        <v>22</v>
      </c>
      <c r="Q12" s="212" t="s">
        <v>442</v>
      </c>
    </row>
    <row r="13" spans="1:20">
      <c r="A13" s="205" t="s">
        <v>461</v>
      </c>
      <c r="B13" s="206">
        <v>34343</v>
      </c>
      <c r="C13" s="207">
        <v>1908667.49</v>
      </c>
      <c r="D13" s="207">
        <v>55.58</v>
      </c>
      <c r="E13" s="207">
        <v>54.73</v>
      </c>
      <c r="F13" s="206">
        <v>9556</v>
      </c>
      <c r="G13" s="207">
        <v>578915.31999999995</v>
      </c>
      <c r="H13" s="207">
        <v>60.58</v>
      </c>
      <c r="I13" s="207">
        <v>61.63</v>
      </c>
      <c r="J13" s="206">
        <v>1531</v>
      </c>
      <c r="K13" s="207">
        <v>85145.96</v>
      </c>
      <c r="L13" s="207">
        <v>55.61</v>
      </c>
      <c r="M13" s="207">
        <v>56.16</v>
      </c>
      <c r="N13" s="206">
        <v>3492</v>
      </c>
      <c r="O13" s="207">
        <v>241620.16</v>
      </c>
      <c r="P13" s="208">
        <v>69.19</v>
      </c>
      <c r="Q13" s="209">
        <v>69.37</v>
      </c>
    </row>
    <row r="14" spans="1:20">
      <c r="A14" s="198" t="s">
        <v>462</v>
      </c>
      <c r="B14" s="131">
        <v>21917</v>
      </c>
      <c r="C14" s="132">
        <v>3100521.95</v>
      </c>
      <c r="D14" s="132">
        <v>141.47</v>
      </c>
      <c r="E14" s="132">
        <v>136.26</v>
      </c>
      <c r="F14" s="131">
        <v>14383</v>
      </c>
      <c r="G14" s="132">
        <v>2215763.12</v>
      </c>
      <c r="H14" s="132">
        <v>154.05000000000001</v>
      </c>
      <c r="I14" s="132">
        <v>162.43</v>
      </c>
      <c r="J14" s="131">
        <v>1182</v>
      </c>
      <c r="K14" s="132">
        <v>175442.34</v>
      </c>
      <c r="L14" s="132">
        <v>148.43</v>
      </c>
      <c r="M14" s="132">
        <v>147.19</v>
      </c>
      <c r="N14" s="131">
        <v>4168</v>
      </c>
      <c r="O14" s="132">
        <v>612470.94999999995</v>
      </c>
      <c r="P14" s="130">
        <v>146.94999999999999</v>
      </c>
      <c r="Q14" s="199">
        <v>149.83000000000001</v>
      </c>
    </row>
    <row r="15" spans="1:20">
      <c r="A15" s="198" t="s">
        <v>463</v>
      </c>
      <c r="B15" s="131">
        <v>12604</v>
      </c>
      <c r="C15" s="132">
        <v>3190981.88</v>
      </c>
      <c r="D15" s="132">
        <v>253.17</v>
      </c>
      <c r="E15" s="132">
        <v>254.48</v>
      </c>
      <c r="F15" s="131">
        <v>13229</v>
      </c>
      <c r="G15" s="132">
        <v>3389285.02</v>
      </c>
      <c r="H15" s="132">
        <v>256.2</v>
      </c>
      <c r="I15" s="132">
        <v>260.83999999999997</v>
      </c>
      <c r="J15" s="131">
        <v>4967</v>
      </c>
      <c r="K15" s="132">
        <v>1321800.08</v>
      </c>
      <c r="L15" s="132">
        <v>266.12</v>
      </c>
      <c r="M15" s="132">
        <v>271.12</v>
      </c>
      <c r="N15" s="131">
        <v>1579</v>
      </c>
      <c r="O15" s="132">
        <v>383517.14</v>
      </c>
      <c r="P15" s="130">
        <v>242.89</v>
      </c>
      <c r="Q15" s="199">
        <v>238.22</v>
      </c>
    </row>
    <row r="16" spans="1:20">
      <c r="A16" s="198" t="s">
        <v>464</v>
      </c>
      <c r="B16" s="131">
        <v>125573</v>
      </c>
      <c r="C16" s="132">
        <v>44431294.960000001</v>
      </c>
      <c r="D16" s="132">
        <v>353.83</v>
      </c>
      <c r="E16" s="132">
        <v>349.65</v>
      </c>
      <c r="F16" s="131">
        <v>59089</v>
      </c>
      <c r="G16" s="132">
        <v>20831297.350000001</v>
      </c>
      <c r="H16" s="132">
        <v>352.54</v>
      </c>
      <c r="I16" s="132">
        <v>351.48</v>
      </c>
      <c r="J16" s="131">
        <v>45037</v>
      </c>
      <c r="K16" s="132">
        <v>15727269.76</v>
      </c>
      <c r="L16" s="132">
        <v>349.21</v>
      </c>
      <c r="M16" s="132">
        <v>338.4</v>
      </c>
      <c r="N16" s="131">
        <v>6181</v>
      </c>
      <c r="O16" s="132">
        <v>2222477.87</v>
      </c>
      <c r="P16" s="130">
        <v>359.57</v>
      </c>
      <c r="Q16" s="199">
        <v>360</v>
      </c>
    </row>
    <row r="17" spans="1:21">
      <c r="A17" s="198" t="s">
        <v>465</v>
      </c>
      <c r="B17" s="131">
        <v>205830</v>
      </c>
      <c r="C17" s="132">
        <v>93187285.870000005</v>
      </c>
      <c r="D17" s="132">
        <v>452.74</v>
      </c>
      <c r="E17" s="132">
        <v>456.04</v>
      </c>
      <c r="F17" s="131">
        <v>72858</v>
      </c>
      <c r="G17" s="132">
        <v>32712832.09</v>
      </c>
      <c r="H17" s="132">
        <v>448.99</v>
      </c>
      <c r="I17" s="132">
        <v>442.1</v>
      </c>
      <c r="J17" s="131">
        <v>41043</v>
      </c>
      <c r="K17" s="132">
        <v>18548005.210000001</v>
      </c>
      <c r="L17" s="132">
        <v>451.92</v>
      </c>
      <c r="M17" s="132">
        <v>456.13</v>
      </c>
      <c r="N17" s="131">
        <v>0</v>
      </c>
      <c r="O17" s="132">
        <v>0</v>
      </c>
      <c r="P17" s="130">
        <v>0</v>
      </c>
      <c r="Q17" s="199" t="s">
        <v>439</v>
      </c>
    </row>
    <row r="18" spans="1:21">
      <c r="A18" s="198" t="s">
        <v>466</v>
      </c>
      <c r="B18" s="131">
        <v>179960</v>
      </c>
      <c r="C18" s="132">
        <v>98105302.560000002</v>
      </c>
      <c r="D18" s="132">
        <v>545.15</v>
      </c>
      <c r="E18" s="132">
        <v>543.32000000000005</v>
      </c>
      <c r="F18" s="131">
        <v>54927</v>
      </c>
      <c r="G18" s="132">
        <v>29968050.52</v>
      </c>
      <c r="H18" s="132">
        <v>545.6</v>
      </c>
      <c r="I18" s="132">
        <v>543.85</v>
      </c>
      <c r="J18" s="131">
        <v>25488</v>
      </c>
      <c r="K18" s="132">
        <v>13938040.640000001</v>
      </c>
      <c r="L18" s="132">
        <v>546.85</v>
      </c>
      <c r="M18" s="132">
        <v>545.52</v>
      </c>
      <c r="N18" s="131">
        <v>8</v>
      </c>
      <c r="O18" s="132">
        <v>4480</v>
      </c>
      <c r="P18" s="130">
        <v>560</v>
      </c>
      <c r="Q18" s="199">
        <v>560</v>
      </c>
    </row>
    <row r="19" spans="1:21">
      <c r="A19" s="198" t="s">
        <v>467</v>
      </c>
      <c r="B19" s="131">
        <v>152386</v>
      </c>
      <c r="C19" s="132">
        <v>98775880.840000004</v>
      </c>
      <c r="D19" s="132">
        <v>648.20000000000005</v>
      </c>
      <c r="E19" s="132">
        <v>646.6</v>
      </c>
      <c r="F19" s="131">
        <v>32290</v>
      </c>
      <c r="G19" s="132">
        <v>20968595.34</v>
      </c>
      <c r="H19" s="132">
        <v>649.38</v>
      </c>
      <c r="I19" s="132">
        <v>649.32000000000005</v>
      </c>
      <c r="J19" s="131">
        <v>18533</v>
      </c>
      <c r="K19" s="132">
        <v>11932307.23</v>
      </c>
      <c r="L19" s="132">
        <v>643.84</v>
      </c>
      <c r="M19" s="132">
        <v>641.02</v>
      </c>
      <c r="N19" s="131">
        <v>2</v>
      </c>
      <c r="O19" s="132">
        <v>1262.24</v>
      </c>
      <c r="P19" s="130">
        <v>631.12</v>
      </c>
      <c r="Q19" s="199">
        <v>631.12</v>
      </c>
    </row>
    <row r="20" spans="1:21">
      <c r="A20" s="198" t="s">
        <v>468</v>
      </c>
      <c r="B20" s="131">
        <v>120191</v>
      </c>
      <c r="C20" s="132">
        <v>89976672.189999998</v>
      </c>
      <c r="D20" s="132">
        <v>748.61</v>
      </c>
      <c r="E20" s="132">
        <v>747.63</v>
      </c>
      <c r="F20" s="131">
        <v>27966</v>
      </c>
      <c r="G20" s="132">
        <v>20945232.280000001</v>
      </c>
      <c r="H20" s="132">
        <v>748.95</v>
      </c>
      <c r="I20" s="132">
        <v>747.43</v>
      </c>
      <c r="J20" s="131">
        <v>16571</v>
      </c>
      <c r="K20" s="132">
        <v>12320236.98</v>
      </c>
      <c r="L20" s="132">
        <v>743.48</v>
      </c>
      <c r="M20" s="132">
        <v>736.3</v>
      </c>
      <c r="N20" s="131">
        <v>2810</v>
      </c>
      <c r="O20" s="132">
        <v>2077470.33</v>
      </c>
      <c r="P20" s="130">
        <v>739.31</v>
      </c>
      <c r="Q20" s="199">
        <v>736.3</v>
      </c>
    </row>
    <row r="21" spans="1:21">
      <c r="A21" s="198" t="s">
        <v>469</v>
      </c>
      <c r="B21" s="131">
        <v>99542</v>
      </c>
      <c r="C21" s="132">
        <v>84456673.129999995</v>
      </c>
      <c r="D21" s="132">
        <v>848.45</v>
      </c>
      <c r="E21" s="132">
        <v>847.58</v>
      </c>
      <c r="F21" s="131">
        <v>23891</v>
      </c>
      <c r="G21" s="132">
        <v>20303790.550000001</v>
      </c>
      <c r="H21" s="132">
        <v>849.85</v>
      </c>
      <c r="I21" s="132">
        <v>850.13</v>
      </c>
      <c r="J21" s="131">
        <v>7019</v>
      </c>
      <c r="K21" s="132">
        <v>5944285.6900000004</v>
      </c>
      <c r="L21" s="132">
        <v>846.88</v>
      </c>
      <c r="M21" s="132">
        <v>845.02</v>
      </c>
      <c r="N21" s="131">
        <v>1</v>
      </c>
      <c r="O21" s="132">
        <v>804.5</v>
      </c>
      <c r="P21" s="130">
        <v>804.5</v>
      </c>
      <c r="Q21" s="199">
        <v>804.5</v>
      </c>
    </row>
    <row r="22" spans="1:21">
      <c r="A22" s="198" t="s">
        <v>470</v>
      </c>
      <c r="B22" s="131">
        <v>111733</v>
      </c>
      <c r="C22" s="132">
        <v>105894630.08</v>
      </c>
      <c r="D22" s="132">
        <v>947.75</v>
      </c>
      <c r="E22" s="132">
        <v>941.93</v>
      </c>
      <c r="F22" s="131">
        <v>22637</v>
      </c>
      <c r="G22" s="132">
        <v>21440703.210000001</v>
      </c>
      <c r="H22" s="132">
        <v>947.15</v>
      </c>
      <c r="I22" s="132">
        <v>942.14</v>
      </c>
      <c r="J22" s="131">
        <v>10058</v>
      </c>
      <c r="K22" s="132">
        <v>9496489.1099999994</v>
      </c>
      <c r="L22" s="132">
        <v>944.17</v>
      </c>
      <c r="M22" s="132">
        <v>940.01</v>
      </c>
      <c r="N22" s="131">
        <v>0</v>
      </c>
      <c r="O22" s="132">
        <v>0</v>
      </c>
      <c r="P22" s="130">
        <v>0</v>
      </c>
      <c r="Q22" s="199" t="s">
        <v>439</v>
      </c>
    </row>
    <row r="23" spans="1:21">
      <c r="A23" s="198" t="s">
        <v>448</v>
      </c>
      <c r="B23" s="131">
        <v>518032</v>
      </c>
      <c r="C23" s="132">
        <v>656903432.52999997</v>
      </c>
      <c r="D23" s="132">
        <v>1268.08</v>
      </c>
      <c r="E23" s="132">
        <v>1291.51</v>
      </c>
      <c r="F23" s="131">
        <v>46556</v>
      </c>
      <c r="G23" s="132">
        <v>55564642.5</v>
      </c>
      <c r="H23" s="132">
        <v>1193.5</v>
      </c>
      <c r="I23" s="132">
        <v>1173.55</v>
      </c>
      <c r="J23" s="131">
        <v>18764</v>
      </c>
      <c r="K23" s="132">
        <v>22699330.379999999</v>
      </c>
      <c r="L23" s="132">
        <v>1209.73</v>
      </c>
      <c r="M23" s="132">
        <v>1199.8900000000001</v>
      </c>
      <c r="N23" s="131">
        <v>3</v>
      </c>
      <c r="O23" s="132">
        <v>3867.9</v>
      </c>
      <c r="P23" s="130">
        <v>1289.3</v>
      </c>
      <c r="Q23" s="199">
        <v>1367.42</v>
      </c>
    </row>
    <row r="24" spans="1:21">
      <c r="A24" s="198" t="s">
        <v>449</v>
      </c>
      <c r="B24" s="131">
        <v>232314</v>
      </c>
      <c r="C24" s="132">
        <v>387634837.93000001</v>
      </c>
      <c r="D24" s="132">
        <v>1668.58</v>
      </c>
      <c r="E24" s="132">
        <v>1641.13</v>
      </c>
      <c r="F24" s="131">
        <v>6044</v>
      </c>
      <c r="G24" s="132">
        <v>10009966.85</v>
      </c>
      <c r="H24" s="132">
        <v>1656.18</v>
      </c>
      <c r="I24" s="132">
        <v>1627.79</v>
      </c>
      <c r="J24" s="131">
        <v>2648</v>
      </c>
      <c r="K24" s="132">
        <v>4435899.6399999997</v>
      </c>
      <c r="L24" s="132">
        <v>1675.19</v>
      </c>
      <c r="M24" s="132">
        <v>1650.92</v>
      </c>
      <c r="N24" s="131">
        <v>0</v>
      </c>
      <c r="O24" s="132">
        <v>0</v>
      </c>
      <c r="P24" s="130">
        <v>0</v>
      </c>
      <c r="Q24" s="199" t="s">
        <v>439</v>
      </c>
    </row>
    <row r="25" spans="1:21">
      <c r="A25" s="198" t="s">
        <v>450</v>
      </c>
      <c r="B25" s="131">
        <v>41780</v>
      </c>
      <c r="C25" s="132">
        <v>91532540.219999999</v>
      </c>
      <c r="D25" s="132">
        <v>2190.8200000000002</v>
      </c>
      <c r="E25" s="132">
        <v>2162.4499999999998</v>
      </c>
      <c r="F25" s="131">
        <v>701</v>
      </c>
      <c r="G25" s="132">
        <v>1539741.98</v>
      </c>
      <c r="H25" s="132">
        <v>2196.4899999999998</v>
      </c>
      <c r="I25" s="132">
        <v>2166.33</v>
      </c>
      <c r="J25" s="131">
        <v>437</v>
      </c>
      <c r="K25" s="132">
        <v>955499.54</v>
      </c>
      <c r="L25" s="132">
        <v>2186.5</v>
      </c>
      <c r="M25" s="132">
        <v>2160.52</v>
      </c>
      <c r="N25" s="131">
        <v>0</v>
      </c>
      <c r="O25" s="132">
        <v>0</v>
      </c>
      <c r="P25" s="130">
        <v>0</v>
      </c>
      <c r="Q25" s="199" t="s">
        <v>439</v>
      </c>
    </row>
    <row r="26" spans="1:21">
      <c r="A26" s="198" t="s">
        <v>497</v>
      </c>
      <c r="B26" s="131">
        <v>9892</v>
      </c>
      <c r="C26" s="132">
        <v>26569333.559999999</v>
      </c>
      <c r="D26" s="132">
        <v>2685.94</v>
      </c>
      <c r="E26" s="132">
        <v>2656.46</v>
      </c>
      <c r="F26" s="131">
        <v>237</v>
      </c>
      <c r="G26" s="132">
        <v>634378.74</v>
      </c>
      <c r="H26" s="132">
        <v>2676.7</v>
      </c>
      <c r="I26" s="132">
        <v>2646.07</v>
      </c>
      <c r="J26" s="131">
        <v>142</v>
      </c>
      <c r="K26" s="132">
        <v>385097.57</v>
      </c>
      <c r="L26" s="132">
        <v>2711.95</v>
      </c>
      <c r="M26" s="132">
        <v>2715.29</v>
      </c>
      <c r="N26" s="131">
        <v>0</v>
      </c>
      <c r="O26" s="132">
        <v>0</v>
      </c>
      <c r="P26" s="130">
        <v>0</v>
      </c>
      <c r="Q26" s="199" t="s">
        <v>439</v>
      </c>
    </row>
    <row r="27" spans="1:21">
      <c r="A27" s="198" t="s">
        <v>498</v>
      </c>
      <c r="B27" s="131">
        <v>2330</v>
      </c>
      <c r="C27" s="132">
        <v>7446857.3600000003</v>
      </c>
      <c r="D27" s="132">
        <v>3196.08</v>
      </c>
      <c r="E27" s="132">
        <v>3173.44</v>
      </c>
      <c r="F27" s="131">
        <v>17</v>
      </c>
      <c r="G27" s="132">
        <v>53862.7</v>
      </c>
      <c r="H27" s="132">
        <v>3168.39</v>
      </c>
      <c r="I27" s="132">
        <v>3171.79</v>
      </c>
      <c r="J27" s="131">
        <v>19</v>
      </c>
      <c r="K27" s="132">
        <v>60557.93</v>
      </c>
      <c r="L27" s="132">
        <v>3187.26</v>
      </c>
      <c r="M27" s="132">
        <v>3143.05</v>
      </c>
      <c r="N27" s="131">
        <v>0</v>
      </c>
      <c r="O27" s="132">
        <v>0</v>
      </c>
      <c r="P27" s="130">
        <v>0</v>
      </c>
      <c r="Q27" s="199" t="s">
        <v>439</v>
      </c>
    </row>
    <row r="28" spans="1:21">
      <c r="A28" s="198" t="s">
        <v>499</v>
      </c>
      <c r="B28" s="131">
        <v>1080</v>
      </c>
      <c r="C28" s="132">
        <v>3995389.45</v>
      </c>
      <c r="D28" s="132">
        <v>3699.43</v>
      </c>
      <c r="E28" s="132">
        <v>3714.09</v>
      </c>
      <c r="F28" s="131">
        <v>10</v>
      </c>
      <c r="G28" s="132">
        <v>36465.160000000003</v>
      </c>
      <c r="H28" s="132">
        <v>3646.52</v>
      </c>
      <c r="I28" s="132">
        <v>3598.7</v>
      </c>
      <c r="J28" s="131">
        <v>7</v>
      </c>
      <c r="K28" s="132">
        <v>25872.13</v>
      </c>
      <c r="L28" s="132">
        <v>3696.02</v>
      </c>
      <c r="M28" s="132">
        <v>3725.11</v>
      </c>
      <c r="N28" s="131">
        <v>0</v>
      </c>
      <c r="O28" s="132">
        <v>0</v>
      </c>
      <c r="P28" s="130">
        <v>0</v>
      </c>
      <c r="Q28" s="199" t="s">
        <v>439</v>
      </c>
    </row>
    <row r="29" spans="1:21" ht="15.75" thickBot="1">
      <c r="A29" s="200" t="s">
        <v>500</v>
      </c>
      <c r="B29" s="201">
        <v>243</v>
      </c>
      <c r="C29" s="202">
        <v>1068346.0900000001</v>
      </c>
      <c r="D29" s="202">
        <v>4396.49</v>
      </c>
      <c r="E29" s="202">
        <v>4252.1899999999996</v>
      </c>
      <c r="F29" s="201">
        <v>6</v>
      </c>
      <c r="G29" s="202">
        <v>27226.44</v>
      </c>
      <c r="H29" s="202">
        <v>4537.74</v>
      </c>
      <c r="I29" s="202">
        <v>4260.67</v>
      </c>
      <c r="J29" s="201">
        <v>4</v>
      </c>
      <c r="K29" s="202">
        <v>24414.080000000002</v>
      </c>
      <c r="L29" s="202">
        <v>6103.52</v>
      </c>
      <c r="M29" s="202">
        <v>4718.13</v>
      </c>
      <c r="N29" s="201">
        <v>0</v>
      </c>
      <c r="O29" s="202">
        <v>0</v>
      </c>
      <c r="P29" s="203">
        <v>0</v>
      </c>
      <c r="Q29" s="204" t="s">
        <v>439</v>
      </c>
    </row>
    <row r="30" spans="1:21" ht="16.5" thickBot="1">
      <c r="A30" s="194" t="s">
        <v>538</v>
      </c>
      <c r="B30" s="195">
        <v>1869750</v>
      </c>
      <c r="C30" s="196">
        <v>1798178648.0899999</v>
      </c>
      <c r="D30" s="350">
        <v>961.72</v>
      </c>
      <c r="E30" s="196">
        <v>881.44</v>
      </c>
      <c r="F30" s="195">
        <v>384397</v>
      </c>
      <c r="G30" s="196">
        <v>241220749.16999999</v>
      </c>
      <c r="H30" s="196">
        <v>627.53</v>
      </c>
      <c r="I30" s="196">
        <v>536.05999999999995</v>
      </c>
      <c r="J30" s="195">
        <v>193450</v>
      </c>
      <c r="K30" s="196">
        <v>118075694.27</v>
      </c>
      <c r="L30" s="196">
        <v>610.37</v>
      </c>
      <c r="M30" s="196">
        <v>508.86</v>
      </c>
      <c r="N30" s="195">
        <v>18244</v>
      </c>
      <c r="O30" s="196">
        <v>5547971.0899999999</v>
      </c>
      <c r="P30" s="197">
        <v>304.10000000000002</v>
      </c>
      <c r="Q30" s="410">
        <v>290</v>
      </c>
      <c r="S30" s="326"/>
      <c r="T30" s="326"/>
      <c r="U30" s="328"/>
    </row>
    <row r="31" spans="1:21">
      <c r="A31" s="237"/>
      <c r="B31" s="237"/>
      <c r="C31" s="237"/>
      <c r="D31" s="237"/>
      <c r="E31" s="237"/>
      <c r="F31" s="237"/>
      <c r="G31" s="237"/>
      <c r="H31" s="237"/>
      <c r="I31" s="237"/>
      <c r="J31" s="237"/>
      <c r="K31" s="237"/>
      <c r="L31" s="237"/>
      <c r="M31" s="237"/>
      <c r="N31" s="237"/>
      <c r="O31" s="237"/>
      <c r="P31" s="237"/>
      <c r="Q31" s="237"/>
    </row>
    <row r="32" spans="1:21" ht="15.75">
      <c r="A32" s="521" t="s">
        <v>701</v>
      </c>
      <c r="B32" s="521"/>
      <c r="C32" s="521"/>
      <c r="D32" s="521"/>
      <c r="E32" s="521"/>
      <c r="F32" s="521"/>
      <c r="G32" s="521"/>
      <c r="H32" s="521"/>
      <c r="I32" s="521"/>
      <c r="J32" s="521"/>
      <c r="K32" s="521"/>
      <c r="L32" s="521"/>
      <c r="M32" s="521"/>
      <c r="N32" s="521"/>
      <c r="O32" s="521"/>
      <c r="P32" s="521"/>
      <c r="Q32" s="521"/>
    </row>
    <row r="33" spans="1:17" ht="16.5" thickBot="1">
      <c r="A33" s="319"/>
      <c r="B33" s="319"/>
      <c r="C33" s="319"/>
      <c r="D33" s="319"/>
      <c r="E33" s="319"/>
      <c r="F33" s="319"/>
      <c r="G33" s="319"/>
      <c r="H33" s="319"/>
      <c r="I33" s="319"/>
      <c r="J33" s="319"/>
      <c r="K33" s="319"/>
      <c r="L33" s="319"/>
      <c r="M33" s="319"/>
      <c r="N33" s="319"/>
      <c r="O33" s="319"/>
      <c r="P33" s="319"/>
      <c r="Q33" s="128"/>
    </row>
    <row r="34" spans="1:17">
      <c r="A34" s="522" t="s">
        <v>19</v>
      </c>
      <c r="B34" s="517" t="s">
        <v>5</v>
      </c>
      <c r="C34" s="518"/>
      <c r="D34" s="518"/>
      <c r="E34" s="519"/>
      <c r="F34" s="517" t="s">
        <v>6</v>
      </c>
      <c r="G34" s="518"/>
      <c r="H34" s="518"/>
      <c r="I34" s="519"/>
      <c r="J34" s="517" t="s">
        <v>20</v>
      </c>
      <c r="K34" s="518"/>
      <c r="L34" s="518"/>
      <c r="M34" s="519"/>
      <c r="N34" s="517" t="s">
        <v>21</v>
      </c>
      <c r="O34" s="518"/>
      <c r="P34" s="518"/>
      <c r="Q34" s="520"/>
    </row>
    <row r="35" spans="1:17" ht="15.75" thickBot="1">
      <c r="A35" s="523"/>
      <c r="B35" s="210" t="s">
        <v>1</v>
      </c>
      <c r="C35" s="211" t="s">
        <v>51</v>
      </c>
      <c r="D35" s="211" t="s">
        <v>22</v>
      </c>
      <c r="E35" s="211" t="s">
        <v>442</v>
      </c>
      <c r="F35" s="210" t="s">
        <v>1</v>
      </c>
      <c r="G35" s="211" t="s">
        <v>51</v>
      </c>
      <c r="H35" s="211" t="s">
        <v>22</v>
      </c>
      <c r="I35" s="211" t="s">
        <v>442</v>
      </c>
      <c r="J35" s="210" t="s">
        <v>1</v>
      </c>
      <c r="K35" s="211" t="s">
        <v>51</v>
      </c>
      <c r="L35" s="211" t="s">
        <v>22</v>
      </c>
      <c r="M35" s="211" t="s">
        <v>442</v>
      </c>
      <c r="N35" s="210" t="s">
        <v>1</v>
      </c>
      <c r="O35" s="211" t="s">
        <v>51</v>
      </c>
      <c r="P35" s="211" t="s">
        <v>22</v>
      </c>
      <c r="Q35" s="212" t="s">
        <v>442</v>
      </c>
    </row>
    <row r="36" spans="1:17">
      <c r="A36" s="205" t="s">
        <v>461</v>
      </c>
      <c r="B36" s="206">
        <v>18940</v>
      </c>
      <c r="C36" s="207">
        <v>1009707.58</v>
      </c>
      <c r="D36" s="207">
        <v>53.31</v>
      </c>
      <c r="E36" s="207">
        <v>52.06</v>
      </c>
      <c r="F36" s="206">
        <v>1622</v>
      </c>
      <c r="G36" s="207">
        <v>102806.81</v>
      </c>
      <c r="H36" s="207">
        <v>63.38</v>
      </c>
      <c r="I36" s="207">
        <v>66.66</v>
      </c>
      <c r="J36" s="206">
        <v>1022</v>
      </c>
      <c r="K36" s="207">
        <v>56455.67</v>
      </c>
      <c r="L36" s="207">
        <v>55.24</v>
      </c>
      <c r="M36" s="207">
        <v>54.99</v>
      </c>
      <c r="N36" s="206">
        <v>1527</v>
      </c>
      <c r="O36" s="207">
        <v>99480.83</v>
      </c>
      <c r="P36" s="208">
        <v>65.150000000000006</v>
      </c>
      <c r="Q36" s="209">
        <v>66.28</v>
      </c>
    </row>
    <row r="37" spans="1:17">
      <c r="A37" s="198" t="s">
        <v>462</v>
      </c>
      <c r="B37" s="131">
        <v>10129</v>
      </c>
      <c r="C37" s="132">
        <v>1423878.47</v>
      </c>
      <c r="D37" s="132">
        <v>140.57</v>
      </c>
      <c r="E37" s="132">
        <v>135.36000000000001</v>
      </c>
      <c r="F37" s="131">
        <v>5025</v>
      </c>
      <c r="G37" s="132">
        <v>792863.84</v>
      </c>
      <c r="H37" s="132">
        <v>157.78</v>
      </c>
      <c r="I37" s="132">
        <v>169.2</v>
      </c>
      <c r="J37" s="131">
        <v>743</v>
      </c>
      <c r="K37" s="132">
        <v>108260.45</v>
      </c>
      <c r="L37" s="132">
        <v>145.71</v>
      </c>
      <c r="M37" s="132">
        <v>144.21</v>
      </c>
      <c r="N37" s="131">
        <v>1367</v>
      </c>
      <c r="O37" s="132">
        <v>210802.42</v>
      </c>
      <c r="P37" s="130">
        <v>154.21</v>
      </c>
      <c r="Q37" s="199">
        <v>154.29</v>
      </c>
    </row>
    <row r="38" spans="1:17">
      <c r="A38" s="198" t="s">
        <v>463</v>
      </c>
      <c r="B38" s="131">
        <v>4926</v>
      </c>
      <c r="C38" s="132">
        <v>1232959.1100000001</v>
      </c>
      <c r="D38" s="132">
        <v>250.3</v>
      </c>
      <c r="E38" s="132">
        <v>251.29</v>
      </c>
      <c r="F38" s="131">
        <v>3330</v>
      </c>
      <c r="G38" s="132">
        <v>845052.01</v>
      </c>
      <c r="H38" s="132">
        <v>253.77</v>
      </c>
      <c r="I38" s="132">
        <v>256.5</v>
      </c>
      <c r="J38" s="131">
        <v>2312</v>
      </c>
      <c r="K38" s="132">
        <v>613104.07999999996</v>
      </c>
      <c r="L38" s="132">
        <v>265.18</v>
      </c>
      <c r="M38" s="132">
        <v>270.72000000000003</v>
      </c>
      <c r="N38" s="131">
        <v>531</v>
      </c>
      <c r="O38" s="132">
        <v>128820.92</v>
      </c>
      <c r="P38" s="130">
        <v>242.6</v>
      </c>
      <c r="Q38" s="199">
        <v>239.28</v>
      </c>
    </row>
    <row r="39" spans="1:17">
      <c r="A39" s="198" t="s">
        <v>464</v>
      </c>
      <c r="B39" s="131">
        <v>36951</v>
      </c>
      <c r="C39" s="132">
        <v>13177159.310000001</v>
      </c>
      <c r="D39" s="132">
        <v>356.61</v>
      </c>
      <c r="E39" s="132">
        <v>357.29</v>
      </c>
      <c r="F39" s="131">
        <v>7617</v>
      </c>
      <c r="G39" s="132">
        <v>2681725.13</v>
      </c>
      <c r="H39" s="132">
        <v>352.07</v>
      </c>
      <c r="I39" s="132">
        <v>356.45</v>
      </c>
      <c r="J39" s="131">
        <v>21489</v>
      </c>
      <c r="K39" s="132">
        <v>7528433.3499999996</v>
      </c>
      <c r="L39" s="132">
        <v>350.34</v>
      </c>
      <c r="M39" s="132">
        <v>338.4</v>
      </c>
      <c r="N39" s="131">
        <v>2687</v>
      </c>
      <c r="O39" s="132">
        <v>966120.07</v>
      </c>
      <c r="P39" s="130">
        <v>359.55</v>
      </c>
      <c r="Q39" s="199">
        <v>360</v>
      </c>
    </row>
    <row r="40" spans="1:17">
      <c r="A40" s="198" t="s">
        <v>465</v>
      </c>
      <c r="B40" s="131">
        <v>65247</v>
      </c>
      <c r="C40" s="132">
        <v>29540035.59</v>
      </c>
      <c r="D40" s="132">
        <v>452.74</v>
      </c>
      <c r="E40" s="132">
        <v>454.21</v>
      </c>
      <c r="F40" s="131">
        <v>4176</v>
      </c>
      <c r="G40" s="132">
        <v>1856660.54</v>
      </c>
      <c r="H40" s="132">
        <v>444.6</v>
      </c>
      <c r="I40" s="132">
        <v>435.93</v>
      </c>
      <c r="J40" s="131">
        <v>21485</v>
      </c>
      <c r="K40" s="132">
        <v>9752933.6099999994</v>
      </c>
      <c r="L40" s="132">
        <v>453.94</v>
      </c>
      <c r="M40" s="132">
        <v>457.63</v>
      </c>
      <c r="N40" s="131">
        <v>0</v>
      </c>
      <c r="O40" s="132">
        <v>0</v>
      </c>
      <c r="P40" s="130">
        <v>0</v>
      </c>
      <c r="Q40" s="199" t="s">
        <v>439</v>
      </c>
    </row>
    <row r="41" spans="1:17">
      <c r="A41" s="198" t="s">
        <v>466</v>
      </c>
      <c r="B41" s="131">
        <v>68362</v>
      </c>
      <c r="C41" s="132">
        <v>37403020.079999998</v>
      </c>
      <c r="D41" s="132">
        <v>547.13</v>
      </c>
      <c r="E41" s="132">
        <v>546.70000000000005</v>
      </c>
      <c r="F41" s="131">
        <v>1910</v>
      </c>
      <c r="G41" s="132">
        <v>1041359.66</v>
      </c>
      <c r="H41" s="132">
        <v>545.21</v>
      </c>
      <c r="I41" s="132">
        <v>542.48</v>
      </c>
      <c r="J41" s="131">
        <v>16544</v>
      </c>
      <c r="K41" s="132">
        <v>9073280.7699999996</v>
      </c>
      <c r="L41" s="132">
        <v>548.42999999999995</v>
      </c>
      <c r="M41" s="132">
        <v>548.58000000000004</v>
      </c>
      <c r="N41" s="131">
        <v>8</v>
      </c>
      <c r="O41" s="132">
        <v>4480</v>
      </c>
      <c r="P41" s="130">
        <v>560</v>
      </c>
      <c r="Q41" s="199">
        <v>560</v>
      </c>
    </row>
    <row r="42" spans="1:17">
      <c r="A42" s="198" t="s">
        <v>467</v>
      </c>
      <c r="B42" s="131">
        <v>73732</v>
      </c>
      <c r="C42" s="132">
        <v>47965090.329999998</v>
      </c>
      <c r="D42" s="132">
        <v>650.53</v>
      </c>
      <c r="E42" s="132">
        <v>650.59</v>
      </c>
      <c r="F42" s="131">
        <v>1247</v>
      </c>
      <c r="G42" s="132">
        <v>807891.89</v>
      </c>
      <c r="H42" s="132">
        <v>647.87</v>
      </c>
      <c r="I42" s="132">
        <v>646.34</v>
      </c>
      <c r="J42" s="131">
        <v>14137</v>
      </c>
      <c r="K42" s="132">
        <v>9098629.5700000003</v>
      </c>
      <c r="L42" s="132">
        <v>643.6</v>
      </c>
      <c r="M42" s="132">
        <v>640.91999999999996</v>
      </c>
      <c r="N42" s="131">
        <v>2</v>
      </c>
      <c r="O42" s="132">
        <v>1262.24</v>
      </c>
      <c r="P42" s="130">
        <v>631.12</v>
      </c>
      <c r="Q42" s="199">
        <v>631.12</v>
      </c>
    </row>
    <row r="43" spans="1:17">
      <c r="A43" s="198" t="s">
        <v>468</v>
      </c>
      <c r="B43" s="131">
        <v>66520</v>
      </c>
      <c r="C43" s="132">
        <v>49781433.609999999</v>
      </c>
      <c r="D43" s="132">
        <v>748.37</v>
      </c>
      <c r="E43" s="132">
        <v>747.15</v>
      </c>
      <c r="F43" s="131">
        <v>1003</v>
      </c>
      <c r="G43" s="132">
        <v>750431.11</v>
      </c>
      <c r="H43" s="132">
        <v>748.19</v>
      </c>
      <c r="I43" s="132">
        <v>747.81</v>
      </c>
      <c r="J43" s="131">
        <v>11516</v>
      </c>
      <c r="K43" s="132">
        <v>8573080.3699999992</v>
      </c>
      <c r="L43" s="132">
        <v>744.45</v>
      </c>
      <c r="M43" s="132">
        <v>736.3</v>
      </c>
      <c r="N43" s="131">
        <v>1376</v>
      </c>
      <c r="O43" s="132">
        <v>1017969.98</v>
      </c>
      <c r="P43" s="130">
        <v>739.8</v>
      </c>
      <c r="Q43" s="199">
        <v>736.3</v>
      </c>
    </row>
    <row r="44" spans="1:17">
      <c r="A44" s="198" t="s">
        <v>469</v>
      </c>
      <c r="B44" s="131">
        <v>52286</v>
      </c>
      <c r="C44" s="132">
        <v>44325382.130000003</v>
      </c>
      <c r="D44" s="132">
        <v>847.75</v>
      </c>
      <c r="E44" s="132">
        <v>846.3</v>
      </c>
      <c r="F44" s="131">
        <v>852</v>
      </c>
      <c r="G44" s="132">
        <v>721310.51</v>
      </c>
      <c r="H44" s="132">
        <v>846.61</v>
      </c>
      <c r="I44" s="132">
        <v>844.19</v>
      </c>
      <c r="J44" s="131">
        <v>5792</v>
      </c>
      <c r="K44" s="132">
        <v>4905414.3099999996</v>
      </c>
      <c r="L44" s="132">
        <v>846.93</v>
      </c>
      <c r="M44" s="132">
        <v>845.02</v>
      </c>
      <c r="N44" s="131">
        <v>1</v>
      </c>
      <c r="O44" s="132">
        <v>804.5</v>
      </c>
      <c r="P44" s="130">
        <v>804.5</v>
      </c>
      <c r="Q44" s="199">
        <v>804.5</v>
      </c>
    </row>
    <row r="45" spans="1:17">
      <c r="A45" s="198" t="s">
        <v>470</v>
      </c>
      <c r="B45" s="131">
        <v>59220</v>
      </c>
      <c r="C45" s="132">
        <v>56103458.200000003</v>
      </c>
      <c r="D45" s="132">
        <v>947.37</v>
      </c>
      <c r="E45" s="132">
        <v>940.01</v>
      </c>
      <c r="F45" s="131">
        <v>838</v>
      </c>
      <c r="G45" s="132">
        <v>794495.25</v>
      </c>
      <c r="H45" s="132">
        <v>948.09</v>
      </c>
      <c r="I45" s="132">
        <v>944.5</v>
      </c>
      <c r="J45" s="131">
        <v>7062</v>
      </c>
      <c r="K45" s="132">
        <v>6668903.4800000004</v>
      </c>
      <c r="L45" s="132">
        <v>944.34</v>
      </c>
      <c r="M45" s="132">
        <v>940.01</v>
      </c>
      <c r="N45" s="131">
        <v>0</v>
      </c>
      <c r="O45" s="132">
        <v>0</v>
      </c>
      <c r="P45" s="130">
        <v>0</v>
      </c>
      <c r="Q45" s="199" t="s">
        <v>439</v>
      </c>
    </row>
    <row r="46" spans="1:17">
      <c r="A46" s="198" t="s">
        <v>448</v>
      </c>
      <c r="B46" s="131">
        <v>329023</v>
      </c>
      <c r="C46" s="132">
        <v>421041535.60000002</v>
      </c>
      <c r="D46" s="132">
        <v>1279.67</v>
      </c>
      <c r="E46" s="132">
        <v>1308.8800000000001</v>
      </c>
      <c r="F46" s="131">
        <v>2044</v>
      </c>
      <c r="G46" s="132">
        <v>2423690.8199999998</v>
      </c>
      <c r="H46" s="132">
        <v>1185.76</v>
      </c>
      <c r="I46" s="132">
        <v>1154.9000000000001</v>
      </c>
      <c r="J46" s="131">
        <v>13431</v>
      </c>
      <c r="K46" s="132">
        <v>16280723.880000001</v>
      </c>
      <c r="L46" s="132">
        <v>1212.18</v>
      </c>
      <c r="M46" s="132">
        <v>1201.92</v>
      </c>
      <c r="N46" s="131">
        <v>3</v>
      </c>
      <c r="O46" s="132">
        <v>3867.9</v>
      </c>
      <c r="P46" s="130">
        <v>1289.3</v>
      </c>
      <c r="Q46" s="199">
        <v>1367.42</v>
      </c>
    </row>
    <row r="47" spans="1:17">
      <c r="A47" s="198" t="s">
        <v>449</v>
      </c>
      <c r="B47" s="131">
        <v>171956</v>
      </c>
      <c r="C47" s="132">
        <v>287330244.01999998</v>
      </c>
      <c r="D47" s="132">
        <v>1670.95</v>
      </c>
      <c r="E47" s="132">
        <v>1644.94</v>
      </c>
      <c r="F47" s="131">
        <v>311</v>
      </c>
      <c r="G47" s="132">
        <v>522670.07</v>
      </c>
      <c r="H47" s="132">
        <v>1680.61</v>
      </c>
      <c r="I47" s="132">
        <v>1649.32</v>
      </c>
      <c r="J47" s="131">
        <v>2269</v>
      </c>
      <c r="K47" s="132">
        <v>3799768.45</v>
      </c>
      <c r="L47" s="132">
        <v>1674.64</v>
      </c>
      <c r="M47" s="132">
        <v>1652.1</v>
      </c>
      <c r="N47" s="131">
        <v>0</v>
      </c>
      <c r="O47" s="132">
        <v>0</v>
      </c>
      <c r="P47" s="130">
        <v>0</v>
      </c>
      <c r="Q47" s="199" t="s">
        <v>439</v>
      </c>
    </row>
    <row r="48" spans="1:17">
      <c r="A48" s="198" t="s">
        <v>450</v>
      </c>
      <c r="B48" s="131">
        <v>28596</v>
      </c>
      <c r="C48" s="132">
        <v>62404149.030000001</v>
      </c>
      <c r="D48" s="132">
        <v>2182.27</v>
      </c>
      <c r="E48" s="132">
        <v>2148.87</v>
      </c>
      <c r="F48" s="131">
        <v>66</v>
      </c>
      <c r="G48" s="132">
        <v>144203.62</v>
      </c>
      <c r="H48" s="132">
        <v>2184.9</v>
      </c>
      <c r="I48" s="132">
        <v>2142.5100000000002</v>
      </c>
      <c r="J48" s="131">
        <v>382</v>
      </c>
      <c r="K48" s="132">
        <v>837585.62</v>
      </c>
      <c r="L48" s="132">
        <v>2192.63</v>
      </c>
      <c r="M48" s="132">
        <v>2167.1799999999998</v>
      </c>
      <c r="N48" s="131">
        <v>0</v>
      </c>
      <c r="O48" s="132">
        <v>0</v>
      </c>
      <c r="P48" s="130">
        <v>0</v>
      </c>
      <c r="Q48" s="199" t="s">
        <v>439</v>
      </c>
    </row>
    <row r="49" spans="1:17">
      <c r="A49" s="198" t="s">
        <v>497</v>
      </c>
      <c r="B49" s="131">
        <v>6840</v>
      </c>
      <c r="C49" s="132">
        <v>18372445.59</v>
      </c>
      <c r="D49" s="132">
        <v>2686.03</v>
      </c>
      <c r="E49" s="132">
        <v>2655.37</v>
      </c>
      <c r="F49" s="131">
        <v>20</v>
      </c>
      <c r="G49" s="132">
        <v>53948.17</v>
      </c>
      <c r="H49" s="132">
        <v>2697.41</v>
      </c>
      <c r="I49" s="132">
        <v>2672.83</v>
      </c>
      <c r="J49" s="131">
        <v>117</v>
      </c>
      <c r="K49" s="132">
        <v>317430.40999999997</v>
      </c>
      <c r="L49" s="132">
        <v>2713.08</v>
      </c>
      <c r="M49" s="132">
        <v>2721.43</v>
      </c>
      <c r="N49" s="131">
        <v>0</v>
      </c>
      <c r="O49" s="132">
        <v>0</v>
      </c>
      <c r="P49" s="130">
        <v>0</v>
      </c>
      <c r="Q49" s="199" t="s">
        <v>439</v>
      </c>
    </row>
    <row r="50" spans="1:17">
      <c r="A50" s="198" t="s">
        <v>498</v>
      </c>
      <c r="B50" s="131">
        <v>1629</v>
      </c>
      <c r="C50" s="132">
        <v>5203484.87</v>
      </c>
      <c r="D50" s="132">
        <v>3194.28</v>
      </c>
      <c r="E50" s="132">
        <v>3168.61</v>
      </c>
      <c r="F50" s="131">
        <v>4</v>
      </c>
      <c r="G50" s="132">
        <v>12649.19</v>
      </c>
      <c r="H50" s="132">
        <v>3162.3</v>
      </c>
      <c r="I50" s="132">
        <v>3178.2</v>
      </c>
      <c r="J50" s="131">
        <v>17</v>
      </c>
      <c r="K50" s="132">
        <v>54075.38</v>
      </c>
      <c r="L50" s="132">
        <v>3180.9</v>
      </c>
      <c r="M50" s="132">
        <v>3143.05</v>
      </c>
      <c r="N50" s="131">
        <v>0</v>
      </c>
      <c r="O50" s="132">
        <v>0</v>
      </c>
      <c r="P50" s="130">
        <v>0</v>
      </c>
      <c r="Q50" s="199" t="s">
        <v>439</v>
      </c>
    </row>
    <row r="51" spans="1:17">
      <c r="A51" s="198" t="s">
        <v>499</v>
      </c>
      <c r="B51" s="131">
        <v>789</v>
      </c>
      <c r="C51" s="132">
        <v>2910843.87</v>
      </c>
      <c r="D51" s="132">
        <v>3689.28</v>
      </c>
      <c r="E51" s="132">
        <v>3709.22</v>
      </c>
      <c r="F51" s="131">
        <v>2</v>
      </c>
      <c r="G51" s="132">
        <v>7149.39</v>
      </c>
      <c r="H51" s="132">
        <v>3574.7</v>
      </c>
      <c r="I51" s="132">
        <v>3574.7</v>
      </c>
      <c r="J51" s="131">
        <v>7</v>
      </c>
      <c r="K51" s="132">
        <v>25872.13</v>
      </c>
      <c r="L51" s="132">
        <v>3696.02</v>
      </c>
      <c r="M51" s="132">
        <v>3725.11</v>
      </c>
      <c r="N51" s="131">
        <v>0</v>
      </c>
      <c r="O51" s="132">
        <v>0</v>
      </c>
      <c r="P51" s="130">
        <v>0</v>
      </c>
      <c r="Q51" s="199" t="s">
        <v>439</v>
      </c>
    </row>
    <row r="52" spans="1:17" ht="15.75" thickBot="1">
      <c r="A52" s="200" t="s">
        <v>500</v>
      </c>
      <c r="B52" s="201">
        <v>145</v>
      </c>
      <c r="C52" s="202">
        <v>635432.61</v>
      </c>
      <c r="D52" s="202">
        <v>4382.29</v>
      </c>
      <c r="E52" s="202">
        <v>4247.51</v>
      </c>
      <c r="F52" s="201">
        <v>2</v>
      </c>
      <c r="G52" s="202">
        <v>9032.2199999999993</v>
      </c>
      <c r="H52" s="202">
        <v>4516.1099999999997</v>
      </c>
      <c r="I52" s="202">
        <v>4516.1099999999997</v>
      </c>
      <c r="J52" s="201">
        <v>4</v>
      </c>
      <c r="K52" s="202">
        <v>24414.080000000002</v>
      </c>
      <c r="L52" s="202">
        <v>6103.52</v>
      </c>
      <c r="M52" s="202">
        <v>4718.13</v>
      </c>
      <c r="N52" s="201">
        <v>0</v>
      </c>
      <c r="O52" s="202">
        <v>0</v>
      </c>
      <c r="P52" s="203">
        <v>0</v>
      </c>
      <c r="Q52" s="204" t="s">
        <v>439</v>
      </c>
    </row>
    <row r="53" spans="1:17" ht="16.5" thickBot="1">
      <c r="A53" s="194" t="s">
        <v>538</v>
      </c>
      <c r="B53" s="195">
        <v>995291</v>
      </c>
      <c r="C53" s="196">
        <v>1079860260</v>
      </c>
      <c r="D53" s="196">
        <v>1084.97</v>
      </c>
      <c r="E53" s="196">
        <v>1092.1199999999999</v>
      </c>
      <c r="F53" s="195">
        <v>30069</v>
      </c>
      <c r="G53" s="196">
        <v>13567940.23</v>
      </c>
      <c r="H53" s="196">
        <v>451.23</v>
      </c>
      <c r="I53" s="196">
        <v>360.96</v>
      </c>
      <c r="J53" s="195">
        <v>118329</v>
      </c>
      <c r="K53" s="196">
        <v>77718365.609999999</v>
      </c>
      <c r="L53" s="196">
        <v>656.8</v>
      </c>
      <c r="M53" s="196">
        <v>570.53</v>
      </c>
      <c r="N53" s="195">
        <v>7502</v>
      </c>
      <c r="O53" s="196">
        <v>2433608.86</v>
      </c>
      <c r="P53" s="197">
        <v>324.39</v>
      </c>
      <c r="Q53" s="419">
        <v>360</v>
      </c>
    </row>
    <row r="54" spans="1:17">
      <c r="A54" s="237"/>
      <c r="B54" s="237"/>
      <c r="C54" s="237"/>
      <c r="D54" s="237"/>
      <c r="E54" s="237"/>
      <c r="F54" s="237"/>
      <c r="G54" s="237"/>
      <c r="H54" s="237"/>
      <c r="I54" s="237"/>
      <c r="J54" s="237"/>
      <c r="K54" s="237"/>
      <c r="L54" s="237"/>
      <c r="M54" s="237"/>
      <c r="N54" s="237"/>
      <c r="O54" s="237"/>
      <c r="P54" s="237"/>
      <c r="Q54" s="237"/>
    </row>
    <row r="55" spans="1:17" ht="15.75">
      <c r="A55" s="530" t="s">
        <v>702</v>
      </c>
      <c r="B55" s="530"/>
      <c r="C55" s="530"/>
      <c r="D55" s="530"/>
      <c r="E55" s="530"/>
      <c r="F55" s="530"/>
      <c r="G55" s="530"/>
      <c r="H55" s="530"/>
      <c r="I55" s="530"/>
      <c r="J55" s="530"/>
      <c r="K55" s="530"/>
      <c r="L55" s="530"/>
      <c r="M55" s="530"/>
      <c r="N55" s="530"/>
      <c r="O55" s="530"/>
      <c r="P55" s="530"/>
      <c r="Q55" s="530"/>
    </row>
    <row r="56" spans="1:17" ht="15.75" thickBot="1">
      <c r="A56" s="237"/>
      <c r="B56" s="237"/>
      <c r="C56" s="237"/>
      <c r="D56" s="237"/>
      <c r="E56" s="237"/>
      <c r="F56" s="237"/>
      <c r="G56" s="237"/>
      <c r="H56" s="237"/>
      <c r="I56" s="237"/>
      <c r="J56" s="237"/>
      <c r="K56" s="237"/>
      <c r="L56" s="237"/>
      <c r="M56" s="237"/>
      <c r="N56" s="237"/>
      <c r="O56" s="237"/>
      <c r="P56" s="237"/>
      <c r="Q56" s="237"/>
    </row>
    <row r="57" spans="1:17">
      <c r="A57" s="524" t="s">
        <v>19</v>
      </c>
      <c r="B57" s="526" t="s">
        <v>5</v>
      </c>
      <c r="C57" s="527"/>
      <c r="D57" s="527"/>
      <c r="E57" s="528"/>
      <c r="F57" s="526" t="s">
        <v>6</v>
      </c>
      <c r="G57" s="527"/>
      <c r="H57" s="527"/>
      <c r="I57" s="528"/>
      <c r="J57" s="526" t="s">
        <v>20</v>
      </c>
      <c r="K57" s="527"/>
      <c r="L57" s="527"/>
      <c r="M57" s="528"/>
      <c r="N57" s="526" t="s">
        <v>21</v>
      </c>
      <c r="O57" s="527"/>
      <c r="P57" s="527"/>
      <c r="Q57" s="529"/>
    </row>
    <row r="58" spans="1:17" ht="15.75" thickBot="1">
      <c r="A58" s="525"/>
      <c r="B58" s="213" t="s">
        <v>1</v>
      </c>
      <c r="C58" s="214" t="s">
        <v>51</v>
      </c>
      <c r="D58" s="214" t="s">
        <v>22</v>
      </c>
      <c r="E58" s="214" t="s">
        <v>442</v>
      </c>
      <c r="F58" s="213" t="s">
        <v>1</v>
      </c>
      <c r="G58" s="214" t="s">
        <v>51</v>
      </c>
      <c r="H58" s="214" t="s">
        <v>22</v>
      </c>
      <c r="I58" s="214" t="s">
        <v>442</v>
      </c>
      <c r="J58" s="213" t="s">
        <v>1</v>
      </c>
      <c r="K58" s="214" t="s">
        <v>51</v>
      </c>
      <c r="L58" s="214" t="s">
        <v>22</v>
      </c>
      <c r="M58" s="214" t="s">
        <v>442</v>
      </c>
      <c r="N58" s="213" t="s">
        <v>1</v>
      </c>
      <c r="O58" s="214" t="s">
        <v>51</v>
      </c>
      <c r="P58" s="214" t="s">
        <v>22</v>
      </c>
      <c r="Q58" s="215" t="s">
        <v>442</v>
      </c>
    </row>
    <row r="59" spans="1:17">
      <c r="A59" s="216" t="s">
        <v>461</v>
      </c>
      <c r="B59" s="217">
        <v>15403</v>
      </c>
      <c r="C59" s="218">
        <v>898959.91</v>
      </c>
      <c r="D59" s="218">
        <v>58.36</v>
      </c>
      <c r="E59" s="218">
        <v>59.22</v>
      </c>
      <c r="F59" s="217">
        <v>7934</v>
      </c>
      <c r="G59" s="218">
        <v>476108.51</v>
      </c>
      <c r="H59" s="218">
        <v>60.01</v>
      </c>
      <c r="I59" s="218">
        <v>61.63</v>
      </c>
      <c r="J59" s="217">
        <v>509</v>
      </c>
      <c r="K59" s="218">
        <v>28690.29</v>
      </c>
      <c r="L59" s="218">
        <v>56.37</v>
      </c>
      <c r="M59" s="218">
        <v>58.01</v>
      </c>
      <c r="N59" s="217">
        <v>1965</v>
      </c>
      <c r="O59" s="218">
        <v>142139.32999999999</v>
      </c>
      <c r="P59" s="219">
        <v>72.34</v>
      </c>
      <c r="Q59" s="220">
        <v>75.81</v>
      </c>
    </row>
    <row r="60" spans="1:17">
      <c r="A60" s="221" t="s">
        <v>462</v>
      </c>
      <c r="B60" s="134">
        <v>11788</v>
      </c>
      <c r="C60" s="135">
        <v>1676643.48</v>
      </c>
      <c r="D60" s="135">
        <v>142.22999999999999</v>
      </c>
      <c r="E60" s="135">
        <v>137.47</v>
      </c>
      <c r="F60" s="134">
        <v>9358</v>
      </c>
      <c r="G60" s="135">
        <v>1422899.28</v>
      </c>
      <c r="H60" s="135">
        <v>152.05000000000001</v>
      </c>
      <c r="I60" s="135">
        <v>158.79</v>
      </c>
      <c r="J60" s="134">
        <v>439</v>
      </c>
      <c r="K60" s="135">
        <v>67181.89</v>
      </c>
      <c r="L60" s="135">
        <v>153.03</v>
      </c>
      <c r="M60" s="135">
        <v>155.9</v>
      </c>
      <c r="N60" s="134">
        <v>2801</v>
      </c>
      <c r="O60" s="135">
        <v>401668.53</v>
      </c>
      <c r="P60" s="133">
        <v>143.4</v>
      </c>
      <c r="Q60" s="222">
        <v>139.63999999999999</v>
      </c>
    </row>
    <row r="61" spans="1:17">
      <c r="A61" s="221" t="s">
        <v>463</v>
      </c>
      <c r="B61" s="134">
        <v>7678</v>
      </c>
      <c r="C61" s="135">
        <v>1958022.77</v>
      </c>
      <c r="D61" s="135">
        <v>255.02</v>
      </c>
      <c r="E61" s="135">
        <v>257.18</v>
      </c>
      <c r="F61" s="134">
        <v>9899</v>
      </c>
      <c r="G61" s="135">
        <v>2544233.0099999998</v>
      </c>
      <c r="H61" s="135">
        <v>257.02</v>
      </c>
      <c r="I61" s="135">
        <v>262.41000000000003</v>
      </c>
      <c r="J61" s="134">
        <v>2655</v>
      </c>
      <c r="K61" s="135">
        <v>708696</v>
      </c>
      <c r="L61" s="135">
        <v>266.93</v>
      </c>
      <c r="M61" s="135">
        <v>273.67</v>
      </c>
      <c r="N61" s="134">
        <v>1048</v>
      </c>
      <c r="O61" s="135">
        <v>254696.22</v>
      </c>
      <c r="P61" s="133">
        <v>243.03</v>
      </c>
      <c r="Q61" s="222">
        <v>238.16</v>
      </c>
    </row>
    <row r="62" spans="1:17">
      <c r="A62" s="221" t="s">
        <v>464</v>
      </c>
      <c r="B62" s="134">
        <v>88622</v>
      </c>
      <c r="C62" s="135">
        <v>31254135.649999999</v>
      </c>
      <c r="D62" s="135">
        <v>352.67</v>
      </c>
      <c r="E62" s="135">
        <v>343.76</v>
      </c>
      <c r="F62" s="134">
        <v>51472</v>
      </c>
      <c r="G62" s="135">
        <v>18149572.219999999</v>
      </c>
      <c r="H62" s="135">
        <v>352.61</v>
      </c>
      <c r="I62" s="135">
        <v>350.02</v>
      </c>
      <c r="J62" s="134">
        <v>23548</v>
      </c>
      <c r="K62" s="135">
        <v>8198836.4100000001</v>
      </c>
      <c r="L62" s="135">
        <v>348.18</v>
      </c>
      <c r="M62" s="135">
        <v>338.4</v>
      </c>
      <c r="N62" s="134">
        <v>3494</v>
      </c>
      <c r="O62" s="135">
        <v>1256357.8</v>
      </c>
      <c r="P62" s="133">
        <v>359.58</v>
      </c>
      <c r="Q62" s="222">
        <v>360</v>
      </c>
    </row>
    <row r="63" spans="1:17">
      <c r="A63" s="221" t="s">
        <v>465</v>
      </c>
      <c r="B63" s="134">
        <v>140583</v>
      </c>
      <c r="C63" s="135">
        <v>63647250.280000001</v>
      </c>
      <c r="D63" s="135">
        <v>452.74</v>
      </c>
      <c r="E63" s="135">
        <v>456.46</v>
      </c>
      <c r="F63" s="134">
        <v>68682</v>
      </c>
      <c r="G63" s="135">
        <v>30856171.550000001</v>
      </c>
      <c r="H63" s="135">
        <v>449.26</v>
      </c>
      <c r="I63" s="135">
        <v>442.54</v>
      </c>
      <c r="J63" s="134">
        <v>19558</v>
      </c>
      <c r="K63" s="135">
        <v>8795071.5999999996</v>
      </c>
      <c r="L63" s="135">
        <v>449.69</v>
      </c>
      <c r="M63" s="135">
        <v>455.57</v>
      </c>
      <c r="N63" s="134">
        <v>0</v>
      </c>
      <c r="O63" s="135">
        <v>0</v>
      </c>
      <c r="P63" s="133">
        <v>0</v>
      </c>
      <c r="Q63" s="222" t="s">
        <v>439</v>
      </c>
    </row>
    <row r="64" spans="1:17">
      <c r="A64" s="221" t="s">
        <v>466</v>
      </c>
      <c r="B64" s="134">
        <v>111598</v>
      </c>
      <c r="C64" s="135">
        <v>60702282.479999997</v>
      </c>
      <c r="D64" s="135">
        <v>543.94000000000005</v>
      </c>
      <c r="E64" s="135">
        <v>540.30999999999995</v>
      </c>
      <c r="F64" s="134">
        <v>53017</v>
      </c>
      <c r="G64" s="135">
        <v>28926690.859999999</v>
      </c>
      <c r="H64" s="135">
        <v>545.61</v>
      </c>
      <c r="I64" s="135">
        <v>543.87</v>
      </c>
      <c r="J64" s="134">
        <v>8944</v>
      </c>
      <c r="K64" s="135">
        <v>4864759.87</v>
      </c>
      <c r="L64" s="135">
        <v>543.91</v>
      </c>
      <c r="M64" s="135">
        <v>539.76</v>
      </c>
      <c r="N64" s="134">
        <v>0</v>
      </c>
      <c r="O64" s="135">
        <v>0</v>
      </c>
      <c r="P64" s="133">
        <v>0</v>
      </c>
      <c r="Q64" s="222" t="s">
        <v>439</v>
      </c>
    </row>
    <row r="65" spans="1:17">
      <c r="A65" s="221" t="s">
        <v>467</v>
      </c>
      <c r="B65" s="134">
        <v>78654</v>
      </c>
      <c r="C65" s="135">
        <v>50810790.509999998</v>
      </c>
      <c r="D65" s="135">
        <v>646</v>
      </c>
      <c r="E65" s="135">
        <v>642.82000000000005</v>
      </c>
      <c r="F65" s="134">
        <v>31043</v>
      </c>
      <c r="G65" s="135">
        <v>20160703.449999999</v>
      </c>
      <c r="H65" s="135">
        <v>649.44000000000005</v>
      </c>
      <c r="I65" s="135">
        <v>649.5</v>
      </c>
      <c r="J65" s="134">
        <v>4396</v>
      </c>
      <c r="K65" s="135">
        <v>2833677.66</v>
      </c>
      <c r="L65" s="135">
        <v>644.6</v>
      </c>
      <c r="M65" s="135">
        <v>641.59</v>
      </c>
      <c r="N65" s="134">
        <v>0</v>
      </c>
      <c r="O65" s="135">
        <v>0</v>
      </c>
      <c r="P65" s="133">
        <v>0</v>
      </c>
      <c r="Q65" s="222" t="s">
        <v>439</v>
      </c>
    </row>
    <row r="66" spans="1:17">
      <c r="A66" s="221" t="s">
        <v>468</v>
      </c>
      <c r="B66" s="134">
        <v>53671</v>
      </c>
      <c r="C66" s="135">
        <v>40195238.579999998</v>
      </c>
      <c r="D66" s="135">
        <v>748.92</v>
      </c>
      <c r="E66" s="135">
        <v>748.19</v>
      </c>
      <c r="F66" s="134">
        <v>26963</v>
      </c>
      <c r="G66" s="135">
        <v>20194801.170000002</v>
      </c>
      <c r="H66" s="135">
        <v>748.98</v>
      </c>
      <c r="I66" s="135">
        <v>747.42</v>
      </c>
      <c r="J66" s="134">
        <v>5055</v>
      </c>
      <c r="K66" s="135">
        <v>3747156.61</v>
      </c>
      <c r="L66" s="135">
        <v>741.28</v>
      </c>
      <c r="M66" s="135">
        <v>736.3</v>
      </c>
      <c r="N66" s="134">
        <v>1434</v>
      </c>
      <c r="O66" s="135">
        <v>1059500.3500000001</v>
      </c>
      <c r="P66" s="133">
        <v>738.84</v>
      </c>
      <c r="Q66" s="222">
        <v>736.3</v>
      </c>
    </row>
    <row r="67" spans="1:17">
      <c r="A67" s="221" t="s">
        <v>469</v>
      </c>
      <c r="B67" s="134">
        <v>47256</v>
      </c>
      <c r="C67" s="135">
        <v>40131291</v>
      </c>
      <c r="D67" s="135">
        <v>849.23</v>
      </c>
      <c r="E67" s="135">
        <v>848.91</v>
      </c>
      <c r="F67" s="134">
        <v>23039</v>
      </c>
      <c r="G67" s="135">
        <v>19582480.039999999</v>
      </c>
      <c r="H67" s="135">
        <v>849.97</v>
      </c>
      <c r="I67" s="135">
        <v>850.35</v>
      </c>
      <c r="J67" s="134">
        <v>1227</v>
      </c>
      <c r="K67" s="135">
        <v>1038871.38</v>
      </c>
      <c r="L67" s="135">
        <v>846.68</v>
      </c>
      <c r="M67" s="135">
        <v>844.75</v>
      </c>
      <c r="N67" s="134">
        <v>0</v>
      </c>
      <c r="O67" s="135">
        <v>0</v>
      </c>
      <c r="P67" s="133">
        <v>0</v>
      </c>
      <c r="Q67" s="222" t="s">
        <v>439</v>
      </c>
    </row>
    <row r="68" spans="1:17">
      <c r="A68" s="221" t="s">
        <v>470</v>
      </c>
      <c r="B68" s="134">
        <v>52513</v>
      </c>
      <c r="C68" s="135">
        <v>49791171.880000003</v>
      </c>
      <c r="D68" s="135">
        <v>948.17</v>
      </c>
      <c r="E68" s="135">
        <v>944.17</v>
      </c>
      <c r="F68" s="134">
        <v>21799</v>
      </c>
      <c r="G68" s="135">
        <v>20646207.960000001</v>
      </c>
      <c r="H68" s="135">
        <v>947.12</v>
      </c>
      <c r="I68" s="135">
        <v>942.09</v>
      </c>
      <c r="J68" s="134">
        <v>2996</v>
      </c>
      <c r="K68" s="135">
        <v>2827585.63</v>
      </c>
      <c r="L68" s="135">
        <v>943.79</v>
      </c>
      <c r="M68" s="135">
        <v>940.01</v>
      </c>
      <c r="N68" s="134">
        <v>0</v>
      </c>
      <c r="O68" s="135">
        <v>0</v>
      </c>
      <c r="P68" s="133">
        <v>0</v>
      </c>
      <c r="Q68" s="222" t="s">
        <v>439</v>
      </c>
    </row>
    <row r="69" spans="1:17">
      <c r="A69" s="221" t="s">
        <v>448</v>
      </c>
      <c r="B69" s="134">
        <v>189009</v>
      </c>
      <c r="C69" s="135">
        <v>235861896.93000001</v>
      </c>
      <c r="D69" s="135">
        <v>1247.8900000000001</v>
      </c>
      <c r="E69" s="135">
        <v>1255.8699999999999</v>
      </c>
      <c r="F69" s="134">
        <v>44512</v>
      </c>
      <c r="G69" s="135">
        <v>53140951.68</v>
      </c>
      <c r="H69" s="135">
        <v>1193.8599999999999</v>
      </c>
      <c r="I69" s="135">
        <v>1174.27</v>
      </c>
      <c r="J69" s="134">
        <v>5333</v>
      </c>
      <c r="K69" s="135">
        <v>6418606.5</v>
      </c>
      <c r="L69" s="135">
        <v>1203.56</v>
      </c>
      <c r="M69" s="135">
        <v>1194.78</v>
      </c>
      <c r="N69" s="134">
        <v>0</v>
      </c>
      <c r="O69" s="135">
        <v>0</v>
      </c>
      <c r="P69" s="133">
        <v>0</v>
      </c>
      <c r="Q69" s="222" t="s">
        <v>439</v>
      </c>
    </row>
    <row r="70" spans="1:17">
      <c r="A70" s="221" t="s">
        <v>449</v>
      </c>
      <c r="B70" s="134">
        <v>60358</v>
      </c>
      <c r="C70" s="135">
        <v>100304593.91</v>
      </c>
      <c r="D70" s="135">
        <v>1661.83</v>
      </c>
      <c r="E70" s="135">
        <v>1630.54</v>
      </c>
      <c r="F70" s="134">
        <v>5733</v>
      </c>
      <c r="G70" s="135">
        <v>9487296.7799999993</v>
      </c>
      <c r="H70" s="135">
        <v>1654.86</v>
      </c>
      <c r="I70" s="135">
        <v>1626.72</v>
      </c>
      <c r="J70" s="134">
        <v>379</v>
      </c>
      <c r="K70" s="135">
        <v>636131.18999999994</v>
      </c>
      <c r="L70" s="135">
        <v>1678.45</v>
      </c>
      <c r="M70" s="135">
        <v>1642.8</v>
      </c>
      <c r="N70" s="134">
        <v>0</v>
      </c>
      <c r="O70" s="135">
        <v>0</v>
      </c>
      <c r="P70" s="133">
        <v>0</v>
      </c>
      <c r="Q70" s="222" t="s">
        <v>439</v>
      </c>
    </row>
    <row r="71" spans="1:17">
      <c r="A71" s="221" t="s">
        <v>450</v>
      </c>
      <c r="B71" s="134">
        <v>13184</v>
      </c>
      <c r="C71" s="135">
        <v>29128391.190000001</v>
      </c>
      <c r="D71" s="135">
        <v>2209.37</v>
      </c>
      <c r="E71" s="135">
        <v>2189.4299999999998</v>
      </c>
      <c r="F71" s="134">
        <v>635</v>
      </c>
      <c r="G71" s="135">
        <v>1395538.36</v>
      </c>
      <c r="H71" s="135">
        <v>2197.6999999999998</v>
      </c>
      <c r="I71" s="135">
        <v>2169.9899999999998</v>
      </c>
      <c r="J71" s="134">
        <v>55</v>
      </c>
      <c r="K71" s="135">
        <v>117913.92</v>
      </c>
      <c r="L71" s="135">
        <v>2143.89</v>
      </c>
      <c r="M71" s="135">
        <v>2112.65</v>
      </c>
      <c r="N71" s="134">
        <v>0</v>
      </c>
      <c r="O71" s="135">
        <v>0</v>
      </c>
      <c r="P71" s="133">
        <v>0</v>
      </c>
      <c r="Q71" s="222" t="s">
        <v>439</v>
      </c>
    </row>
    <row r="72" spans="1:17">
      <c r="A72" s="221" t="s">
        <v>497</v>
      </c>
      <c r="B72" s="134">
        <v>3052</v>
      </c>
      <c r="C72" s="135">
        <v>8196887.9699999997</v>
      </c>
      <c r="D72" s="135">
        <v>2685.74</v>
      </c>
      <c r="E72" s="135">
        <v>2658.94</v>
      </c>
      <c r="F72" s="134">
        <v>217</v>
      </c>
      <c r="G72" s="135">
        <v>580430.56999999995</v>
      </c>
      <c r="H72" s="135">
        <v>2674.8</v>
      </c>
      <c r="I72" s="135">
        <v>2645.65</v>
      </c>
      <c r="J72" s="134">
        <v>25</v>
      </c>
      <c r="K72" s="135">
        <v>67667.16</v>
      </c>
      <c r="L72" s="135">
        <v>2706.69</v>
      </c>
      <c r="M72" s="135">
        <v>2686.3</v>
      </c>
      <c r="N72" s="134">
        <v>0</v>
      </c>
      <c r="O72" s="135">
        <v>0</v>
      </c>
      <c r="P72" s="133">
        <v>0</v>
      </c>
      <c r="Q72" s="222" t="s">
        <v>439</v>
      </c>
    </row>
    <row r="73" spans="1:17">
      <c r="A73" s="221" t="s">
        <v>498</v>
      </c>
      <c r="B73" s="134">
        <v>701</v>
      </c>
      <c r="C73" s="135">
        <v>2243372.4900000002</v>
      </c>
      <c r="D73" s="135">
        <v>3200.25</v>
      </c>
      <c r="E73" s="135">
        <v>3182.58</v>
      </c>
      <c r="F73" s="134">
        <v>13</v>
      </c>
      <c r="G73" s="135">
        <v>41213.51</v>
      </c>
      <c r="H73" s="135">
        <v>3170.27</v>
      </c>
      <c r="I73" s="135">
        <v>3171.79</v>
      </c>
      <c r="J73" s="134">
        <v>2</v>
      </c>
      <c r="K73" s="135">
        <v>6482.55</v>
      </c>
      <c r="L73" s="135">
        <v>3241.28</v>
      </c>
      <c r="M73" s="135">
        <v>3241.28</v>
      </c>
      <c r="N73" s="134">
        <v>0</v>
      </c>
      <c r="O73" s="135">
        <v>0</v>
      </c>
      <c r="P73" s="133">
        <v>0</v>
      </c>
      <c r="Q73" s="222" t="s">
        <v>439</v>
      </c>
    </row>
    <row r="74" spans="1:17">
      <c r="A74" s="221" t="s">
        <v>499</v>
      </c>
      <c r="B74" s="134">
        <v>291</v>
      </c>
      <c r="C74" s="135">
        <v>1084545.58</v>
      </c>
      <c r="D74" s="135">
        <v>3726.96</v>
      </c>
      <c r="E74" s="135">
        <v>3725.11</v>
      </c>
      <c r="F74" s="134">
        <v>8</v>
      </c>
      <c r="G74" s="135">
        <v>29315.77</v>
      </c>
      <c r="H74" s="135">
        <v>3664.47</v>
      </c>
      <c r="I74" s="135">
        <v>3610.62</v>
      </c>
      <c r="J74" s="134">
        <v>0</v>
      </c>
      <c r="K74" s="135">
        <v>0</v>
      </c>
      <c r="L74" s="135">
        <v>0</v>
      </c>
      <c r="M74" s="135" t="s">
        <v>439</v>
      </c>
      <c r="N74" s="134">
        <v>0</v>
      </c>
      <c r="O74" s="135">
        <v>0</v>
      </c>
      <c r="P74" s="133">
        <v>0</v>
      </c>
      <c r="Q74" s="222" t="s">
        <v>439</v>
      </c>
    </row>
    <row r="75" spans="1:17" ht="15.75" thickBot="1">
      <c r="A75" s="223" t="s">
        <v>500</v>
      </c>
      <c r="B75" s="224">
        <v>98</v>
      </c>
      <c r="C75" s="225">
        <v>432913.48</v>
      </c>
      <c r="D75" s="225">
        <v>4417.4799999999996</v>
      </c>
      <c r="E75" s="225">
        <v>4257.46</v>
      </c>
      <c r="F75" s="224">
        <v>4</v>
      </c>
      <c r="G75" s="225">
        <v>18194.22</v>
      </c>
      <c r="H75" s="225">
        <v>4548.5600000000004</v>
      </c>
      <c r="I75" s="225">
        <v>4260.67</v>
      </c>
      <c r="J75" s="224">
        <v>0</v>
      </c>
      <c r="K75" s="225">
        <v>0</v>
      </c>
      <c r="L75" s="225">
        <v>0</v>
      </c>
      <c r="M75" s="225" t="s">
        <v>439</v>
      </c>
      <c r="N75" s="224">
        <v>0</v>
      </c>
      <c r="O75" s="225">
        <v>0</v>
      </c>
      <c r="P75" s="226">
        <v>0</v>
      </c>
      <c r="Q75" s="227" t="s">
        <v>439</v>
      </c>
    </row>
    <row r="76" spans="1:17" ht="16.5" thickBot="1">
      <c r="A76" s="136" t="s">
        <v>538</v>
      </c>
      <c r="B76" s="137">
        <v>874459</v>
      </c>
      <c r="C76" s="138">
        <v>718318388.09000003</v>
      </c>
      <c r="D76" s="138">
        <v>821.44</v>
      </c>
      <c r="E76" s="138">
        <v>673.74</v>
      </c>
      <c r="F76" s="137">
        <v>354328</v>
      </c>
      <c r="G76" s="138">
        <v>227652808.94</v>
      </c>
      <c r="H76" s="138">
        <v>642.49</v>
      </c>
      <c r="I76" s="138">
        <v>548.47</v>
      </c>
      <c r="J76" s="137">
        <v>75121</v>
      </c>
      <c r="K76" s="138">
        <v>40357328.659999996</v>
      </c>
      <c r="L76" s="138">
        <v>537.23</v>
      </c>
      <c r="M76" s="138">
        <v>455.85</v>
      </c>
      <c r="N76" s="137">
        <v>10742</v>
      </c>
      <c r="O76" s="138">
        <v>3114362.23</v>
      </c>
      <c r="P76" s="139">
        <v>289.92</v>
      </c>
      <c r="Q76" s="140">
        <v>246.86</v>
      </c>
    </row>
    <row r="81" spans="1:1">
      <c r="A81" s="326"/>
    </row>
  </sheetData>
  <mergeCells count="24">
    <mergeCell ref="A1:Q1"/>
    <mergeCell ref="A3:A4"/>
    <mergeCell ref="B3:E3"/>
    <mergeCell ref="F3:I3"/>
    <mergeCell ref="J3:M3"/>
    <mergeCell ref="N3:Q3"/>
    <mergeCell ref="A9:Q9"/>
    <mergeCell ref="A34:A35"/>
    <mergeCell ref="B34:E34"/>
    <mergeCell ref="F34:I34"/>
    <mergeCell ref="J34:M34"/>
    <mergeCell ref="N34:Q34"/>
    <mergeCell ref="A32:Q32"/>
    <mergeCell ref="A11:A12"/>
    <mergeCell ref="B11:E11"/>
    <mergeCell ref="F11:I11"/>
    <mergeCell ref="J11:M11"/>
    <mergeCell ref="N11:Q11"/>
    <mergeCell ref="A55:Q55"/>
    <mergeCell ref="A57:A58"/>
    <mergeCell ref="B57:E57"/>
    <mergeCell ref="F57:I57"/>
    <mergeCell ref="J57:M57"/>
    <mergeCell ref="N57:Q57"/>
  </mergeCell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>
  <sheetPr>
    <tabColor theme="0"/>
  </sheetPr>
  <dimension ref="A1:G69"/>
  <sheetViews>
    <sheetView topLeftCell="A23" zoomScaleNormal="100" workbookViewId="0">
      <selection activeCell="H63" sqref="H63"/>
    </sheetView>
  </sheetViews>
  <sheetFormatPr defaultRowHeight="15"/>
  <cols>
    <col min="1" max="1" width="4.85546875" bestFit="1" customWidth="1"/>
    <col min="2" max="2" width="15.7109375" customWidth="1"/>
    <col min="3" max="3" width="19.42578125" customWidth="1"/>
    <col min="4" max="7" width="14.85546875" customWidth="1"/>
  </cols>
  <sheetData>
    <row r="1" spans="1:7" s="2" customFormat="1" ht="15.75">
      <c r="A1" s="497" t="s">
        <v>695</v>
      </c>
      <c r="B1" s="497"/>
      <c r="C1" s="497"/>
      <c r="D1" s="497"/>
      <c r="E1" s="497"/>
      <c r="F1" s="497"/>
      <c r="G1" s="497"/>
    </row>
    <row r="2" spans="1:7" ht="15.75" thickBot="1">
      <c r="A2" s="42"/>
    </row>
    <row r="3" spans="1:7" s="49" customFormat="1" ht="16.5" thickBot="1">
      <c r="A3" s="169" t="s">
        <v>18</v>
      </c>
      <c r="B3" s="155" t="s">
        <v>44</v>
      </c>
      <c r="C3" s="155" t="s">
        <v>45</v>
      </c>
      <c r="D3" s="155" t="s">
        <v>75</v>
      </c>
      <c r="E3" s="155" t="s">
        <v>71</v>
      </c>
      <c r="F3" s="155" t="s">
        <v>72</v>
      </c>
      <c r="G3" s="375" t="s">
        <v>73</v>
      </c>
    </row>
    <row r="4" spans="1:7">
      <c r="A4" s="370">
        <v>1</v>
      </c>
      <c r="B4" s="371" t="s">
        <v>259</v>
      </c>
      <c r="C4" s="372" t="s">
        <v>425</v>
      </c>
      <c r="D4" s="373" t="s">
        <v>439</v>
      </c>
      <c r="E4" s="373" t="s">
        <v>439</v>
      </c>
      <c r="F4" s="373">
        <v>1</v>
      </c>
      <c r="G4" s="374">
        <v>18</v>
      </c>
    </row>
    <row r="5" spans="1:7">
      <c r="A5" s="62">
        <v>2</v>
      </c>
      <c r="B5" s="397" t="s">
        <v>650</v>
      </c>
      <c r="C5" s="335" t="s">
        <v>649</v>
      </c>
      <c r="D5" s="18" t="s">
        <v>439</v>
      </c>
      <c r="E5" s="18" t="s">
        <v>439</v>
      </c>
      <c r="F5" s="18" t="s">
        <v>439</v>
      </c>
      <c r="G5" s="170">
        <v>1</v>
      </c>
    </row>
    <row r="6" spans="1:7">
      <c r="A6" s="62">
        <v>3</v>
      </c>
      <c r="B6" s="397" t="s">
        <v>511</v>
      </c>
      <c r="C6" s="397" t="s">
        <v>569</v>
      </c>
      <c r="D6" s="18">
        <v>6</v>
      </c>
      <c r="E6" s="18">
        <v>13</v>
      </c>
      <c r="F6" s="18">
        <v>156</v>
      </c>
      <c r="G6" s="170">
        <v>926</v>
      </c>
    </row>
    <row r="7" spans="1:7">
      <c r="A7" s="62">
        <v>4</v>
      </c>
      <c r="B7" s="397" t="s">
        <v>260</v>
      </c>
      <c r="C7" s="397" t="s">
        <v>56</v>
      </c>
      <c r="D7" s="18" t="s">
        <v>439</v>
      </c>
      <c r="E7" s="18">
        <v>3</v>
      </c>
      <c r="F7" s="18">
        <v>11</v>
      </c>
      <c r="G7" s="170">
        <v>146</v>
      </c>
    </row>
    <row r="8" spans="1:7">
      <c r="A8" s="62">
        <v>5</v>
      </c>
      <c r="B8" s="397" t="s">
        <v>262</v>
      </c>
      <c r="C8" s="397" t="s">
        <v>57</v>
      </c>
      <c r="D8" s="18">
        <v>1</v>
      </c>
      <c r="E8" s="18" t="s">
        <v>439</v>
      </c>
      <c r="F8" s="18" t="s">
        <v>439</v>
      </c>
      <c r="G8" s="170">
        <v>2</v>
      </c>
    </row>
    <row r="9" spans="1:7">
      <c r="A9" s="62">
        <v>6</v>
      </c>
      <c r="B9" s="397" t="s">
        <v>352</v>
      </c>
      <c r="C9" s="397" t="s">
        <v>513</v>
      </c>
      <c r="D9" s="18" t="s">
        <v>439</v>
      </c>
      <c r="E9" s="18" t="s">
        <v>439</v>
      </c>
      <c r="F9" s="18">
        <v>1</v>
      </c>
      <c r="G9" s="170" t="s">
        <v>439</v>
      </c>
    </row>
    <row r="10" spans="1:7">
      <c r="A10" s="62">
        <v>7</v>
      </c>
      <c r="B10" s="397" t="s">
        <v>263</v>
      </c>
      <c r="C10" s="397" t="s">
        <v>58</v>
      </c>
      <c r="D10" s="18" t="s">
        <v>439</v>
      </c>
      <c r="E10" s="18" t="s">
        <v>439</v>
      </c>
      <c r="F10" s="18" t="s">
        <v>439</v>
      </c>
      <c r="G10" s="170">
        <v>3</v>
      </c>
    </row>
    <row r="11" spans="1:7">
      <c r="A11" s="62">
        <v>8</v>
      </c>
      <c r="B11" s="397" t="s">
        <v>264</v>
      </c>
      <c r="C11" s="397" t="s">
        <v>59</v>
      </c>
      <c r="D11" s="18" t="s">
        <v>439</v>
      </c>
      <c r="E11" s="18" t="s">
        <v>439</v>
      </c>
      <c r="F11" s="18" t="s">
        <v>439</v>
      </c>
      <c r="G11" s="170">
        <v>2</v>
      </c>
    </row>
    <row r="12" spans="1:7">
      <c r="A12" s="62">
        <v>9</v>
      </c>
      <c r="B12" s="397" t="s">
        <v>265</v>
      </c>
      <c r="C12" s="397" t="s">
        <v>60</v>
      </c>
      <c r="D12" s="18" t="s">
        <v>439</v>
      </c>
      <c r="E12" s="18" t="s">
        <v>439</v>
      </c>
      <c r="F12" s="18">
        <v>1</v>
      </c>
      <c r="G12" s="170">
        <v>1</v>
      </c>
    </row>
    <row r="13" spans="1:7">
      <c r="A13" s="62">
        <v>10</v>
      </c>
      <c r="B13" s="397" t="s">
        <v>266</v>
      </c>
      <c r="C13" s="397" t="s">
        <v>61</v>
      </c>
      <c r="D13" s="18" t="s">
        <v>439</v>
      </c>
      <c r="E13" s="18">
        <v>1</v>
      </c>
      <c r="F13" s="18" t="s">
        <v>439</v>
      </c>
      <c r="G13" s="170">
        <v>5</v>
      </c>
    </row>
    <row r="14" spans="1:7">
      <c r="A14" s="62">
        <v>11</v>
      </c>
      <c r="B14" s="397" t="s">
        <v>267</v>
      </c>
      <c r="C14" s="397" t="s">
        <v>62</v>
      </c>
      <c r="D14" s="18" t="s">
        <v>439</v>
      </c>
      <c r="E14" s="18" t="s">
        <v>439</v>
      </c>
      <c r="F14" s="18">
        <v>3</v>
      </c>
      <c r="G14" s="170">
        <v>36</v>
      </c>
    </row>
    <row r="15" spans="1:7">
      <c r="A15" s="62">
        <v>12</v>
      </c>
      <c r="B15" s="397" t="s">
        <v>416</v>
      </c>
      <c r="C15" s="397" t="s">
        <v>392</v>
      </c>
      <c r="D15" s="18" t="s">
        <v>439</v>
      </c>
      <c r="E15" s="18" t="s">
        <v>439</v>
      </c>
      <c r="F15" s="18" t="s">
        <v>439</v>
      </c>
      <c r="G15" s="170">
        <v>1</v>
      </c>
    </row>
    <row r="16" spans="1:7">
      <c r="A16" s="62">
        <v>13</v>
      </c>
      <c r="B16" s="397" t="s">
        <v>268</v>
      </c>
      <c r="C16" s="397" t="s">
        <v>355</v>
      </c>
      <c r="D16" s="18">
        <v>3</v>
      </c>
      <c r="E16" s="18">
        <v>6</v>
      </c>
      <c r="F16" s="18">
        <v>23</v>
      </c>
      <c r="G16" s="170">
        <v>67</v>
      </c>
    </row>
    <row r="17" spans="1:7">
      <c r="A17" s="62">
        <v>14</v>
      </c>
      <c r="B17" s="397" t="s">
        <v>269</v>
      </c>
      <c r="C17" s="397" t="s">
        <v>63</v>
      </c>
      <c r="D17" s="18" t="s">
        <v>439</v>
      </c>
      <c r="E17" s="18">
        <v>1</v>
      </c>
      <c r="F17" s="18">
        <v>70</v>
      </c>
      <c r="G17" s="170">
        <v>267</v>
      </c>
    </row>
    <row r="18" spans="1:7">
      <c r="A18" s="62">
        <v>15</v>
      </c>
      <c r="B18" s="397" t="s">
        <v>270</v>
      </c>
      <c r="C18" s="397" t="s">
        <v>64</v>
      </c>
      <c r="D18" s="18">
        <v>2</v>
      </c>
      <c r="E18" s="18">
        <v>2</v>
      </c>
      <c r="F18" s="18">
        <v>31</v>
      </c>
      <c r="G18" s="170">
        <v>151</v>
      </c>
    </row>
    <row r="19" spans="1:7">
      <c r="A19" s="62">
        <v>16</v>
      </c>
      <c r="B19" s="397" t="s">
        <v>271</v>
      </c>
      <c r="C19" s="397" t="s">
        <v>356</v>
      </c>
      <c r="D19" s="18" t="s">
        <v>439</v>
      </c>
      <c r="E19" s="18" t="s">
        <v>439</v>
      </c>
      <c r="F19" s="18">
        <v>1</v>
      </c>
      <c r="G19" s="170" t="s">
        <v>439</v>
      </c>
    </row>
    <row r="20" spans="1:7">
      <c r="A20" s="62">
        <v>17</v>
      </c>
      <c r="B20" s="397" t="s">
        <v>272</v>
      </c>
      <c r="C20" s="397" t="s">
        <v>357</v>
      </c>
      <c r="D20" s="18" t="s">
        <v>439</v>
      </c>
      <c r="E20" s="18" t="s">
        <v>439</v>
      </c>
      <c r="F20" s="18" t="s">
        <v>439</v>
      </c>
      <c r="G20" s="170">
        <v>1</v>
      </c>
    </row>
    <row r="21" spans="1:7">
      <c r="A21" s="62">
        <v>18</v>
      </c>
      <c r="B21" s="397" t="s">
        <v>273</v>
      </c>
      <c r="C21" s="397" t="s">
        <v>358</v>
      </c>
      <c r="D21" s="18">
        <v>2</v>
      </c>
      <c r="E21" s="18">
        <v>1</v>
      </c>
      <c r="F21" s="18">
        <v>2</v>
      </c>
      <c r="G21" s="170">
        <v>16</v>
      </c>
    </row>
    <row r="22" spans="1:7">
      <c r="A22" s="62">
        <v>19</v>
      </c>
      <c r="B22" s="397" t="s">
        <v>396</v>
      </c>
      <c r="C22" s="397" t="s">
        <v>386</v>
      </c>
      <c r="D22" s="18" t="s">
        <v>439</v>
      </c>
      <c r="E22" s="18" t="s">
        <v>439</v>
      </c>
      <c r="F22" s="18">
        <v>3</v>
      </c>
      <c r="G22" s="170">
        <v>18</v>
      </c>
    </row>
    <row r="23" spans="1:7">
      <c r="A23" s="62">
        <v>20</v>
      </c>
      <c r="B23" s="397" t="s">
        <v>579</v>
      </c>
      <c r="C23" s="397" t="s">
        <v>580</v>
      </c>
      <c r="D23" s="18" t="s">
        <v>439</v>
      </c>
      <c r="E23" s="18" t="s">
        <v>439</v>
      </c>
      <c r="F23" s="18">
        <v>13</v>
      </c>
      <c r="G23" s="170">
        <v>96</v>
      </c>
    </row>
    <row r="24" spans="1:7">
      <c r="A24" s="62">
        <v>21</v>
      </c>
      <c r="B24" s="397" t="s">
        <v>274</v>
      </c>
      <c r="C24" s="397" t="s">
        <v>514</v>
      </c>
      <c r="D24" s="18" t="s">
        <v>439</v>
      </c>
      <c r="E24" s="18" t="s">
        <v>439</v>
      </c>
      <c r="F24" s="18" t="s">
        <v>439</v>
      </c>
      <c r="G24" s="170">
        <v>7</v>
      </c>
    </row>
    <row r="25" spans="1:7">
      <c r="A25" s="62">
        <v>22</v>
      </c>
      <c r="B25" s="397" t="s">
        <v>275</v>
      </c>
      <c r="C25" s="397" t="s">
        <v>515</v>
      </c>
      <c r="D25" s="18" t="s">
        <v>439</v>
      </c>
      <c r="E25" s="18" t="s">
        <v>439</v>
      </c>
      <c r="F25" s="18" t="s">
        <v>439</v>
      </c>
      <c r="G25" s="170">
        <v>4</v>
      </c>
    </row>
    <row r="26" spans="1:7">
      <c r="A26" s="62">
        <v>23</v>
      </c>
      <c r="B26" s="397" t="s">
        <v>276</v>
      </c>
      <c r="C26" s="397" t="s">
        <v>517</v>
      </c>
      <c r="D26" s="18" t="s">
        <v>439</v>
      </c>
      <c r="E26" s="18" t="s">
        <v>439</v>
      </c>
      <c r="F26" s="18">
        <v>9</v>
      </c>
      <c r="G26" s="170">
        <v>27</v>
      </c>
    </row>
    <row r="27" spans="1:7">
      <c r="A27" s="62">
        <v>24</v>
      </c>
      <c r="B27" s="397" t="s">
        <v>277</v>
      </c>
      <c r="C27" s="397" t="s">
        <v>518</v>
      </c>
      <c r="D27" s="18" t="s">
        <v>439</v>
      </c>
      <c r="E27" s="18">
        <v>1</v>
      </c>
      <c r="F27" s="18">
        <v>8</v>
      </c>
      <c r="G27" s="170">
        <v>67</v>
      </c>
    </row>
    <row r="28" spans="1:7">
      <c r="A28" s="62">
        <v>25</v>
      </c>
      <c r="B28" s="397" t="s">
        <v>278</v>
      </c>
      <c r="C28" s="397" t="s">
        <v>519</v>
      </c>
      <c r="D28" s="18" t="s">
        <v>439</v>
      </c>
      <c r="E28" s="18" t="s">
        <v>439</v>
      </c>
      <c r="F28" s="18">
        <v>3</v>
      </c>
      <c r="G28" s="170">
        <v>31</v>
      </c>
    </row>
    <row r="29" spans="1:7">
      <c r="A29" s="62">
        <v>26</v>
      </c>
      <c r="B29" s="397" t="s">
        <v>279</v>
      </c>
      <c r="C29" s="397" t="s">
        <v>520</v>
      </c>
      <c r="D29" s="18" t="s">
        <v>439</v>
      </c>
      <c r="E29" s="18" t="s">
        <v>439</v>
      </c>
      <c r="F29" s="18" t="s">
        <v>439</v>
      </c>
      <c r="G29" s="170">
        <v>2</v>
      </c>
    </row>
    <row r="30" spans="1:7">
      <c r="A30" s="62">
        <v>27</v>
      </c>
      <c r="B30" s="397" t="s">
        <v>280</v>
      </c>
      <c r="C30" s="397" t="s">
        <v>521</v>
      </c>
      <c r="D30" s="18">
        <v>1</v>
      </c>
      <c r="E30" s="18" t="s">
        <v>439</v>
      </c>
      <c r="F30" s="18">
        <v>2</v>
      </c>
      <c r="G30" s="170">
        <v>3</v>
      </c>
    </row>
    <row r="31" spans="1:7">
      <c r="A31" s="62">
        <v>28</v>
      </c>
      <c r="B31" s="397" t="s">
        <v>281</v>
      </c>
      <c r="C31" s="397" t="s">
        <v>645</v>
      </c>
      <c r="D31" s="18">
        <v>5</v>
      </c>
      <c r="E31" s="18">
        <v>8</v>
      </c>
      <c r="F31" s="18">
        <v>134</v>
      </c>
      <c r="G31" s="170">
        <v>671</v>
      </c>
    </row>
    <row r="32" spans="1:7">
      <c r="A32" s="62">
        <v>29</v>
      </c>
      <c r="B32" s="397" t="s">
        <v>282</v>
      </c>
      <c r="C32" s="397" t="s">
        <v>522</v>
      </c>
      <c r="D32" s="18" t="s">
        <v>439</v>
      </c>
      <c r="E32" s="18" t="s">
        <v>439</v>
      </c>
      <c r="F32" s="18">
        <v>1</v>
      </c>
      <c r="G32" s="170">
        <v>14</v>
      </c>
    </row>
    <row r="33" spans="1:7">
      <c r="A33" s="62">
        <v>30</v>
      </c>
      <c r="B33" s="397" t="s">
        <v>283</v>
      </c>
      <c r="C33" s="397" t="s">
        <v>523</v>
      </c>
      <c r="D33" s="18" t="s">
        <v>439</v>
      </c>
      <c r="E33" s="18" t="s">
        <v>439</v>
      </c>
      <c r="F33" s="18" t="s">
        <v>439</v>
      </c>
      <c r="G33" s="170">
        <v>1</v>
      </c>
    </row>
    <row r="34" spans="1:7">
      <c r="A34" s="62">
        <v>31</v>
      </c>
      <c r="B34" s="397" t="s">
        <v>284</v>
      </c>
      <c r="C34" s="397" t="s">
        <v>524</v>
      </c>
      <c r="D34" s="18" t="s">
        <v>439</v>
      </c>
      <c r="E34" s="18" t="s">
        <v>439</v>
      </c>
      <c r="F34" s="18" t="s">
        <v>439</v>
      </c>
      <c r="G34" s="170">
        <v>14</v>
      </c>
    </row>
    <row r="35" spans="1:7">
      <c r="A35" s="62">
        <v>32</v>
      </c>
      <c r="B35" s="397" t="s">
        <v>285</v>
      </c>
      <c r="C35" s="397" t="s">
        <v>525</v>
      </c>
      <c r="D35" s="18" t="s">
        <v>439</v>
      </c>
      <c r="E35" s="18" t="s">
        <v>439</v>
      </c>
      <c r="F35" s="18">
        <v>1</v>
      </c>
      <c r="G35" s="170">
        <v>2</v>
      </c>
    </row>
    <row r="36" spans="1:7">
      <c r="A36" s="62">
        <v>33</v>
      </c>
      <c r="B36" s="397" t="s">
        <v>406</v>
      </c>
      <c r="C36" s="397" t="s">
        <v>324</v>
      </c>
      <c r="D36" s="18" t="s">
        <v>439</v>
      </c>
      <c r="E36" s="18" t="s">
        <v>439</v>
      </c>
      <c r="F36" s="18">
        <v>2</v>
      </c>
      <c r="G36" s="170" t="s">
        <v>439</v>
      </c>
    </row>
    <row r="37" spans="1:7">
      <c r="A37" s="62">
        <v>34</v>
      </c>
      <c r="B37" s="397" t="s">
        <v>286</v>
      </c>
      <c r="C37" s="397" t="s">
        <v>526</v>
      </c>
      <c r="D37" s="18" t="s">
        <v>439</v>
      </c>
      <c r="E37" s="18" t="s">
        <v>439</v>
      </c>
      <c r="F37" s="18" t="s">
        <v>439</v>
      </c>
      <c r="G37" s="170">
        <v>2</v>
      </c>
    </row>
    <row r="38" spans="1:7">
      <c r="A38" s="62">
        <v>35</v>
      </c>
      <c r="B38" s="397" t="s">
        <v>287</v>
      </c>
      <c r="C38" s="397" t="s">
        <v>527</v>
      </c>
      <c r="D38" s="18">
        <v>2</v>
      </c>
      <c r="E38" s="18">
        <v>5</v>
      </c>
      <c r="F38" s="18">
        <v>18</v>
      </c>
      <c r="G38" s="170">
        <v>42</v>
      </c>
    </row>
    <row r="39" spans="1:7">
      <c r="A39" s="62">
        <v>36</v>
      </c>
      <c r="B39" s="397" t="s">
        <v>288</v>
      </c>
      <c r="C39" s="397" t="s">
        <v>528</v>
      </c>
      <c r="D39" s="18" t="s">
        <v>439</v>
      </c>
      <c r="E39" s="18" t="s">
        <v>439</v>
      </c>
      <c r="F39" s="18">
        <v>3</v>
      </c>
      <c r="G39" s="170">
        <v>68</v>
      </c>
    </row>
    <row r="40" spans="1:7">
      <c r="A40" s="62">
        <v>37</v>
      </c>
      <c r="B40" s="397" t="s">
        <v>289</v>
      </c>
      <c r="C40" s="397" t="s">
        <v>529</v>
      </c>
      <c r="D40" s="18" t="s">
        <v>439</v>
      </c>
      <c r="E40" s="18" t="s">
        <v>439</v>
      </c>
      <c r="F40" s="18" t="s">
        <v>439</v>
      </c>
      <c r="G40" s="170">
        <v>4</v>
      </c>
    </row>
    <row r="41" spans="1:7">
      <c r="A41" s="62">
        <v>38</v>
      </c>
      <c r="B41" s="397" t="s">
        <v>414</v>
      </c>
      <c r="C41" s="397" t="s">
        <v>530</v>
      </c>
      <c r="D41" s="18" t="s">
        <v>439</v>
      </c>
      <c r="E41" s="18" t="s">
        <v>439</v>
      </c>
      <c r="F41" s="18" t="s">
        <v>439</v>
      </c>
      <c r="G41" s="170">
        <v>2</v>
      </c>
    </row>
    <row r="42" spans="1:7">
      <c r="A42" s="62">
        <v>39</v>
      </c>
      <c r="B42" s="397" t="s">
        <v>290</v>
      </c>
      <c r="C42" s="397" t="s">
        <v>642</v>
      </c>
      <c r="D42" s="18" t="s">
        <v>439</v>
      </c>
      <c r="E42" s="18" t="s">
        <v>439</v>
      </c>
      <c r="F42" s="18">
        <v>1</v>
      </c>
      <c r="G42" s="170">
        <v>1</v>
      </c>
    </row>
    <row r="43" spans="1:7">
      <c r="A43" s="62">
        <v>40</v>
      </c>
      <c r="B43" s="397" t="s">
        <v>291</v>
      </c>
      <c r="C43" s="397" t="s">
        <v>531</v>
      </c>
      <c r="D43" s="18">
        <v>1</v>
      </c>
      <c r="E43" s="18" t="s">
        <v>439</v>
      </c>
      <c r="F43" s="18" t="s">
        <v>439</v>
      </c>
      <c r="G43" s="170">
        <v>3</v>
      </c>
    </row>
    <row r="44" spans="1:7">
      <c r="A44" s="62">
        <v>41</v>
      </c>
      <c r="B44" s="397" t="s">
        <v>292</v>
      </c>
      <c r="C44" s="397" t="s">
        <v>532</v>
      </c>
      <c r="D44" s="18" t="s">
        <v>439</v>
      </c>
      <c r="E44" s="18">
        <v>1</v>
      </c>
      <c r="F44" s="18" t="s">
        <v>439</v>
      </c>
      <c r="G44" s="170">
        <v>1</v>
      </c>
    </row>
    <row r="45" spans="1:7">
      <c r="A45" s="62">
        <v>42</v>
      </c>
      <c r="B45" s="397" t="s">
        <v>293</v>
      </c>
      <c r="C45" s="397" t="s">
        <v>533</v>
      </c>
      <c r="D45" s="18">
        <v>1</v>
      </c>
      <c r="E45" s="18">
        <v>1</v>
      </c>
      <c r="F45" s="18">
        <v>1</v>
      </c>
      <c r="G45" s="170">
        <v>17</v>
      </c>
    </row>
    <row r="46" spans="1:7">
      <c r="A46" s="62">
        <v>43</v>
      </c>
      <c r="B46" s="397" t="s">
        <v>294</v>
      </c>
      <c r="C46" s="397" t="s">
        <v>534</v>
      </c>
      <c r="D46" s="18" t="s">
        <v>439</v>
      </c>
      <c r="E46" s="18" t="s">
        <v>439</v>
      </c>
      <c r="F46" s="18" t="s">
        <v>439</v>
      </c>
      <c r="G46" s="170">
        <v>4</v>
      </c>
    </row>
    <row r="47" spans="1:7">
      <c r="A47" s="62">
        <v>44</v>
      </c>
      <c r="B47" s="397" t="s">
        <v>295</v>
      </c>
      <c r="C47" s="397" t="s">
        <v>643</v>
      </c>
      <c r="D47" s="18" t="s">
        <v>439</v>
      </c>
      <c r="E47" s="18">
        <v>1</v>
      </c>
      <c r="F47" s="18" t="s">
        <v>439</v>
      </c>
      <c r="G47" s="170">
        <v>2</v>
      </c>
    </row>
    <row r="48" spans="1:7">
      <c r="A48" s="62">
        <v>45</v>
      </c>
      <c r="B48" s="397" t="s">
        <v>354</v>
      </c>
      <c r="C48" s="397" t="s">
        <v>535</v>
      </c>
      <c r="D48" s="18" t="s">
        <v>439</v>
      </c>
      <c r="E48" s="18" t="s">
        <v>439</v>
      </c>
      <c r="F48" s="18" t="s">
        <v>439</v>
      </c>
      <c r="G48" s="170">
        <v>1</v>
      </c>
    </row>
    <row r="49" spans="1:7">
      <c r="A49" s="62">
        <v>46</v>
      </c>
      <c r="B49" s="397" t="s">
        <v>296</v>
      </c>
      <c r="C49" s="397" t="s">
        <v>536</v>
      </c>
      <c r="D49" s="18" t="s">
        <v>439</v>
      </c>
      <c r="E49" s="18">
        <v>1</v>
      </c>
      <c r="F49" s="18" t="s">
        <v>439</v>
      </c>
      <c r="G49" s="170" t="s">
        <v>439</v>
      </c>
    </row>
    <row r="50" spans="1:7">
      <c r="A50" s="62">
        <v>47</v>
      </c>
      <c r="B50" s="397" t="s">
        <v>408</v>
      </c>
      <c r="C50" s="397" t="s">
        <v>383</v>
      </c>
      <c r="D50" s="18" t="s">
        <v>439</v>
      </c>
      <c r="E50" s="18" t="s">
        <v>439</v>
      </c>
      <c r="F50" s="18">
        <v>2</v>
      </c>
      <c r="G50" s="170">
        <v>9</v>
      </c>
    </row>
    <row r="51" spans="1:7">
      <c r="A51" s="62">
        <v>48</v>
      </c>
      <c r="B51" s="397" t="s">
        <v>297</v>
      </c>
      <c r="C51" s="397" t="s">
        <v>537</v>
      </c>
      <c r="D51" s="18" t="s">
        <v>439</v>
      </c>
      <c r="E51" s="18" t="s">
        <v>439</v>
      </c>
      <c r="F51" s="18" t="s">
        <v>439</v>
      </c>
      <c r="G51" s="170">
        <v>3</v>
      </c>
    </row>
    <row r="52" spans="1:7">
      <c r="A52" s="62">
        <v>49</v>
      </c>
      <c r="B52" s="397" t="s">
        <v>298</v>
      </c>
      <c r="C52" s="397" t="s">
        <v>65</v>
      </c>
      <c r="D52" s="18" t="s">
        <v>439</v>
      </c>
      <c r="E52" s="18" t="s">
        <v>439</v>
      </c>
      <c r="F52" s="18" t="s">
        <v>439</v>
      </c>
      <c r="G52" s="170">
        <v>5</v>
      </c>
    </row>
    <row r="53" spans="1:7">
      <c r="A53" s="62">
        <v>50</v>
      </c>
      <c r="B53" s="397" t="s">
        <v>299</v>
      </c>
      <c r="C53" s="397" t="s">
        <v>66</v>
      </c>
      <c r="D53" s="18" t="s">
        <v>439</v>
      </c>
      <c r="E53" s="18">
        <v>3</v>
      </c>
      <c r="F53" s="18">
        <v>13</v>
      </c>
      <c r="G53" s="170">
        <v>90</v>
      </c>
    </row>
    <row r="54" spans="1:7">
      <c r="A54" s="62">
        <v>51</v>
      </c>
      <c r="B54" s="397" t="s">
        <v>300</v>
      </c>
      <c r="C54" s="397" t="s">
        <v>67</v>
      </c>
      <c r="D54" s="18" t="s">
        <v>439</v>
      </c>
      <c r="E54" s="18" t="s">
        <v>439</v>
      </c>
      <c r="F54" s="18" t="s">
        <v>439</v>
      </c>
      <c r="G54" s="170">
        <v>24</v>
      </c>
    </row>
    <row r="55" spans="1:7">
      <c r="A55" s="62">
        <v>52</v>
      </c>
      <c r="B55" s="397" t="s">
        <v>301</v>
      </c>
      <c r="C55" s="397" t="s">
        <v>68</v>
      </c>
      <c r="D55" s="18" t="s">
        <v>439</v>
      </c>
      <c r="E55" s="18" t="s">
        <v>439</v>
      </c>
      <c r="F55" s="18" t="s">
        <v>439</v>
      </c>
      <c r="G55" s="170">
        <v>8</v>
      </c>
    </row>
    <row r="56" spans="1:7">
      <c r="A56" s="62">
        <v>53</v>
      </c>
      <c r="B56" s="397" t="s">
        <v>302</v>
      </c>
      <c r="C56" s="397" t="s">
        <v>69</v>
      </c>
      <c r="D56" s="18">
        <v>6</v>
      </c>
      <c r="E56" s="18">
        <v>12</v>
      </c>
      <c r="F56" s="18">
        <v>137</v>
      </c>
      <c r="G56" s="170">
        <v>793</v>
      </c>
    </row>
    <row r="57" spans="1:7" s="390" customFormat="1">
      <c r="A57" s="62">
        <v>54</v>
      </c>
      <c r="B57" s="397" t="s">
        <v>303</v>
      </c>
      <c r="C57" s="397" t="s">
        <v>70</v>
      </c>
      <c r="D57" s="18" t="s">
        <v>439</v>
      </c>
      <c r="E57" s="18" t="s">
        <v>439</v>
      </c>
      <c r="F57" s="18" t="s">
        <v>439</v>
      </c>
      <c r="G57" s="170">
        <v>24</v>
      </c>
    </row>
    <row r="58" spans="1:7" s="390" customFormat="1" ht="15.75" thickBot="1">
      <c r="A58" s="492">
        <v>55</v>
      </c>
      <c r="B58" s="493" t="s">
        <v>304</v>
      </c>
      <c r="C58" s="493" t="s">
        <v>74</v>
      </c>
      <c r="D58" s="494" t="s">
        <v>439</v>
      </c>
      <c r="E58" s="494">
        <v>3</v>
      </c>
      <c r="F58" s="494">
        <v>13</v>
      </c>
      <c r="G58" s="495">
        <v>77</v>
      </c>
    </row>
    <row r="59" spans="1:7" ht="16.5" thickBot="1">
      <c r="A59" s="376"/>
      <c r="B59" s="377"/>
      <c r="C59" s="378" t="s">
        <v>540</v>
      </c>
      <c r="D59" s="379">
        <f>SUM(D4:D58)</f>
        <v>30</v>
      </c>
      <c r="E59" s="379">
        <f>SUM(E4:E58)</f>
        <v>63</v>
      </c>
      <c r="F59" s="379">
        <f>SUM(F4:F58)</f>
        <v>664</v>
      </c>
      <c r="G59" s="290">
        <f>SUM(G4:G58)</f>
        <v>3780</v>
      </c>
    </row>
    <row r="60" spans="1:7" s="52" customFormat="1">
      <c r="A60"/>
      <c r="B60"/>
      <c r="C60"/>
      <c r="D60"/>
      <c r="E60"/>
      <c r="F60"/>
      <c r="G60"/>
    </row>
    <row r="61" spans="1:7" s="52" customFormat="1">
      <c r="A61"/>
      <c r="B61"/>
      <c r="C61"/>
      <c r="D61"/>
      <c r="E61"/>
      <c r="F61"/>
      <c r="G61"/>
    </row>
    <row r="62" spans="1:7" s="52" customFormat="1">
      <c r="A62"/>
      <c r="B62"/>
      <c r="C62"/>
      <c r="D62"/>
      <c r="E62"/>
      <c r="F62"/>
      <c r="G62"/>
    </row>
    <row r="63" spans="1:7" s="52" customFormat="1">
      <c r="A63"/>
      <c r="B63"/>
      <c r="C63"/>
      <c r="D63"/>
      <c r="E63"/>
      <c r="F63"/>
      <c r="G63"/>
    </row>
    <row r="64" spans="1:7" s="52" customFormat="1">
      <c r="A64"/>
      <c r="B64"/>
      <c r="C64"/>
      <c r="D64"/>
      <c r="E64"/>
      <c r="F64"/>
      <c r="G64"/>
    </row>
    <row r="65" spans="1:7" s="52" customFormat="1">
      <c r="A65"/>
      <c r="B65"/>
      <c r="C65"/>
      <c r="D65"/>
      <c r="E65"/>
      <c r="F65"/>
      <c r="G65"/>
    </row>
    <row r="66" spans="1:7" s="52" customFormat="1">
      <c r="A66"/>
      <c r="B66"/>
      <c r="C66"/>
      <c r="D66"/>
      <c r="E66"/>
      <c r="F66"/>
      <c r="G66"/>
    </row>
    <row r="67" spans="1:7" s="52" customFormat="1">
      <c r="A67"/>
      <c r="B67"/>
      <c r="C67"/>
      <c r="D67"/>
      <c r="E67"/>
      <c r="F67"/>
      <c r="G67"/>
    </row>
    <row r="68" spans="1:7" s="52" customFormat="1">
      <c r="A68"/>
      <c r="B68"/>
      <c r="C68"/>
      <c r="D68"/>
      <c r="E68"/>
      <c r="F68"/>
      <c r="G68"/>
    </row>
    <row r="69" spans="1:7" s="52" customFormat="1">
      <c r="A69"/>
      <c r="B69"/>
      <c r="C69"/>
      <c r="D69"/>
      <c r="E69"/>
      <c r="F69"/>
      <c r="G69"/>
    </row>
  </sheetData>
  <mergeCells count="1">
    <mergeCell ref="A1:G1"/>
  </mergeCell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>
  <sheetPr>
    <tabColor theme="0"/>
  </sheetPr>
  <dimension ref="A1:I31"/>
  <sheetViews>
    <sheetView zoomScaleNormal="100" workbookViewId="0">
      <selection sqref="A1:E1"/>
    </sheetView>
  </sheetViews>
  <sheetFormatPr defaultRowHeight="15"/>
  <cols>
    <col min="1" max="1" width="35.28515625" bestFit="1" customWidth="1"/>
    <col min="2" max="2" width="18.28515625" customWidth="1"/>
    <col min="3" max="3" width="22.140625" customWidth="1"/>
    <col min="4" max="4" width="23.7109375" customWidth="1"/>
    <col min="5" max="5" width="20.28515625" customWidth="1"/>
    <col min="8" max="9" width="15.42578125" bestFit="1" customWidth="1"/>
  </cols>
  <sheetData>
    <row r="1" spans="1:9" s="2" customFormat="1" ht="15.75">
      <c r="A1" s="506" t="s">
        <v>696</v>
      </c>
      <c r="B1" s="506"/>
      <c r="C1" s="506"/>
      <c r="D1" s="506"/>
      <c r="E1" s="506"/>
    </row>
    <row r="3" spans="1:9">
      <c r="A3" s="2" t="s">
        <v>305</v>
      </c>
    </row>
    <row r="4" spans="1:9" ht="30">
      <c r="A4" s="253" t="s">
        <v>12</v>
      </c>
      <c r="B4" s="253" t="s">
        <v>1</v>
      </c>
      <c r="C4" s="253" t="s">
        <v>2</v>
      </c>
      <c r="D4" s="254" t="s">
        <v>13</v>
      </c>
      <c r="E4" s="254" t="s">
        <v>442</v>
      </c>
    </row>
    <row r="5" spans="1:9" s="2" customFormat="1">
      <c r="A5" s="1" t="s">
        <v>14</v>
      </c>
      <c r="B5" s="3"/>
      <c r="C5" s="4"/>
      <c r="D5" s="4"/>
      <c r="E5" s="171"/>
    </row>
    <row r="6" spans="1:9">
      <c r="A6" s="5" t="s">
        <v>5</v>
      </c>
      <c r="B6" s="6">
        <v>989629</v>
      </c>
      <c r="C6" s="13">
        <v>1157336427.28</v>
      </c>
      <c r="D6" s="13">
        <v>1169.46</v>
      </c>
      <c r="E6" s="232">
        <v>1160.81</v>
      </c>
    </row>
    <row r="7" spans="1:9">
      <c r="A7" s="339" t="s">
        <v>616</v>
      </c>
      <c r="B7" s="6">
        <v>5662</v>
      </c>
      <c r="C7" s="13">
        <v>2045699.4</v>
      </c>
      <c r="D7" s="13">
        <v>361.3</v>
      </c>
      <c r="E7" s="232">
        <v>360</v>
      </c>
    </row>
    <row r="8" spans="1:9">
      <c r="A8" s="342" t="s">
        <v>6</v>
      </c>
      <c r="B8" s="6">
        <v>30069</v>
      </c>
      <c r="C8" s="13">
        <v>14362510.970000001</v>
      </c>
      <c r="D8" s="13">
        <v>477.65</v>
      </c>
      <c r="E8" s="232">
        <v>384</v>
      </c>
    </row>
    <row r="9" spans="1:9">
      <c r="A9" s="1" t="s">
        <v>46</v>
      </c>
      <c r="B9" s="6">
        <v>118329</v>
      </c>
      <c r="C9" s="13">
        <v>82264094.170000002</v>
      </c>
      <c r="D9" s="13">
        <v>695.21</v>
      </c>
      <c r="E9" s="232">
        <v>605.45000000000005</v>
      </c>
    </row>
    <row r="10" spans="1:9">
      <c r="A10" s="1" t="s">
        <v>8</v>
      </c>
      <c r="B10" s="6">
        <v>7502</v>
      </c>
      <c r="C10" s="13">
        <v>2497168.77</v>
      </c>
      <c r="D10" s="13">
        <v>332.87</v>
      </c>
      <c r="E10" s="232">
        <v>360</v>
      </c>
    </row>
    <row r="11" spans="1:9" ht="15.75">
      <c r="A11" s="53" t="s">
        <v>11</v>
      </c>
      <c r="B11" s="55">
        <f>SUM(B6:B10)</f>
        <v>1151191</v>
      </c>
      <c r="C11" s="57">
        <f>SUM(C6:C10)</f>
        <v>1258505900.5900002</v>
      </c>
      <c r="D11" s="57"/>
      <c r="E11" s="116"/>
      <c r="G11" s="326"/>
      <c r="H11" s="326"/>
      <c r="I11" s="328"/>
    </row>
    <row r="13" spans="1:9">
      <c r="A13" s="2" t="s">
        <v>306</v>
      </c>
    </row>
    <row r="14" spans="1:9" ht="30">
      <c r="A14" s="253" t="s">
        <v>12</v>
      </c>
      <c r="B14" s="253" t="s">
        <v>1</v>
      </c>
      <c r="C14" s="253" t="s">
        <v>2</v>
      </c>
      <c r="D14" s="254" t="s">
        <v>13</v>
      </c>
      <c r="E14" s="254" t="s">
        <v>442</v>
      </c>
    </row>
    <row r="15" spans="1:9" s="2" customFormat="1">
      <c r="A15" s="1" t="s">
        <v>14</v>
      </c>
      <c r="B15" s="3"/>
      <c r="C15" s="4"/>
      <c r="D15" s="4"/>
      <c r="E15" s="171"/>
    </row>
    <row r="16" spans="1:9">
      <c r="A16" s="5" t="s">
        <v>5</v>
      </c>
      <c r="B16" s="6">
        <v>860384</v>
      </c>
      <c r="C16" s="13">
        <v>762132333.76999998</v>
      </c>
      <c r="D16" s="13">
        <v>885.8</v>
      </c>
      <c r="E16" s="234">
        <v>726.8</v>
      </c>
    </row>
    <row r="17" spans="1:5">
      <c r="A17" s="339" t="s">
        <v>616</v>
      </c>
      <c r="B17" s="6">
        <v>14075</v>
      </c>
      <c r="C17" s="13">
        <v>5080451.42</v>
      </c>
      <c r="D17" s="13">
        <v>360.96</v>
      </c>
      <c r="E17" s="234">
        <v>360</v>
      </c>
    </row>
    <row r="18" spans="1:5">
      <c r="A18" s="1" t="s">
        <v>6</v>
      </c>
      <c r="B18" s="6">
        <v>354328</v>
      </c>
      <c r="C18" s="13">
        <v>241221420.97</v>
      </c>
      <c r="D18" s="13">
        <v>680.79</v>
      </c>
      <c r="E18" s="234">
        <v>581.15</v>
      </c>
    </row>
    <row r="19" spans="1:5">
      <c r="A19" s="1" t="s">
        <v>46</v>
      </c>
      <c r="B19" s="6">
        <v>75121</v>
      </c>
      <c r="C19" s="13">
        <v>42664823.340000004</v>
      </c>
      <c r="D19" s="13">
        <v>567.95000000000005</v>
      </c>
      <c r="E19" s="234">
        <v>481.7</v>
      </c>
    </row>
    <row r="20" spans="1:5">
      <c r="A20" s="1" t="s">
        <v>8</v>
      </c>
      <c r="B20" s="6">
        <v>10742</v>
      </c>
      <c r="C20" s="13">
        <v>3180206.88</v>
      </c>
      <c r="D20" s="13">
        <v>296.05</v>
      </c>
      <c r="E20" s="234">
        <v>246.86</v>
      </c>
    </row>
    <row r="21" spans="1:5" ht="15.75">
      <c r="A21" s="53" t="s">
        <v>11</v>
      </c>
      <c r="B21" s="55">
        <f>SUM(B16:B20)</f>
        <v>1314650</v>
      </c>
      <c r="C21" s="57">
        <f>SUM(C16:C20)</f>
        <v>1054279236.38</v>
      </c>
      <c r="D21" s="57"/>
      <c r="E21" s="116"/>
    </row>
    <row r="22" spans="1:5">
      <c r="B22" s="174"/>
    </row>
    <row r="23" spans="1:5">
      <c r="A23" s="2" t="s">
        <v>307</v>
      </c>
    </row>
    <row r="24" spans="1:5" ht="30">
      <c r="A24" s="253" t="s">
        <v>12</v>
      </c>
      <c r="B24" s="253" t="s">
        <v>1</v>
      </c>
      <c r="C24" s="253" t="s">
        <v>2</v>
      </c>
      <c r="D24" s="254" t="s">
        <v>13</v>
      </c>
      <c r="E24" s="254" t="s">
        <v>442</v>
      </c>
    </row>
    <row r="25" spans="1:5" s="2" customFormat="1">
      <c r="A25" s="1" t="s">
        <v>14</v>
      </c>
      <c r="B25" s="3"/>
      <c r="C25" s="4"/>
      <c r="D25" s="4"/>
      <c r="E25" s="171"/>
    </row>
    <row r="26" spans="1:5">
      <c r="A26" s="5" t="s">
        <v>5</v>
      </c>
      <c r="B26" s="6">
        <v>0</v>
      </c>
      <c r="C26" s="13">
        <v>0</v>
      </c>
      <c r="D26" s="13">
        <v>0</v>
      </c>
      <c r="E26" s="234" t="s">
        <v>439</v>
      </c>
    </row>
    <row r="27" spans="1:5">
      <c r="A27" s="339" t="s">
        <v>616</v>
      </c>
      <c r="B27" s="6">
        <v>0</v>
      </c>
      <c r="C27" s="13">
        <v>0</v>
      </c>
      <c r="D27" s="13">
        <v>0</v>
      </c>
      <c r="E27" s="234" t="s">
        <v>439</v>
      </c>
    </row>
    <row r="28" spans="1:5">
      <c r="A28" s="1" t="s">
        <v>6</v>
      </c>
      <c r="B28" s="6">
        <v>0</v>
      </c>
      <c r="C28" s="13">
        <v>0</v>
      </c>
      <c r="D28" s="13">
        <v>0</v>
      </c>
      <c r="E28" s="234" t="s">
        <v>439</v>
      </c>
    </row>
    <row r="29" spans="1:5">
      <c r="A29" s="1" t="s">
        <v>46</v>
      </c>
      <c r="B29" s="6">
        <v>0</v>
      </c>
      <c r="C29" s="13">
        <v>0</v>
      </c>
      <c r="D29" s="13">
        <v>0</v>
      </c>
      <c r="E29" s="234" t="s">
        <v>439</v>
      </c>
    </row>
    <row r="30" spans="1:5">
      <c r="A30" s="1" t="s">
        <v>8</v>
      </c>
      <c r="B30" s="6">
        <v>0</v>
      </c>
      <c r="C30" s="13">
        <v>0</v>
      </c>
      <c r="D30" s="13">
        <v>0</v>
      </c>
      <c r="E30" s="234" t="s">
        <v>439</v>
      </c>
    </row>
    <row r="31" spans="1:5" ht="15.75">
      <c r="A31" s="53" t="s">
        <v>11</v>
      </c>
      <c r="B31" s="55">
        <f>SUM(B26:B30)</f>
        <v>0</v>
      </c>
      <c r="C31" s="57">
        <f>SUM(C26:C30)</f>
        <v>0</v>
      </c>
      <c r="D31" s="57"/>
      <c r="E31" s="116"/>
    </row>
  </sheetData>
  <mergeCells count="1">
    <mergeCell ref="A1:E1"/>
  </mergeCell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>
  <sheetPr>
    <tabColor theme="0"/>
  </sheetPr>
  <dimension ref="A1:Q69"/>
  <sheetViews>
    <sheetView workbookViewId="0">
      <selection activeCell="A67" sqref="A67:C67"/>
    </sheetView>
  </sheetViews>
  <sheetFormatPr defaultRowHeight="15"/>
  <cols>
    <col min="1" max="1" width="17" customWidth="1"/>
    <col min="2" max="2" width="11.5703125" customWidth="1"/>
    <col min="3" max="3" width="17" customWidth="1"/>
    <col min="4" max="4" width="12.28515625" customWidth="1"/>
    <col min="5" max="5" width="11" customWidth="1"/>
    <col min="6" max="6" width="16" customWidth="1"/>
    <col min="7" max="7" width="12.140625" customWidth="1"/>
    <col min="8" max="8" width="11.28515625" customWidth="1"/>
    <col min="9" max="9" width="16.28515625" customWidth="1"/>
    <col min="10" max="10" width="11" customWidth="1"/>
    <col min="11" max="11" width="10.7109375" customWidth="1"/>
    <col min="12" max="12" width="13.140625" customWidth="1"/>
    <col min="13" max="13" width="11.5703125" customWidth="1"/>
  </cols>
  <sheetData>
    <row r="1" spans="1:13" s="49" customFormat="1" ht="15.75">
      <c r="A1" s="497" t="s">
        <v>697</v>
      </c>
      <c r="B1" s="497"/>
      <c r="C1" s="497"/>
      <c r="D1" s="497"/>
      <c r="E1" s="497"/>
      <c r="F1" s="497"/>
      <c r="G1" s="497"/>
      <c r="H1" s="497"/>
      <c r="I1" s="497"/>
      <c r="J1" s="497"/>
      <c r="K1" s="497"/>
      <c r="L1" s="497"/>
      <c r="M1" s="497"/>
    </row>
    <row r="2" spans="1:13" s="49" customFormat="1" ht="15.75">
      <c r="A2" s="87"/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</row>
    <row r="3" spans="1:13">
      <c r="A3" s="513" t="s">
        <v>19</v>
      </c>
      <c r="B3" s="515" t="s">
        <v>5</v>
      </c>
      <c r="C3" s="516"/>
      <c r="D3" s="516"/>
      <c r="E3" s="515" t="s">
        <v>6</v>
      </c>
      <c r="F3" s="516"/>
      <c r="G3" s="516"/>
      <c r="H3" s="515" t="s">
        <v>20</v>
      </c>
      <c r="I3" s="516"/>
      <c r="J3" s="516"/>
      <c r="K3" s="515" t="s">
        <v>21</v>
      </c>
      <c r="L3" s="516"/>
      <c r="M3" s="516"/>
    </row>
    <row r="4" spans="1:13">
      <c r="A4" s="514"/>
      <c r="B4" s="88" t="s">
        <v>1</v>
      </c>
      <c r="C4" s="88"/>
      <c r="D4" s="35" t="s">
        <v>22</v>
      </c>
      <c r="E4" s="88" t="s">
        <v>1</v>
      </c>
      <c r="F4" s="88"/>
      <c r="G4" s="35" t="s">
        <v>22</v>
      </c>
      <c r="H4" s="88" t="s">
        <v>1</v>
      </c>
      <c r="I4" s="88"/>
      <c r="J4" s="35" t="s">
        <v>22</v>
      </c>
      <c r="K4" s="88" t="s">
        <v>1</v>
      </c>
      <c r="L4" s="88"/>
      <c r="M4" s="35" t="s">
        <v>22</v>
      </c>
    </row>
    <row r="5" spans="1:13">
      <c r="A5" s="61" t="s">
        <v>80</v>
      </c>
      <c r="B5" s="33">
        <v>337752</v>
      </c>
      <c r="C5" s="33"/>
      <c r="D5" s="34">
        <v>363.19</v>
      </c>
      <c r="E5" s="33">
        <v>144219</v>
      </c>
      <c r="F5" s="33"/>
      <c r="G5" s="34">
        <v>349.5</v>
      </c>
      <c r="H5" s="33">
        <v>83646</v>
      </c>
      <c r="I5" s="33"/>
      <c r="J5" s="34">
        <v>392.99</v>
      </c>
      <c r="K5" s="33">
        <v>15420</v>
      </c>
      <c r="L5" s="33"/>
      <c r="M5" s="34">
        <v>224.5</v>
      </c>
    </row>
    <row r="6" spans="1:13">
      <c r="A6" s="61" t="s">
        <v>81</v>
      </c>
      <c r="B6" s="33">
        <v>668409</v>
      </c>
      <c r="C6" s="6"/>
      <c r="D6" s="34">
        <v>717.57</v>
      </c>
      <c r="E6" s="33">
        <v>176652</v>
      </c>
      <c r="F6" s="6"/>
      <c r="G6" s="34">
        <v>695.94</v>
      </c>
      <c r="H6" s="33">
        <v>81175</v>
      </c>
      <c r="I6" s="6"/>
      <c r="J6" s="34">
        <v>682.74</v>
      </c>
      <c r="K6" s="33">
        <v>2821</v>
      </c>
      <c r="L6" s="6"/>
      <c r="M6" s="34">
        <v>783.93</v>
      </c>
    </row>
    <row r="7" spans="1:13">
      <c r="A7" s="61" t="s">
        <v>24</v>
      </c>
      <c r="B7" s="33">
        <v>490620</v>
      </c>
      <c r="C7" s="6"/>
      <c r="D7" s="34">
        <v>1268.3499999999999</v>
      </c>
      <c r="E7" s="33">
        <v>53289</v>
      </c>
      <c r="F7" s="6"/>
      <c r="G7" s="34">
        <v>1198.6099999999999</v>
      </c>
      <c r="H7" s="33">
        <v>24385</v>
      </c>
      <c r="I7" s="6"/>
      <c r="J7" s="34">
        <v>1184.47</v>
      </c>
      <c r="K7" s="33">
        <v>3</v>
      </c>
      <c r="L7" s="6"/>
      <c r="M7" s="34">
        <v>1371.59</v>
      </c>
    </row>
    <row r="8" spans="1:13">
      <c r="A8" s="61" t="s">
        <v>25</v>
      </c>
      <c r="B8" s="33">
        <v>280536</v>
      </c>
      <c r="C8" s="6"/>
      <c r="D8" s="34">
        <v>1686.17</v>
      </c>
      <c r="E8" s="33">
        <v>8460</v>
      </c>
      <c r="F8" s="6"/>
      <c r="G8" s="34">
        <v>1664.54</v>
      </c>
      <c r="H8" s="33">
        <v>3367</v>
      </c>
      <c r="I8" s="6"/>
      <c r="J8" s="34">
        <v>1681.21</v>
      </c>
      <c r="K8" s="33">
        <v>0</v>
      </c>
      <c r="L8" s="6"/>
      <c r="M8" s="34">
        <v>0</v>
      </c>
    </row>
    <row r="9" spans="1:13">
      <c r="A9" s="61" t="s">
        <v>26</v>
      </c>
      <c r="B9" s="33">
        <v>61486</v>
      </c>
      <c r="C9" s="6"/>
      <c r="D9" s="34">
        <v>2211.36</v>
      </c>
      <c r="E9" s="33">
        <v>1263</v>
      </c>
      <c r="F9" s="6"/>
      <c r="G9" s="34">
        <v>2188.87</v>
      </c>
      <c r="H9" s="33">
        <v>647</v>
      </c>
      <c r="I9" s="6"/>
      <c r="J9" s="34">
        <v>2190.52</v>
      </c>
      <c r="K9" s="33">
        <v>0</v>
      </c>
      <c r="L9" s="6"/>
      <c r="M9" s="34">
        <v>0</v>
      </c>
    </row>
    <row r="10" spans="1:13">
      <c r="A10" s="61" t="s">
        <v>83</v>
      </c>
      <c r="B10" s="33">
        <v>12225</v>
      </c>
      <c r="C10" s="6"/>
      <c r="D10" s="34">
        <v>2612.88</v>
      </c>
      <c r="E10" s="33">
        <v>206</v>
      </c>
      <c r="F10" s="6"/>
      <c r="G10" s="34">
        <v>2609.8000000000002</v>
      </c>
      <c r="H10" s="33">
        <v>80</v>
      </c>
      <c r="I10" s="6"/>
      <c r="J10" s="34">
        <v>2609.98</v>
      </c>
      <c r="K10" s="33">
        <v>0</v>
      </c>
      <c r="L10" s="6"/>
      <c r="M10" s="34">
        <v>0</v>
      </c>
    </row>
    <row r="11" spans="1:13">
      <c r="A11" s="61" t="s">
        <v>84</v>
      </c>
      <c r="B11" s="33">
        <v>7517</v>
      </c>
      <c r="C11" s="6"/>
      <c r="D11" s="34">
        <v>2864.62</v>
      </c>
      <c r="E11" s="33">
        <v>101</v>
      </c>
      <c r="F11" s="6"/>
      <c r="G11" s="34">
        <v>2858.01</v>
      </c>
      <c r="H11" s="33">
        <v>100</v>
      </c>
      <c r="I11" s="6"/>
      <c r="J11" s="34">
        <v>2848.47</v>
      </c>
      <c r="K11" s="33">
        <v>0</v>
      </c>
      <c r="L11" s="6"/>
      <c r="M11" s="34">
        <v>0</v>
      </c>
    </row>
    <row r="12" spans="1:13">
      <c r="A12" s="61" t="s">
        <v>85</v>
      </c>
      <c r="B12" s="33">
        <v>4457</v>
      </c>
      <c r="C12" s="6"/>
      <c r="D12" s="34">
        <v>3114.02</v>
      </c>
      <c r="E12" s="33">
        <v>104</v>
      </c>
      <c r="F12" s="6"/>
      <c r="G12" s="34">
        <v>3119.73</v>
      </c>
      <c r="H12" s="33">
        <v>26</v>
      </c>
      <c r="I12" s="6"/>
      <c r="J12" s="34">
        <v>3118.39</v>
      </c>
      <c r="K12" s="33">
        <v>0</v>
      </c>
      <c r="L12" s="6"/>
      <c r="M12" s="34">
        <v>0</v>
      </c>
    </row>
    <row r="13" spans="1:13">
      <c r="A13" s="61" t="s">
        <v>86</v>
      </c>
      <c r="B13" s="33">
        <v>2401</v>
      </c>
      <c r="C13" s="6"/>
      <c r="D13" s="34">
        <v>3363.19</v>
      </c>
      <c r="E13" s="33">
        <v>49</v>
      </c>
      <c r="F13" s="6"/>
      <c r="G13" s="34">
        <v>3339.04</v>
      </c>
      <c r="H13" s="33">
        <v>8</v>
      </c>
      <c r="I13" s="6"/>
      <c r="J13" s="34">
        <v>3316.44</v>
      </c>
      <c r="K13" s="33">
        <v>0</v>
      </c>
      <c r="L13" s="6"/>
      <c r="M13" s="34">
        <v>0</v>
      </c>
    </row>
    <row r="14" spans="1:13">
      <c r="A14" s="61" t="s">
        <v>87</v>
      </c>
      <c r="B14" s="33">
        <v>1477</v>
      </c>
      <c r="C14" s="6"/>
      <c r="D14" s="34">
        <v>3612.35</v>
      </c>
      <c r="E14" s="33">
        <v>37</v>
      </c>
      <c r="F14" s="6"/>
      <c r="G14" s="34">
        <v>3609.02</v>
      </c>
      <c r="H14" s="33">
        <v>4</v>
      </c>
      <c r="I14" s="6"/>
      <c r="J14" s="34">
        <v>3599.8</v>
      </c>
      <c r="K14" s="33">
        <v>0</v>
      </c>
      <c r="L14" s="6"/>
      <c r="M14" s="34">
        <v>0</v>
      </c>
    </row>
    <row r="15" spans="1:13">
      <c r="A15" s="61" t="s">
        <v>88</v>
      </c>
      <c r="B15" s="33">
        <v>1012</v>
      </c>
      <c r="C15" s="6"/>
      <c r="D15" s="34">
        <v>3861.96</v>
      </c>
      <c r="E15" s="33">
        <v>7</v>
      </c>
      <c r="F15" s="6"/>
      <c r="G15" s="34">
        <v>3853.49</v>
      </c>
      <c r="H15" s="33">
        <v>6</v>
      </c>
      <c r="I15" s="6"/>
      <c r="J15" s="34">
        <v>3898.86</v>
      </c>
      <c r="K15" s="33">
        <v>0</v>
      </c>
      <c r="L15" s="6"/>
      <c r="M15" s="34">
        <v>0</v>
      </c>
    </row>
    <row r="16" spans="1:13">
      <c r="A16" s="61" t="s">
        <v>89</v>
      </c>
      <c r="B16" s="33">
        <v>573</v>
      </c>
      <c r="C16" s="6"/>
      <c r="D16" s="34">
        <v>4114.79</v>
      </c>
      <c r="E16" s="33">
        <v>0</v>
      </c>
      <c r="F16" s="6"/>
      <c r="G16" s="34">
        <v>0</v>
      </c>
      <c r="H16" s="33">
        <v>1</v>
      </c>
      <c r="I16" s="6"/>
      <c r="J16" s="34">
        <v>4244.12</v>
      </c>
      <c r="K16" s="33">
        <v>0</v>
      </c>
      <c r="L16" s="6"/>
      <c r="M16" s="34">
        <v>0</v>
      </c>
    </row>
    <row r="17" spans="1:17">
      <c r="A17" s="61" t="s">
        <v>90</v>
      </c>
      <c r="B17" s="33">
        <v>462</v>
      </c>
      <c r="C17" s="6"/>
      <c r="D17" s="34">
        <v>4371.3500000000004</v>
      </c>
      <c r="E17" s="33">
        <v>5</v>
      </c>
      <c r="F17" s="6"/>
      <c r="G17" s="34">
        <v>4369.66</v>
      </c>
      <c r="H17" s="33">
        <v>0</v>
      </c>
      <c r="I17" s="6"/>
      <c r="J17" s="34">
        <v>0</v>
      </c>
      <c r="K17" s="33">
        <v>0</v>
      </c>
      <c r="L17" s="6"/>
      <c r="M17" s="34">
        <v>0</v>
      </c>
    </row>
    <row r="18" spans="1:17">
      <c r="A18" s="61" t="s">
        <v>91</v>
      </c>
      <c r="B18" s="33">
        <v>487</v>
      </c>
      <c r="C18" s="6"/>
      <c r="D18" s="34">
        <v>4625</v>
      </c>
      <c r="E18" s="33">
        <v>2</v>
      </c>
      <c r="F18" s="6"/>
      <c r="G18" s="34">
        <v>4631.0200000000004</v>
      </c>
      <c r="H18" s="33">
        <v>2</v>
      </c>
      <c r="I18" s="6"/>
      <c r="J18" s="34">
        <v>4538.0200000000004</v>
      </c>
      <c r="K18" s="33">
        <v>0</v>
      </c>
      <c r="L18" s="6"/>
      <c r="M18" s="34">
        <v>0</v>
      </c>
    </row>
    <row r="19" spans="1:17">
      <c r="A19" s="61" t="s">
        <v>92</v>
      </c>
      <c r="B19" s="33">
        <v>177</v>
      </c>
      <c r="C19" s="6"/>
      <c r="D19" s="34">
        <v>4864.97</v>
      </c>
      <c r="E19" s="33">
        <v>1</v>
      </c>
      <c r="F19" s="6"/>
      <c r="G19" s="34">
        <v>4823.21</v>
      </c>
      <c r="H19" s="33">
        <v>1</v>
      </c>
      <c r="I19" s="6"/>
      <c r="J19" s="34">
        <v>4916.13</v>
      </c>
      <c r="K19" s="33">
        <v>0</v>
      </c>
      <c r="L19" s="6"/>
      <c r="M19" s="34">
        <v>0</v>
      </c>
    </row>
    <row r="20" spans="1:17">
      <c r="A20" s="61" t="s">
        <v>93</v>
      </c>
      <c r="B20" s="33">
        <v>84</v>
      </c>
      <c r="C20" s="6"/>
      <c r="D20" s="34">
        <v>5111.3500000000004</v>
      </c>
      <c r="E20" s="33">
        <v>1</v>
      </c>
      <c r="F20" s="6"/>
      <c r="G20" s="34">
        <v>5170.54</v>
      </c>
      <c r="H20" s="33">
        <v>0</v>
      </c>
      <c r="I20" s="6"/>
      <c r="J20" s="34">
        <v>0</v>
      </c>
      <c r="K20" s="33">
        <v>0</v>
      </c>
      <c r="L20" s="6"/>
      <c r="M20" s="34">
        <v>0</v>
      </c>
    </row>
    <row r="21" spans="1:17">
      <c r="A21" s="61" t="s">
        <v>94</v>
      </c>
      <c r="B21" s="33">
        <v>41</v>
      </c>
      <c r="C21" s="6"/>
      <c r="D21" s="34">
        <v>5356.15</v>
      </c>
      <c r="E21" s="33">
        <v>0</v>
      </c>
      <c r="F21" s="6"/>
      <c r="G21" s="34">
        <v>0</v>
      </c>
      <c r="H21" s="33">
        <v>0</v>
      </c>
      <c r="I21" s="6"/>
      <c r="J21" s="34">
        <v>0</v>
      </c>
      <c r="K21" s="33">
        <v>0</v>
      </c>
      <c r="L21" s="6"/>
      <c r="M21" s="34">
        <v>0</v>
      </c>
    </row>
    <row r="22" spans="1:17">
      <c r="A22" s="61" t="s">
        <v>95</v>
      </c>
      <c r="B22" s="33">
        <v>34</v>
      </c>
      <c r="C22" s="6"/>
      <c r="D22" s="34">
        <v>6106.16</v>
      </c>
      <c r="E22" s="33">
        <v>1</v>
      </c>
      <c r="F22" s="6"/>
      <c r="G22" s="34">
        <v>6008.82</v>
      </c>
      <c r="H22" s="33">
        <v>2</v>
      </c>
      <c r="I22" s="6"/>
      <c r="J22" s="34">
        <v>8588.5499999999993</v>
      </c>
      <c r="K22" s="33">
        <v>0</v>
      </c>
      <c r="L22" s="6"/>
      <c r="M22" s="34">
        <v>0</v>
      </c>
    </row>
    <row r="23" spans="1:17" ht="15.75">
      <c r="A23" s="60" t="s">
        <v>11</v>
      </c>
      <c r="B23" s="55">
        <f>SUM(B5:B22)</f>
        <v>1869750</v>
      </c>
      <c r="C23" s="55"/>
      <c r="D23" s="56"/>
      <c r="E23" s="55">
        <f>SUM(E5:E22)</f>
        <v>384397</v>
      </c>
      <c r="F23" s="55"/>
      <c r="G23" s="56"/>
      <c r="H23" s="55">
        <f>SUM(H5:H22)</f>
        <v>193450</v>
      </c>
      <c r="I23" s="55"/>
      <c r="J23" s="58"/>
      <c r="K23" s="59">
        <f>SUM(K5:K22)</f>
        <v>18244</v>
      </c>
      <c r="L23" s="55"/>
      <c r="M23" s="56"/>
      <c r="O23" s="326"/>
      <c r="P23" s="326"/>
      <c r="Q23" s="326"/>
    </row>
    <row r="26" spans="1:17">
      <c r="A26" s="513" t="s">
        <v>19</v>
      </c>
      <c r="B26" s="515" t="s">
        <v>5</v>
      </c>
      <c r="C26" s="516"/>
      <c r="D26" s="516"/>
      <c r="E26" s="515" t="s">
        <v>6</v>
      </c>
      <c r="F26" s="516"/>
      <c r="G26" s="516"/>
      <c r="H26" s="515" t="s">
        <v>20</v>
      </c>
      <c r="I26" s="516"/>
      <c r="J26" s="516"/>
      <c r="K26" s="515" t="s">
        <v>21</v>
      </c>
      <c r="L26" s="516"/>
      <c r="M26" s="516"/>
    </row>
    <row r="27" spans="1:17">
      <c r="A27" s="514"/>
      <c r="B27" s="36" t="s">
        <v>1</v>
      </c>
      <c r="C27" s="35" t="s">
        <v>51</v>
      </c>
      <c r="D27" s="35" t="s">
        <v>22</v>
      </c>
      <c r="E27" s="36" t="s">
        <v>1</v>
      </c>
      <c r="F27" s="35" t="s">
        <v>51</v>
      </c>
      <c r="G27" s="35" t="s">
        <v>22</v>
      </c>
      <c r="H27" s="36" t="s">
        <v>1</v>
      </c>
      <c r="I27" s="35" t="s">
        <v>51</v>
      </c>
      <c r="J27" s="35" t="s">
        <v>22</v>
      </c>
      <c r="K27" s="36" t="s">
        <v>1</v>
      </c>
      <c r="L27" s="35" t="s">
        <v>51</v>
      </c>
      <c r="M27" s="35" t="s">
        <v>22</v>
      </c>
    </row>
    <row r="28" spans="1:17">
      <c r="A28" s="14" t="s">
        <v>461</v>
      </c>
      <c r="B28" s="33">
        <v>32596</v>
      </c>
      <c r="C28" s="34">
        <v>1832058.09</v>
      </c>
      <c r="D28" s="34">
        <v>56.2</v>
      </c>
      <c r="E28" s="33">
        <v>9064</v>
      </c>
      <c r="F28" s="34">
        <v>562516.81999999995</v>
      </c>
      <c r="G28" s="34">
        <v>62.06</v>
      </c>
      <c r="H28" s="33">
        <v>1457</v>
      </c>
      <c r="I28" s="34">
        <v>82704.42</v>
      </c>
      <c r="J28" s="34">
        <v>56.76</v>
      </c>
      <c r="K28" s="33">
        <v>3492</v>
      </c>
      <c r="L28" s="34">
        <v>241620.16</v>
      </c>
      <c r="M28" s="34">
        <v>69.19</v>
      </c>
    </row>
    <row r="29" spans="1:17">
      <c r="A29" s="14" t="s">
        <v>462</v>
      </c>
      <c r="B29" s="33">
        <v>22128</v>
      </c>
      <c r="C29" s="34">
        <v>3130281.2</v>
      </c>
      <c r="D29" s="34">
        <v>141.46</v>
      </c>
      <c r="E29" s="33">
        <v>13877</v>
      </c>
      <c r="F29" s="34">
        <v>2201332.6</v>
      </c>
      <c r="G29" s="34">
        <v>158.63</v>
      </c>
      <c r="H29" s="33">
        <v>1132</v>
      </c>
      <c r="I29" s="34">
        <v>168365.71</v>
      </c>
      <c r="J29" s="34">
        <v>148.72999999999999</v>
      </c>
      <c r="K29" s="33">
        <v>4168</v>
      </c>
      <c r="L29" s="34">
        <v>612470.94999999995</v>
      </c>
      <c r="M29" s="34">
        <v>146.94999999999999</v>
      </c>
    </row>
    <row r="30" spans="1:17">
      <c r="A30" s="14" t="s">
        <v>463</v>
      </c>
      <c r="B30" s="33">
        <v>11053</v>
      </c>
      <c r="C30" s="34">
        <v>2749270.06</v>
      </c>
      <c r="D30" s="34">
        <v>248.74</v>
      </c>
      <c r="E30" s="33">
        <v>10523</v>
      </c>
      <c r="F30" s="34">
        <v>2678928.34</v>
      </c>
      <c r="G30" s="34">
        <v>254.58</v>
      </c>
      <c r="H30" s="33">
        <v>3482</v>
      </c>
      <c r="I30" s="34">
        <v>930833.98</v>
      </c>
      <c r="J30" s="34">
        <v>267.33</v>
      </c>
      <c r="K30" s="33">
        <v>1579</v>
      </c>
      <c r="L30" s="34">
        <v>383517.14</v>
      </c>
      <c r="M30" s="34">
        <v>242.89</v>
      </c>
    </row>
    <row r="31" spans="1:17">
      <c r="A31" s="14" t="s">
        <v>464</v>
      </c>
      <c r="B31" s="33">
        <v>103327</v>
      </c>
      <c r="C31" s="34">
        <v>37771562.859999999</v>
      </c>
      <c r="D31" s="34">
        <v>365.55</v>
      </c>
      <c r="E31" s="33">
        <v>51261</v>
      </c>
      <c r="F31" s="34">
        <v>18528553.550000001</v>
      </c>
      <c r="G31" s="34">
        <v>361.46</v>
      </c>
      <c r="H31" s="33">
        <v>40045</v>
      </c>
      <c r="I31" s="34">
        <v>14498565.390000001</v>
      </c>
      <c r="J31" s="34">
        <v>362.06</v>
      </c>
      <c r="K31" s="33">
        <v>6181</v>
      </c>
      <c r="L31" s="34">
        <v>2224193.37</v>
      </c>
      <c r="M31" s="34">
        <v>359.84</v>
      </c>
    </row>
    <row r="32" spans="1:17">
      <c r="A32" s="14" t="s">
        <v>465</v>
      </c>
      <c r="B32" s="33">
        <v>168648</v>
      </c>
      <c r="C32" s="34">
        <v>77184896.280000001</v>
      </c>
      <c r="D32" s="34">
        <v>457.67</v>
      </c>
      <c r="E32" s="33">
        <v>59494</v>
      </c>
      <c r="F32" s="34">
        <v>26432625.859999999</v>
      </c>
      <c r="G32" s="34">
        <v>444.29</v>
      </c>
      <c r="H32" s="33">
        <v>37530</v>
      </c>
      <c r="I32" s="34">
        <v>17191378.02</v>
      </c>
      <c r="J32" s="34">
        <v>458.07</v>
      </c>
      <c r="K32" s="33">
        <v>0</v>
      </c>
      <c r="L32" s="34">
        <v>0</v>
      </c>
      <c r="M32" s="34">
        <v>0</v>
      </c>
    </row>
    <row r="33" spans="1:13">
      <c r="A33" s="14" t="s">
        <v>466</v>
      </c>
      <c r="B33" s="33">
        <v>188141</v>
      </c>
      <c r="C33" s="34">
        <v>103027925.98999999</v>
      </c>
      <c r="D33" s="34">
        <v>547.61</v>
      </c>
      <c r="E33" s="33">
        <v>65062</v>
      </c>
      <c r="F33" s="34">
        <v>35608186.590000004</v>
      </c>
      <c r="G33" s="34">
        <v>547.29999999999995</v>
      </c>
      <c r="H33" s="33">
        <v>28004</v>
      </c>
      <c r="I33" s="34">
        <v>15310973.369999999</v>
      </c>
      <c r="J33" s="34">
        <v>546.74</v>
      </c>
      <c r="K33" s="33">
        <v>8</v>
      </c>
      <c r="L33" s="34">
        <v>4480</v>
      </c>
      <c r="M33" s="34">
        <v>560</v>
      </c>
    </row>
    <row r="34" spans="1:13">
      <c r="A34" s="14" t="s">
        <v>467</v>
      </c>
      <c r="B34" s="33">
        <v>148319</v>
      </c>
      <c r="C34" s="34">
        <v>96405548.799999997</v>
      </c>
      <c r="D34" s="34">
        <v>649.99</v>
      </c>
      <c r="E34" s="33">
        <v>34256</v>
      </c>
      <c r="F34" s="34">
        <v>22125454.219999999</v>
      </c>
      <c r="G34" s="34">
        <v>645.89</v>
      </c>
      <c r="H34" s="33">
        <v>20144</v>
      </c>
      <c r="I34" s="34">
        <v>13038997.16</v>
      </c>
      <c r="J34" s="34">
        <v>647.29</v>
      </c>
      <c r="K34" s="33">
        <v>2</v>
      </c>
      <c r="L34" s="34">
        <v>1342.8</v>
      </c>
      <c r="M34" s="34">
        <v>671.4</v>
      </c>
    </row>
    <row r="35" spans="1:13">
      <c r="A35" s="14" t="s">
        <v>468</v>
      </c>
      <c r="B35" s="33">
        <v>124308</v>
      </c>
      <c r="C35" s="34">
        <v>92989153.370000005</v>
      </c>
      <c r="D35" s="34">
        <v>748.05</v>
      </c>
      <c r="E35" s="33">
        <v>29088</v>
      </c>
      <c r="F35" s="34">
        <v>21769276.949999999</v>
      </c>
      <c r="G35" s="34">
        <v>748.39</v>
      </c>
      <c r="H35" s="33">
        <v>18072</v>
      </c>
      <c r="I35" s="34">
        <v>13708809.16</v>
      </c>
      <c r="J35" s="34">
        <v>758.57</v>
      </c>
      <c r="K35" s="33">
        <v>2718</v>
      </c>
      <c r="L35" s="34">
        <v>2129025.0699999998</v>
      </c>
      <c r="M35" s="34">
        <v>783.31</v>
      </c>
    </row>
    <row r="36" spans="1:13">
      <c r="A36" s="14" t="s">
        <v>469</v>
      </c>
      <c r="B36" s="33">
        <v>103824</v>
      </c>
      <c r="C36" s="34">
        <v>88110442.760000005</v>
      </c>
      <c r="D36" s="34">
        <v>848.65</v>
      </c>
      <c r="E36" s="33">
        <v>24089</v>
      </c>
      <c r="F36" s="34">
        <v>20441132.120000001</v>
      </c>
      <c r="G36" s="34">
        <v>848.57</v>
      </c>
      <c r="H36" s="33">
        <v>8326</v>
      </c>
      <c r="I36" s="34">
        <v>7050668.3399999999</v>
      </c>
      <c r="J36" s="34">
        <v>846.83</v>
      </c>
      <c r="K36" s="33">
        <v>93</v>
      </c>
      <c r="L36" s="34">
        <v>76611.38</v>
      </c>
      <c r="M36" s="34">
        <v>823.78</v>
      </c>
    </row>
    <row r="37" spans="1:13">
      <c r="A37" s="14" t="s">
        <v>470</v>
      </c>
      <c r="B37" s="33">
        <v>103817</v>
      </c>
      <c r="C37" s="34">
        <v>99098640.370000005</v>
      </c>
      <c r="D37" s="34">
        <v>954.55</v>
      </c>
      <c r="E37" s="33">
        <v>24157</v>
      </c>
      <c r="F37" s="34">
        <v>22994514.170000002</v>
      </c>
      <c r="G37" s="34">
        <v>951.88</v>
      </c>
      <c r="H37" s="33">
        <v>6629</v>
      </c>
      <c r="I37" s="34">
        <v>6311986.5099999998</v>
      </c>
      <c r="J37" s="34">
        <v>952.18</v>
      </c>
      <c r="K37" s="33">
        <v>0</v>
      </c>
      <c r="L37" s="34">
        <v>0</v>
      </c>
      <c r="M37" s="34">
        <v>0</v>
      </c>
    </row>
    <row r="38" spans="1:13">
      <c r="A38" s="14" t="s">
        <v>471</v>
      </c>
      <c r="B38" s="33">
        <v>91054</v>
      </c>
      <c r="C38" s="34">
        <v>95323838.129999995</v>
      </c>
      <c r="D38" s="34">
        <v>1046.8900000000001</v>
      </c>
      <c r="E38" s="33">
        <v>17022</v>
      </c>
      <c r="F38" s="34">
        <v>17826018.73</v>
      </c>
      <c r="G38" s="34">
        <v>1047.23</v>
      </c>
      <c r="H38" s="33">
        <v>8454</v>
      </c>
      <c r="I38" s="34">
        <v>8681294.2100000009</v>
      </c>
      <c r="J38" s="34">
        <v>1026.8900000000001</v>
      </c>
      <c r="K38" s="33">
        <v>0</v>
      </c>
      <c r="L38" s="34">
        <v>0</v>
      </c>
      <c r="M38" s="34">
        <v>0</v>
      </c>
    </row>
    <row r="39" spans="1:13">
      <c r="A39" s="14" t="s">
        <v>472</v>
      </c>
      <c r="B39" s="33">
        <v>79965</v>
      </c>
      <c r="C39" s="34">
        <v>91963037.629999995</v>
      </c>
      <c r="D39" s="34">
        <v>1150.04</v>
      </c>
      <c r="E39" s="33">
        <v>12296</v>
      </c>
      <c r="F39" s="34">
        <v>14108846.74</v>
      </c>
      <c r="G39" s="34">
        <v>1147.43</v>
      </c>
      <c r="H39" s="33">
        <v>5519</v>
      </c>
      <c r="I39" s="34">
        <v>6344657.2199999997</v>
      </c>
      <c r="J39" s="34">
        <v>1149.5999999999999</v>
      </c>
      <c r="K39" s="33">
        <v>0</v>
      </c>
      <c r="L39" s="34">
        <v>0</v>
      </c>
      <c r="M39" s="34">
        <v>0</v>
      </c>
    </row>
    <row r="40" spans="1:13">
      <c r="A40" s="14" t="s">
        <v>473</v>
      </c>
      <c r="B40" s="33">
        <v>89128</v>
      </c>
      <c r="C40" s="34">
        <v>111520541.73999999</v>
      </c>
      <c r="D40" s="34">
        <v>1251.24</v>
      </c>
      <c r="E40" s="33">
        <v>9730</v>
      </c>
      <c r="F40" s="34">
        <v>12117259.85</v>
      </c>
      <c r="G40" s="34">
        <v>1245.3499999999999</v>
      </c>
      <c r="H40" s="33">
        <v>4428</v>
      </c>
      <c r="I40" s="34">
        <v>5539956.9500000002</v>
      </c>
      <c r="J40" s="34">
        <v>1251.1199999999999</v>
      </c>
      <c r="K40" s="33">
        <v>1</v>
      </c>
      <c r="L40" s="34">
        <v>1205.3800000000001</v>
      </c>
      <c r="M40" s="34">
        <v>1205.3800000000001</v>
      </c>
    </row>
    <row r="41" spans="1:13">
      <c r="A41" s="14" t="s">
        <v>474</v>
      </c>
      <c r="B41" s="33">
        <v>104581</v>
      </c>
      <c r="C41" s="34">
        <v>141675220.62</v>
      </c>
      <c r="D41" s="34">
        <v>1354.69</v>
      </c>
      <c r="E41" s="33">
        <v>7197</v>
      </c>
      <c r="F41" s="34">
        <v>9707730.6199999992</v>
      </c>
      <c r="G41" s="34">
        <v>1348.86</v>
      </c>
      <c r="H41" s="33">
        <v>3364</v>
      </c>
      <c r="I41" s="34">
        <v>4543464.49</v>
      </c>
      <c r="J41" s="34">
        <v>1350.61</v>
      </c>
      <c r="K41" s="33">
        <v>0</v>
      </c>
      <c r="L41" s="34">
        <v>0</v>
      </c>
      <c r="M41" s="34">
        <v>0</v>
      </c>
    </row>
    <row r="42" spans="1:13">
      <c r="A42" s="14" t="s">
        <v>475</v>
      </c>
      <c r="B42" s="33">
        <v>125892</v>
      </c>
      <c r="C42" s="34">
        <v>181793437.63999999</v>
      </c>
      <c r="D42" s="34">
        <v>1444.04</v>
      </c>
      <c r="E42" s="33">
        <v>7044</v>
      </c>
      <c r="F42" s="34">
        <v>10112997.800000001</v>
      </c>
      <c r="G42" s="34">
        <v>1435.69</v>
      </c>
      <c r="H42" s="33">
        <v>2620</v>
      </c>
      <c r="I42" s="34">
        <v>3773888.73</v>
      </c>
      <c r="J42" s="34">
        <v>1440.42</v>
      </c>
      <c r="K42" s="33">
        <v>2</v>
      </c>
      <c r="L42" s="34">
        <v>2909.4</v>
      </c>
      <c r="M42" s="34">
        <v>1454.7</v>
      </c>
    </row>
    <row r="43" spans="1:13">
      <c r="A43" s="14" t="s">
        <v>476</v>
      </c>
      <c r="B43" s="33">
        <v>89736</v>
      </c>
      <c r="C43" s="34">
        <v>139013347.84999999</v>
      </c>
      <c r="D43" s="34">
        <v>1549.14</v>
      </c>
      <c r="E43" s="33">
        <v>3595</v>
      </c>
      <c r="F43" s="34">
        <v>5568889.8200000003</v>
      </c>
      <c r="G43" s="34">
        <v>1549.07</v>
      </c>
      <c r="H43" s="33">
        <v>1171</v>
      </c>
      <c r="I43" s="34">
        <v>1808777.84</v>
      </c>
      <c r="J43" s="34">
        <v>1544.64</v>
      </c>
      <c r="K43" s="33">
        <v>0</v>
      </c>
      <c r="L43" s="34">
        <v>0</v>
      </c>
      <c r="M43" s="34">
        <v>0</v>
      </c>
    </row>
    <row r="44" spans="1:13">
      <c r="A44" s="14" t="s">
        <v>477</v>
      </c>
      <c r="B44" s="33">
        <v>77015</v>
      </c>
      <c r="C44" s="34">
        <v>126854381.95</v>
      </c>
      <c r="D44" s="34">
        <v>1647.14</v>
      </c>
      <c r="E44" s="33">
        <v>2024</v>
      </c>
      <c r="F44" s="34">
        <v>3332396.63</v>
      </c>
      <c r="G44" s="34">
        <v>1646.44</v>
      </c>
      <c r="H44" s="33">
        <v>836</v>
      </c>
      <c r="I44" s="34">
        <v>1375856.18</v>
      </c>
      <c r="J44" s="34">
        <v>1645.76</v>
      </c>
      <c r="K44" s="33">
        <v>0</v>
      </c>
      <c r="L44" s="34">
        <v>0</v>
      </c>
      <c r="M44" s="34">
        <v>0</v>
      </c>
    </row>
    <row r="45" spans="1:13">
      <c r="A45" s="14" t="s">
        <v>478</v>
      </c>
      <c r="B45" s="33">
        <v>52090</v>
      </c>
      <c r="C45" s="34">
        <v>91052810.530000001</v>
      </c>
      <c r="D45" s="34">
        <v>1747.99</v>
      </c>
      <c r="E45" s="33">
        <v>1321</v>
      </c>
      <c r="F45" s="34">
        <v>2310476.1800000002</v>
      </c>
      <c r="G45" s="34">
        <v>1749.04</v>
      </c>
      <c r="H45" s="33">
        <v>642</v>
      </c>
      <c r="I45" s="34">
        <v>1122767.44</v>
      </c>
      <c r="J45" s="34">
        <v>1748.86</v>
      </c>
      <c r="K45" s="33">
        <v>0</v>
      </c>
      <c r="L45" s="34">
        <v>0</v>
      </c>
      <c r="M45" s="34">
        <v>0</v>
      </c>
    </row>
    <row r="46" spans="1:13">
      <c r="A46" s="14" t="s">
        <v>479</v>
      </c>
      <c r="B46" s="33">
        <v>39347</v>
      </c>
      <c r="C46" s="34">
        <v>72581551.25</v>
      </c>
      <c r="D46" s="34">
        <v>1844.65</v>
      </c>
      <c r="E46" s="33">
        <v>872</v>
      </c>
      <c r="F46" s="34">
        <v>1609163.15</v>
      </c>
      <c r="G46" s="34">
        <v>1845.37</v>
      </c>
      <c r="H46" s="33">
        <v>441</v>
      </c>
      <c r="I46" s="34">
        <v>813949.4</v>
      </c>
      <c r="J46" s="34">
        <v>1845.69</v>
      </c>
      <c r="K46" s="33">
        <v>0</v>
      </c>
      <c r="L46" s="34">
        <v>0</v>
      </c>
      <c r="M46" s="34">
        <v>0</v>
      </c>
    </row>
    <row r="47" spans="1:13">
      <c r="A47" s="14" t="s">
        <v>480</v>
      </c>
      <c r="B47" s="33">
        <v>22348</v>
      </c>
      <c r="C47" s="34">
        <v>43528042.689999998</v>
      </c>
      <c r="D47" s="34">
        <v>1947.74</v>
      </c>
      <c r="E47" s="33">
        <v>648</v>
      </c>
      <c r="F47" s="34">
        <v>1261124.03</v>
      </c>
      <c r="G47" s="34">
        <v>1946.18</v>
      </c>
      <c r="H47" s="33">
        <v>277</v>
      </c>
      <c r="I47" s="34">
        <v>539297.35</v>
      </c>
      <c r="J47" s="34">
        <v>1946.92</v>
      </c>
      <c r="K47" s="33">
        <v>0</v>
      </c>
      <c r="L47" s="34">
        <v>0</v>
      </c>
      <c r="M47" s="34">
        <v>0</v>
      </c>
    </row>
    <row r="48" spans="1:13">
      <c r="A48" s="14" t="s">
        <v>481</v>
      </c>
      <c r="B48" s="33">
        <v>37729</v>
      </c>
      <c r="C48" s="34">
        <v>79858388.909999996</v>
      </c>
      <c r="D48" s="34">
        <v>2116.63</v>
      </c>
      <c r="E48" s="33">
        <v>867</v>
      </c>
      <c r="F48" s="34">
        <v>1828111.28</v>
      </c>
      <c r="G48" s="34">
        <v>2108.5500000000002</v>
      </c>
      <c r="H48" s="33">
        <v>440</v>
      </c>
      <c r="I48" s="34">
        <v>927514.21</v>
      </c>
      <c r="J48" s="34">
        <v>2107.9899999999998</v>
      </c>
      <c r="K48" s="33">
        <v>0</v>
      </c>
      <c r="L48" s="34">
        <v>0</v>
      </c>
      <c r="M48" s="34">
        <v>0</v>
      </c>
    </row>
    <row r="49" spans="1:13">
      <c r="A49" s="14" t="s">
        <v>482</v>
      </c>
      <c r="B49" s="33">
        <v>23757</v>
      </c>
      <c r="C49" s="34">
        <v>56109365.560000002</v>
      </c>
      <c r="D49" s="34">
        <v>2361.8000000000002</v>
      </c>
      <c r="E49" s="33">
        <v>396</v>
      </c>
      <c r="F49" s="34">
        <v>936431.82</v>
      </c>
      <c r="G49" s="34">
        <v>2364.73</v>
      </c>
      <c r="H49" s="33">
        <v>207</v>
      </c>
      <c r="I49" s="34">
        <v>489750.57</v>
      </c>
      <c r="J49" s="34">
        <v>2365.94</v>
      </c>
      <c r="K49" s="33">
        <v>0</v>
      </c>
      <c r="L49" s="34">
        <v>0</v>
      </c>
      <c r="M49" s="34">
        <v>0</v>
      </c>
    </row>
    <row r="50" spans="1:13">
      <c r="A50" s="14" t="s">
        <v>483</v>
      </c>
      <c r="B50" s="33">
        <v>12225</v>
      </c>
      <c r="C50" s="34">
        <v>31942490.690000001</v>
      </c>
      <c r="D50" s="34">
        <v>2612.88</v>
      </c>
      <c r="E50" s="33">
        <v>206</v>
      </c>
      <c r="F50" s="34">
        <v>537618.78</v>
      </c>
      <c r="G50" s="34">
        <v>2609.8000000000002</v>
      </c>
      <c r="H50" s="33">
        <v>80</v>
      </c>
      <c r="I50" s="34">
        <v>208798.18</v>
      </c>
      <c r="J50" s="34">
        <v>2609.98</v>
      </c>
      <c r="K50" s="33">
        <v>0</v>
      </c>
      <c r="L50" s="34">
        <v>0</v>
      </c>
      <c r="M50" s="34">
        <v>0</v>
      </c>
    </row>
    <row r="51" spans="1:13">
      <c r="A51" s="14" t="s">
        <v>484</v>
      </c>
      <c r="B51" s="33">
        <v>7517</v>
      </c>
      <c r="C51" s="34">
        <v>21533377.66</v>
      </c>
      <c r="D51" s="34">
        <v>2864.62</v>
      </c>
      <c r="E51" s="33">
        <v>101</v>
      </c>
      <c r="F51" s="34">
        <v>288659.40000000002</v>
      </c>
      <c r="G51" s="34">
        <v>2858.01</v>
      </c>
      <c r="H51" s="33">
        <v>100</v>
      </c>
      <c r="I51" s="34">
        <v>284847.15000000002</v>
      </c>
      <c r="J51" s="34">
        <v>2848.47</v>
      </c>
      <c r="K51" s="33">
        <v>0</v>
      </c>
      <c r="L51" s="34">
        <v>0</v>
      </c>
      <c r="M51" s="34">
        <v>0</v>
      </c>
    </row>
    <row r="52" spans="1:13">
      <c r="A52" s="14" t="s">
        <v>485</v>
      </c>
      <c r="B52" s="33">
        <v>4457</v>
      </c>
      <c r="C52" s="34">
        <v>13879166.119999999</v>
      </c>
      <c r="D52" s="34">
        <v>3114.02</v>
      </c>
      <c r="E52" s="33">
        <v>104</v>
      </c>
      <c r="F52" s="34">
        <v>324452.08</v>
      </c>
      <c r="G52" s="34">
        <v>3119.73</v>
      </c>
      <c r="H52" s="33">
        <v>26</v>
      </c>
      <c r="I52" s="34">
        <v>81078.259999999995</v>
      </c>
      <c r="J52" s="34">
        <v>3118.39</v>
      </c>
      <c r="K52" s="33">
        <v>0</v>
      </c>
      <c r="L52" s="34">
        <v>0</v>
      </c>
      <c r="M52" s="34">
        <v>0</v>
      </c>
    </row>
    <row r="53" spans="1:13">
      <c r="A53" s="14" t="s">
        <v>486</v>
      </c>
      <c r="B53" s="33">
        <v>2401</v>
      </c>
      <c r="C53" s="34">
        <v>8075008.2400000002</v>
      </c>
      <c r="D53" s="34">
        <v>3363.19</v>
      </c>
      <c r="E53" s="33">
        <v>49</v>
      </c>
      <c r="F53" s="34">
        <v>163612.82999999999</v>
      </c>
      <c r="G53" s="34">
        <v>3339.04</v>
      </c>
      <c r="H53" s="33">
        <v>8</v>
      </c>
      <c r="I53" s="34">
        <v>26531.54</v>
      </c>
      <c r="J53" s="34">
        <v>3316.44</v>
      </c>
      <c r="K53" s="33">
        <v>0</v>
      </c>
      <c r="L53" s="34">
        <v>0</v>
      </c>
      <c r="M53" s="34">
        <v>0</v>
      </c>
    </row>
    <row r="54" spans="1:13">
      <c r="A54" s="14" t="s">
        <v>487</v>
      </c>
      <c r="B54" s="33">
        <v>1477</v>
      </c>
      <c r="C54" s="34">
        <v>5335438.95</v>
      </c>
      <c r="D54" s="34">
        <v>3612.35</v>
      </c>
      <c r="E54" s="33">
        <v>37</v>
      </c>
      <c r="F54" s="34">
        <v>133533.65</v>
      </c>
      <c r="G54" s="34">
        <v>3609.02</v>
      </c>
      <c r="H54" s="33">
        <v>4</v>
      </c>
      <c r="I54" s="34">
        <v>14399.21</v>
      </c>
      <c r="J54" s="34">
        <v>3599.8</v>
      </c>
      <c r="K54" s="33">
        <v>0</v>
      </c>
      <c r="L54" s="34">
        <v>0</v>
      </c>
      <c r="M54" s="34">
        <v>0</v>
      </c>
    </row>
    <row r="55" spans="1:13">
      <c r="A55" s="14" t="s">
        <v>488</v>
      </c>
      <c r="B55" s="33">
        <v>1012</v>
      </c>
      <c r="C55" s="34">
        <v>3908302.03</v>
      </c>
      <c r="D55" s="34">
        <v>3861.96</v>
      </c>
      <c r="E55" s="33">
        <v>7</v>
      </c>
      <c r="F55" s="34">
        <v>26974.42</v>
      </c>
      <c r="G55" s="34">
        <v>3853.49</v>
      </c>
      <c r="H55" s="33">
        <v>6</v>
      </c>
      <c r="I55" s="34">
        <v>23393.14</v>
      </c>
      <c r="J55" s="34">
        <v>3898.86</v>
      </c>
      <c r="K55" s="33">
        <v>0</v>
      </c>
      <c r="L55" s="34">
        <v>0</v>
      </c>
      <c r="M55" s="34">
        <v>0</v>
      </c>
    </row>
    <row r="56" spans="1:13">
      <c r="A56" s="14" t="s">
        <v>489</v>
      </c>
      <c r="B56" s="33">
        <v>573</v>
      </c>
      <c r="C56" s="34">
        <v>2357777.38</v>
      </c>
      <c r="D56" s="34">
        <v>4114.79</v>
      </c>
      <c r="E56" s="33">
        <v>0</v>
      </c>
      <c r="F56" s="34">
        <v>0</v>
      </c>
      <c r="G56" s="34">
        <v>0</v>
      </c>
      <c r="H56" s="33">
        <v>1</v>
      </c>
      <c r="I56" s="34">
        <v>4244.12</v>
      </c>
      <c r="J56" s="34">
        <v>4244.12</v>
      </c>
      <c r="K56" s="33">
        <v>0</v>
      </c>
      <c r="L56" s="34">
        <v>0</v>
      </c>
      <c r="M56" s="34">
        <v>0</v>
      </c>
    </row>
    <row r="57" spans="1:13">
      <c r="A57" s="14" t="s">
        <v>490</v>
      </c>
      <c r="B57" s="33">
        <v>462</v>
      </c>
      <c r="C57" s="34">
        <v>2019565.38</v>
      </c>
      <c r="D57" s="34">
        <v>4371.3500000000004</v>
      </c>
      <c r="E57" s="33">
        <v>5</v>
      </c>
      <c r="F57" s="34">
        <v>21848.3</v>
      </c>
      <c r="G57" s="34">
        <v>4369.66</v>
      </c>
      <c r="H57" s="33">
        <v>0</v>
      </c>
      <c r="I57" s="34">
        <v>0</v>
      </c>
      <c r="J57" s="34">
        <v>0</v>
      </c>
      <c r="K57" s="33">
        <v>0</v>
      </c>
      <c r="L57" s="34">
        <v>0</v>
      </c>
      <c r="M57" s="34">
        <v>0</v>
      </c>
    </row>
    <row r="58" spans="1:13">
      <c r="A58" s="14" t="s">
        <v>491</v>
      </c>
      <c r="B58" s="33">
        <v>487</v>
      </c>
      <c r="C58" s="34">
        <v>2252377.11</v>
      </c>
      <c r="D58" s="34">
        <v>4625</v>
      </c>
      <c r="E58" s="33">
        <v>2</v>
      </c>
      <c r="F58" s="34">
        <v>9262.0400000000009</v>
      </c>
      <c r="G58" s="34">
        <v>4631.0200000000004</v>
      </c>
      <c r="H58" s="33">
        <v>2</v>
      </c>
      <c r="I58" s="34">
        <v>9076.0400000000009</v>
      </c>
      <c r="J58" s="34">
        <v>4538.0200000000004</v>
      </c>
      <c r="K58" s="33">
        <v>0</v>
      </c>
      <c r="L58" s="34">
        <v>0</v>
      </c>
      <c r="M58" s="34">
        <v>0</v>
      </c>
    </row>
    <row r="59" spans="1:13">
      <c r="A59" s="14" t="s">
        <v>492</v>
      </c>
      <c r="B59" s="33">
        <v>177</v>
      </c>
      <c r="C59" s="34">
        <v>861099.09</v>
      </c>
      <c r="D59" s="34">
        <v>4864.97</v>
      </c>
      <c r="E59" s="33">
        <v>1</v>
      </c>
      <c r="F59" s="34">
        <v>4823.21</v>
      </c>
      <c r="G59" s="34">
        <v>4823.21</v>
      </c>
      <c r="H59" s="33">
        <v>1</v>
      </c>
      <c r="I59" s="34">
        <v>4916.13</v>
      </c>
      <c r="J59" s="34">
        <v>4916.13</v>
      </c>
      <c r="K59" s="33">
        <v>0</v>
      </c>
      <c r="L59" s="34">
        <v>0</v>
      </c>
      <c r="M59" s="34">
        <v>0</v>
      </c>
    </row>
    <row r="60" spans="1:13">
      <c r="A60" s="14" t="s">
        <v>493</v>
      </c>
      <c r="B60" s="33">
        <v>84</v>
      </c>
      <c r="C60" s="34">
        <v>429353.31</v>
      </c>
      <c r="D60" s="34">
        <v>5111.3500000000004</v>
      </c>
      <c r="E60" s="33">
        <v>1</v>
      </c>
      <c r="F60" s="34">
        <v>5170.54</v>
      </c>
      <c r="G60" s="34">
        <v>5170.54</v>
      </c>
      <c r="H60" s="33">
        <v>0</v>
      </c>
      <c r="I60" s="34">
        <v>0</v>
      </c>
      <c r="J60" s="34">
        <v>0</v>
      </c>
      <c r="K60" s="33">
        <v>0</v>
      </c>
      <c r="L60" s="34">
        <v>0</v>
      </c>
      <c r="M60" s="34">
        <v>0</v>
      </c>
    </row>
    <row r="61" spans="1:13">
      <c r="A61" s="14" t="s">
        <v>494</v>
      </c>
      <c r="B61" s="33">
        <v>41</v>
      </c>
      <c r="C61" s="34">
        <v>219602.07</v>
      </c>
      <c r="D61" s="34">
        <v>5356.15</v>
      </c>
      <c r="E61" s="33">
        <v>0</v>
      </c>
      <c r="F61" s="34">
        <v>0</v>
      </c>
      <c r="G61" s="34">
        <v>0</v>
      </c>
      <c r="H61" s="33">
        <v>0</v>
      </c>
      <c r="I61" s="34">
        <v>0</v>
      </c>
      <c r="J61" s="34">
        <v>0</v>
      </c>
      <c r="K61" s="33">
        <v>0</v>
      </c>
      <c r="L61" s="34">
        <v>0</v>
      </c>
      <c r="M61" s="34">
        <v>0</v>
      </c>
    </row>
    <row r="62" spans="1:13">
      <c r="A62" s="37" t="s">
        <v>495</v>
      </c>
      <c r="B62" s="33">
        <v>34</v>
      </c>
      <c r="C62" s="34">
        <v>207609.56</v>
      </c>
      <c r="D62" s="34">
        <v>6106.16</v>
      </c>
      <c r="E62" s="33">
        <v>1</v>
      </c>
      <c r="F62" s="34">
        <v>6008.82</v>
      </c>
      <c r="G62" s="34">
        <v>6008.82</v>
      </c>
      <c r="H62" s="33">
        <v>2</v>
      </c>
      <c r="I62" s="34">
        <v>17177.09</v>
      </c>
      <c r="J62" s="34">
        <v>8588.5499999999993</v>
      </c>
      <c r="K62" s="33">
        <v>0</v>
      </c>
      <c r="L62" s="34">
        <v>0</v>
      </c>
      <c r="M62" s="34">
        <v>0</v>
      </c>
    </row>
    <row r="63" spans="1:13" ht="15.75">
      <c r="A63" s="60" t="s">
        <v>11</v>
      </c>
      <c r="B63" s="55">
        <f>SUM(B28:B62)</f>
        <v>1869750</v>
      </c>
      <c r="C63" s="56">
        <f>SUM(C28:C62)</f>
        <v>1926594911.8699999</v>
      </c>
      <c r="D63" s="55"/>
      <c r="E63" s="55">
        <f>SUM(E28:E62)</f>
        <v>384397</v>
      </c>
      <c r="F63" s="56">
        <f>SUM(F28:F62)</f>
        <v>255583931.94000006</v>
      </c>
      <c r="G63" s="55"/>
      <c r="H63" s="55">
        <f>SUM(H28:H62)</f>
        <v>193450</v>
      </c>
      <c r="I63" s="56">
        <f>SUM(I28:I62)</f>
        <v>124928917.51000004</v>
      </c>
      <c r="J63" s="55"/>
      <c r="K63" s="55">
        <f>SUM(K28:K62)</f>
        <v>18244</v>
      </c>
      <c r="L63" s="56">
        <f>SUM(L28:L62)</f>
        <v>5677375.6500000004</v>
      </c>
      <c r="M63" s="55"/>
    </row>
    <row r="66" spans="2:3">
      <c r="B66" s="326"/>
      <c r="C66" s="326"/>
    </row>
    <row r="67" spans="2:3">
      <c r="B67" s="326"/>
      <c r="C67" s="328"/>
    </row>
    <row r="68" spans="2:3">
      <c r="B68" s="326"/>
      <c r="C68" s="328"/>
    </row>
    <row r="69" spans="2:3">
      <c r="B69" s="326"/>
      <c r="C69" s="326"/>
    </row>
  </sheetData>
  <mergeCells count="11">
    <mergeCell ref="A1:M1"/>
    <mergeCell ref="A26:A27"/>
    <mergeCell ref="A3:A4"/>
    <mergeCell ref="B26:D26"/>
    <mergeCell ref="E26:G26"/>
    <mergeCell ref="H26:J26"/>
    <mergeCell ref="K26:M26"/>
    <mergeCell ref="B3:D3"/>
    <mergeCell ref="E3:G3"/>
    <mergeCell ref="H3:J3"/>
    <mergeCell ref="K3:M3"/>
  </mergeCell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>
  <sheetPr>
    <tabColor theme="0"/>
  </sheetPr>
  <dimension ref="A1:U68"/>
  <sheetViews>
    <sheetView topLeftCell="A41" workbookViewId="0">
      <selection activeCell="A68" sqref="A68:Q68"/>
    </sheetView>
  </sheetViews>
  <sheetFormatPr defaultRowHeight="15"/>
  <cols>
    <col min="1" max="1" width="14" style="119" customWidth="1"/>
    <col min="2" max="2" width="11.7109375" style="119" bestFit="1" customWidth="1"/>
    <col min="3" max="3" width="17.5703125" style="119" bestFit="1" customWidth="1"/>
    <col min="4" max="4" width="9.28515625" style="119" bestFit="1" customWidth="1"/>
    <col min="5" max="5" width="9.7109375" style="119" bestFit="1" customWidth="1"/>
    <col min="6" max="6" width="10.140625" style="119" customWidth="1"/>
    <col min="7" max="7" width="15.7109375" style="119" bestFit="1" customWidth="1"/>
    <col min="8" max="8" width="8.42578125" style="119" bestFit="1" customWidth="1"/>
    <col min="9" max="9" width="9.7109375" style="119" bestFit="1" customWidth="1"/>
    <col min="10" max="10" width="10.5703125" style="119" customWidth="1"/>
    <col min="11" max="11" width="15.7109375" style="119" bestFit="1" customWidth="1"/>
    <col min="12" max="12" width="8.42578125" style="119" bestFit="1" customWidth="1"/>
    <col min="13" max="13" width="9.7109375" style="119" bestFit="1" customWidth="1"/>
    <col min="14" max="14" width="10.140625" style="119" customWidth="1"/>
    <col min="15" max="15" width="13.42578125" style="119" bestFit="1" customWidth="1"/>
    <col min="16" max="16" width="8.28515625" style="119" bestFit="1" customWidth="1"/>
    <col min="17" max="17" width="10.7109375" style="119" customWidth="1"/>
    <col min="18" max="19" width="9.140625" style="119"/>
    <col min="20" max="21" width="15.42578125" style="119" bestFit="1" customWidth="1"/>
    <col min="22" max="16384" width="9.140625" style="119"/>
  </cols>
  <sheetData>
    <row r="1" spans="1:17" ht="15.75">
      <c r="A1" s="521" t="s">
        <v>700</v>
      </c>
      <c r="B1" s="521"/>
      <c r="C1" s="521"/>
      <c r="D1" s="521"/>
      <c r="E1" s="521"/>
      <c r="F1" s="521"/>
      <c r="G1" s="521"/>
      <c r="H1" s="521"/>
      <c r="I1" s="521"/>
      <c r="J1" s="521"/>
      <c r="K1" s="521"/>
      <c r="L1" s="521"/>
      <c r="M1" s="521"/>
      <c r="N1" s="521"/>
      <c r="O1" s="521"/>
      <c r="P1" s="521"/>
      <c r="Q1" s="521"/>
    </row>
    <row r="2" spans="1:17" ht="16.5" thickBot="1">
      <c r="A2" s="238"/>
      <c r="B2" s="238"/>
      <c r="C2" s="238"/>
      <c r="D2" s="238"/>
      <c r="E2" s="238"/>
      <c r="F2" s="238"/>
      <c r="G2" s="238"/>
      <c r="H2" s="238"/>
      <c r="I2" s="238"/>
      <c r="J2" s="238"/>
      <c r="K2" s="238"/>
      <c r="L2" s="238"/>
      <c r="M2" s="238"/>
      <c r="N2" s="238"/>
      <c r="O2" s="238"/>
      <c r="P2" s="238"/>
      <c r="Q2" s="128"/>
    </row>
    <row r="3" spans="1:17">
      <c r="A3" s="522" t="s">
        <v>19</v>
      </c>
      <c r="B3" s="517" t="s">
        <v>5</v>
      </c>
      <c r="C3" s="518"/>
      <c r="D3" s="518"/>
      <c r="E3" s="519"/>
      <c r="F3" s="517" t="s">
        <v>6</v>
      </c>
      <c r="G3" s="518"/>
      <c r="H3" s="518"/>
      <c r="I3" s="519"/>
      <c r="J3" s="517" t="s">
        <v>20</v>
      </c>
      <c r="K3" s="518"/>
      <c r="L3" s="518"/>
      <c r="M3" s="519"/>
      <c r="N3" s="517" t="s">
        <v>21</v>
      </c>
      <c r="O3" s="518"/>
      <c r="P3" s="518"/>
      <c r="Q3" s="520"/>
    </row>
    <row r="4" spans="1:17" ht="15.75" thickBot="1">
      <c r="A4" s="523"/>
      <c r="B4" s="210" t="s">
        <v>1</v>
      </c>
      <c r="C4" s="211" t="s">
        <v>51</v>
      </c>
      <c r="D4" s="211" t="s">
        <v>22</v>
      </c>
      <c r="E4" s="211" t="s">
        <v>442</v>
      </c>
      <c r="F4" s="210" t="s">
        <v>1</v>
      </c>
      <c r="G4" s="211" t="s">
        <v>51</v>
      </c>
      <c r="H4" s="211" t="s">
        <v>22</v>
      </c>
      <c r="I4" s="211" t="s">
        <v>442</v>
      </c>
      <c r="J4" s="210" t="s">
        <v>1</v>
      </c>
      <c r="K4" s="211" t="s">
        <v>51</v>
      </c>
      <c r="L4" s="211" t="s">
        <v>22</v>
      </c>
      <c r="M4" s="211" t="s">
        <v>442</v>
      </c>
      <c r="N4" s="210" t="s">
        <v>1</v>
      </c>
      <c r="O4" s="211" t="s">
        <v>51</v>
      </c>
      <c r="P4" s="211" t="s">
        <v>22</v>
      </c>
      <c r="Q4" s="212" t="s">
        <v>442</v>
      </c>
    </row>
    <row r="5" spans="1:17">
      <c r="A5" s="205" t="s">
        <v>461</v>
      </c>
      <c r="B5" s="206">
        <v>32596</v>
      </c>
      <c r="C5" s="207">
        <v>1832058.09</v>
      </c>
      <c r="D5" s="207">
        <v>56.2</v>
      </c>
      <c r="E5" s="207">
        <v>56.44</v>
      </c>
      <c r="F5" s="206">
        <v>9064</v>
      </c>
      <c r="G5" s="207">
        <v>562516.81999999995</v>
      </c>
      <c r="H5" s="207">
        <v>62.06</v>
      </c>
      <c r="I5" s="207">
        <v>64.03</v>
      </c>
      <c r="J5" s="206">
        <v>1457</v>
      </c>
      <c r="K5" s="207">
        <v>82704.42</v>
      </c>
      <c r="L5" s="207">
        <v>56.76</v>
      </c>
      <c r="M5" s="207">
        <v>57.38</v>
      </c>
      <c r="N5" s="206">
        <v>3492</v>
      </c>
      <c r="O5" s="207">
        <v>241620.16</v>
      </c>
      <c r="P5" s="208">
        <v>69.19</v>
      </c>
      <c r="Q5" s="209">
        <v>69.37</v>
      </c>
    </row>
    <row r="6" spans="1:17">
      <c r="A6" s="198" t="s">
        <v>462</v>
      </c>
      <c r="B6" s="131">
        <v>22128</v>
      </c>
      <c r="C6" s="132">
        <v>3130281.2</v>
      </c>
      <c r="D6" s="132">
        <v>141.46</v>
      </c>
      <c r="E6" s="132">
        <v>136.55000000000001</v>
      </c>
      <c r="F6" s="131">
        <v>13877</v>
      </c>
      <c r="G6" s="132">
        <v>2201332.6</v>
      </c>
      <c r="H6" s="132">
        <v>158.63</v>
      </c>
      <c r="I6" s="132">
        <v>167.86</v>
      </c>
      <c r="J6" s="131">
        <v>1132</v>
      </c>
      <c r="K6" s="132">
        <v>168365.71</v>
      </c>
      <c r="L6" s="132">
        <v>148.72999999999999</v>
      </c>
      <c r="M6" s="132">
        <v>147.88999999999999</v>
      </c>
      <c r="N6" s="131">
        <v>4168</v>
      </c>
      <c r="O6" s="132">
        <v>612470.94999999995</v>
      </c>
      <c r="P6" s="130">
        <v>146.94999999999999</v>
      </c>
      <c r="Q6" s="199">
        <v>149.83000000000001</v>
      </c>
    </row>
    <row r="7" spans="1:17">
      <c r="A7" s="198" t="s">
        <v>463</v>
      </c>
      <c r="B7" s="131">
        <v>11053</v>
      </c>
      <c r="C7" s="132">
        <v>2749270.06</v>
      </c>
      <c r="D7" s="132">
        <v>248.74</v>
      </c>
      <c r="E7" s="132">
        <v>247.92</v>
      </c>
      <c r="F7" s="131">
        <v>10523</v>
      </c>
      <c r="G7" s="132">
        <v>2678928.34</v>
      </c>
      <c r="H7" s="132">
        <v>254.58</v>
      </c>
      <c r="I7" s="132">
        <v>260.04000000000002</v>
      </c>
      <c r="J7" s="131">
        <v>3482</v>
      </c>
      <c r="K7" s="132">
        <v>930833.98</v>
      </c>
      <c r="L7" s="132">
        <v>267.33</v>
      </c>
      <c r="M7" s="132">
        <v>275.47000000000003</v>
      </c>
      <c r="N7" s="131">
        <v>1579</v>
      </c>
      <c r="O7" s="132">
        <v>383517.14</v>
      </c>
      <c r="P7" s="130">
        <v>242.89</v>
      </c>
      <c r="Q7" s="199">
        <v>238.22</v>
      </c>
    </row>
    <row r="8" spans="1:17">
      <c r="A8" s="198" t="s">
        <v>464</v>
      </c>
      <c r="B8" s="131">
        <v>103327</v>
      </c>
      <c r="C8" s="132">
        <v>37771562.859999999</v>
      </c>
      <c r="D8" s="132">
        <v>365.55</v>
      </c>
      <c r="E8" s="132">
        <v>360</v>
      </c>
      <c r="F8" s="131">
        <v>51261</v>
      </c>
      <c r="G8" s="132">
        <v>18528553.550000001</v>
      </c>
      <c r="H8" s="132">
        <v>361.46</v>
      </c>
      <c r="I8" s="132">
        <v>360.92</v>
      </c>
      <c r="J8" s="131">
        <v>40045</v>
      </c>
      <c r="K8" s="132">
        <v>14498565.390000001</v>
      </c>
      <c r="L8" s="132">
        <v>362.06</v>
      </c>
      <c r="M8" s="132">
        <v>360</v>
      </c>
      <c r="N8" s="131">
        <v>6181</v>
      </c>
      <c r="O8" s="132">
        <v>2224193.37</v>
      </c>
      <c r="P8" s="130">
        <v>359.84</v>
      </c>
      <c r="Q8" s="199">
        <v>360</v>
      </c>
    </row>
    <row r="9" spans="1:17">
      <c r="A9" s="198" t="s">
        <v>465</v>
      </c>
      <c r="B9" s="131">
        <v>168648</v>
      </c>
      <c r="C9" s="132">
        <v>77184896.280000001</v>
      </c>
      <c r="D9" s="132">
        <v>457.67</v>
      </c>
      <c r="E9" s="132">
        <v>459.38</v>
      </c>
      <c r="F9" s="131">
        <v>59494</v>
      </c>
      <c r="G9" s="132">
        <v>26432625.859999999</v>
      </c>
      <c r="H9" s="132">
        <v>444.29</v>
      </c>
      <c r="I9" s="132">
        <v>434.79</v>
      </c>
      <c r="J9" s="131">
        <v>37530</v>
      </c>
      <c r="K9" s="132">
        <v>17191378.02</v>
      </c>
      <c r="L9" s="132">
        <v>458.07</v>
      </c>
      <c r="M9" s="132">
        <v>465.95</v>
      </c>
      <c r="N9" s="131">
        <v>0</v>
      </c>
      <c r="O9" s="132">
        <v>0</v>
      </c>
      <c r="P9" s="130">
        <v>0</v>
      </c>
      <c r="Q9" s="199" t="s">
        <v>439</v>
      </c>
    </row>
    <row r="10" spans="1:17">
      <c r="A10" s="198" t="s">
        <v>466</v>
      </c>
      <c r="B10" s="131">
        <v>188141</v>
      </c>
      <c r="C10" s="132">
        <v>103027925.98999999</v>
      </c>
      <c r="D10" s="132">
        <v>547.61</v>
      </c>
      <c r="E10" s="132">
        <v>546.62</v>
      </c>
      <c r="F10" s="131">
        <v>65062</v>
      </c>
      <c r="G10" s="132">
        <v>35608186.590000004</v>
      </c>
      <c r="H10" s="132">
        <v>547.29999999999995</v>
      </c>
      <c r="I10" s="132">
        <v>542.15</v>
      </c>
      <c r="J10" s="131">
        <v>28004</v>
      </c>
      <c r="K10" s="132">
        <v>15310973.369999999</v>
      </c>
      <c r="L10" s="132">
        <v>546.74</v>
      </c>
      <c r="M10" s="132">
        <v>544.54999999999995</v>
      </c>
      <c r="N10" s="131">
        <v>8</v>
      </c>
      <c r="O10" s="132">
        <v>4480</v>
      </c>
      <c r="P10" s="130">
        <v>560</v>
      </c>
      <c r="Q10" s="199">
        <v>560</v>
      </c>
    </row>
    <row r="11" spans="1:17">
      <c r="A11" s="198" t="s">
        <v>467</v>
      </c>
      <c r="B11" s="131">
        <v>148319</v>
      </c>
      <c r="C11" s="132">
        <v>96405548.799999997</v>
      </c>
      <c r="D11" s="132">
        <v>649.99</v>
      </c>
      <c r="E11" s="132">
        <v>650.13</v>
      </c>
      <c r="F11" s="131">
        <v>34256</v>
      </c>
      <c r="G11" s="132">
        <v>22125454.219999999</v>
      </c>
      <c r="H11" s="132">
        <v>645.89</v>
      </c>
      <c r="I11" s="132">
        <v>643.98</v>
      </c>
      <c r="J11" s="131">
        <v>20144</v>
      </c>
      <c r="K11" s="132">
        <v>13038997.16</v>
      </c>
      <c r="L11" s="132">
        <v>647.29</v>
      </c>
      <c r="M11" s="132">
        <v>645.21</v>
      </c>
      <c r="N11" s="131">
        <v>2</v>
      </c>
      <c r="O11" s="132">
        <v>1342.8</v>
      </c>
      <c r="P11" s="130">
        <v>671.4</v>
      </c>
      <c r="Q11" s="199">
        <v>671.4</v>
      </c>
    </row>
    <row r="12" spans="1:17">
      <c r="A12" s="198" t="s">
        <v>468</v>
      </c>
      <c r="B12" s="131">
        <v>124308</v>
      </c>
      <c r="C12" s="132">
        <v>92989153.370000005</v>
      </c>
      <c r="D12" s="132">
        <v>748.05</v>
      </c>
      <c r="E12" s="132">
        <v>747.22</v>
      </c>
      <c r="F12" s="131">
        <v>29088</v>
      </c>
      <c r="G12" s="132">
        <v>21769276.949999999</v>
      </c>
      <c r="H12" s="132">
        <v>748.39</v>
      </c>
      <c r="I12" s="132">
        <v>746.48</v>
      </c>
      <c r="J12" s="131">
        <v>18072</v>
      </c>
      <c r="K12" s="132">
        <v>13708809.16</v>
      </c>
      <c r="L12" s="132">
        <v>758.57</v>
      </c>
      <c r="M12" s="132">
        <v>769.73</v>
      </c>
      <c r="N12" s="131">
        <v>2718</v>
      </c>
      <c r="O12" s="132">
        <v>2129025.0699999998</v>
      </c>
      <c r="P12" s="130">
        <v>783.31</v>
      </c>
      <c r="Q12" s="199">
        <v>783.3</v>
      </c>
    </row>
    <row r="13" spans="1:17">
      <c r="A13" s="198" t="s">
        <v>469</v>
      </c>
      <c r="B13" s="131">
        <v>103824</v>
      </c>
      <c r="C13" s="132">
        <v>88110442.760000005</v>
      </c>
      <c r="D13" s="132">
        <v>848.65</v>
      </c>
      <c r="E13" s="132">
        <v>847.82</v>
      </c>
      <c r="F13" s="131">
        <v>24089</v>
      </c>
      <c r="G13" s="132">
        <v>20441132.120000001</v>
      </c>
      <c r="H13" s="132">
        <v>848.57</v>
      </c>
      <c r="I13" s="132">
        <v>846.96</v>
      </c>
      <c r="J13" s="131">
        <v>8326</v>
      </c>
      <c r="K13" s="132">
        <v>7050668.3399999999</v>
      </c>
      <c r="L13" s="132">
        <v>846.83</v>
      </c>
      <c r="M13" s="132">
        <v>844.3</v>
      </c>
      <c r="N13" s="131">
        <v>93</v>
      </c>
      <c r="O13" s="132">
        <v>76611.38</v>
      </c>
      <c r="P13" s="130">
        <v>823.78</v>
      </c>
      <c r="Q13" s="199">
        <v>822.5</v>
      </c>
    </row>
    <row r="14" spans="1:17">
      <c r="A14" s="198" t="s">
        <v>470</v>
      </c>
      <c r="B14" s="131">
        <v>103817</v>
      </c>
      <c r="C14" s="132">
        <v>99098640.370000005</v>
      </c>
      <c r="D14" s="132">
        <v>954.55</v>
      </c>
      <c r="E14" s="132">
        <v>957.14</v>
      </c>
      <c r="F14" s="131">
        <v>24157</v>
      </c>
      <c r="G14" s="132">
        <v>22994514.170000002</v>
      </c>
      <c r="H14" s="132">
        <v>951.88</v>
      </c>
      <c r="I14" s="132">
        <v>951.28</v>
      </c>
      <c r="J14" s="131">
        <v>6629</v>
      </c>
      <c r="K14" s="132">
        <v>6311986.5099999998</v>
      </c>
      <c r="L14" s="132">
        <v>952.18</v>
      </c>
      <c r="M14" s="132">
        <v>953.96</v>
      </c>
      <c r="N14" s="131">
        <v>0</v>
      </c>
      <c r="O14" s="132">
        <v>0</v>
      </c>
      <c r="P14" s="130">
        <v>0</v>
      </c>
      <c r="Q14" s="199" t="s">
        <v>439</v>
      </c>
    </row>
    <row r="15" spans="1:17">
      <c r="A15" s="198" t="s">
        <v>448</v>
      </c>
      <c r="B15" s="131">
        <v>490620</v>
      </c>
      <c r="C15" s="132">
        <v>622276075.75999999</v>
      </c>
      <c r="D15" s="132">
        <v>1268.3499999999999</v>
      </c>
      <c r="E15" s="132">
        <v>1283.17</v>
      </c>
      <c r="F15" s="131">
        <v>53289</v>
      </c>
      <c r="G15" s="132">
        <v>63872853.740000002</v>
      </c>
      <c r="H15" s="132">
        <v>1198.6099999999999</v>
      </c>
      <c r="I15" s="132">
        <v>1175.49</v>
      </c>
      <c r="J15" s="131">
        <v>24385</v>
      </c>
      <c r="K15" s="132">
        <v>28883261.600000001</v>
      </c>
      <c r="L15" s="132">
        <v>1184.47</v>
      </c>
      <c r="M15" s="132">
        <v>1157.93</v>
      </c>
      <c r="N15" s="131">
        <v>3</v>
      </c>
      <c r="O15" s="132">
        <v>4114.78</v>
      </c>
      <c r="P15" s="130">
        <v>1371.59</v>
      </c>
      <c r="Q15" s="199">
        <v>1454.7</v>
      </c>
    </row>
    <row r="16" spans="1:17">
      <c r="A16" s="198" t="s">
        <v>449</v>
      </c>
      <c r="B16" s="131">
        <v>280536</v>
      </c>
      <c r="C16" s="132">
        <v>473030134.26999998</v>
      </c>
      <c r="D16" s="132">
        <v>1686.17</v>
      </c>
      <c r="E16" s="132">
        <v>1661.03</v>
      </c>
      <c r="F16" s="131">
        <v>8460</v>
      </c>
      <c r="G16" s="132">
        <v>14082049.810000001</v>
      </c>
      <c r="H16" s="132">
        <v>1664.54</v>
      </c>
      <c r="I16" s="132">
        <v>1629.61</v>
      </c>
      <c r="J16" s="131">
        <v>3367</v>
      </c>
      <c r="K16" s="132">
        <v>5660648.21</v>
      </c>
      <c r="L16" s="132">
        <v>1681.21</v>
      </c>
      <c r="M16" s="132">
        <v>1653.16</v>
      </c>
      <c r="N16" s="131">
        <v>0</v>
      </c>
      <c r="O16" s="132">
        <v>0</v>
      </c>
      <c r="P16" s="130">
        <v>0</v>
      </c>
      <c r="Q16" s="199" t="s">
        <v>439</v>
      </c>
    </row>
    <row r="17" spans="1:21">
      <c r="A17" s="198" t="s">
        <v>450</v>
      </c>
      <c r="B17" s="131">
        <v>61486</v>
      </c>
      <c r="C17" s="132">
        <v>135967754.47</v>
      </c>
      <c r="D17" s="132">
        <v>2211.36</v>
      </c>
      <c r="E17" s="132">
        <v>2195.4499999999998</v>
      </c>
      <c r="F17" s="131">
        <v>1263</v>
      </c>
      <c r="G17" s="132">
        <v>2764543.1</v>
      </c>
      <c r="H17" s="132">
        <v>2188.87</v>
      </c>
      <c r="I17" s="132">
        <v>2163.12</v>
      </c>
      <c r="J17" s="131">
        <v>647</v>
      </c>
      <c r="K17" s="132">
        <v>1417264.78</v>
      </c>
      <c r="L17" s="132">
        <v>2190.52</v>
      </c>
      <c r="M17" s="132">
        <v>2161.04</v>
      </c>
      <c r="N17" s="131">
        <v>0</v>
      </c>
      <c r="O17" s="132">
        <v>0</v>
      </c>
      <c r="P17" s="130">
        <v>0</v>
      </c>
      <c r="Q17" s="199" t="s">
        <v>439</v>
      </c>
    </row>
    <row r="18" spans="1:21">
      <c r="A18" s="198" t="s">
        <v>497</v>
      </c>
      <c r="B18" s="131">
        <v>19742</v>
      </c>
      <c r="C18" s="132">
        <v>53475868.350000001</v>
      </c>
      <c r="D18" s="132">
        <v>2708.74</v>
      </c>
      <c r="E18" s="132">
        <v>2691.89</v>
      </c>
      <c r="F18" s="131">
        <v>307</v>
      </c>
      <c r="G18" s="132">
        <v>826278.18</v>
      </c>
      <c r="H18" s="132">
        <v>2691.46</v>
      </c>
      <c r="I18" s="132">
        <v>2670.33</v>
      </c>
      <c r="J18" s="131">
        <v>180</v>
      </c>
      <c r="K18" s="132">
        <v>493645.33</v>
      </c>
      <c r="L18" s="132">
        <v>2742.47</v>
      </c>
      <c r="M18" s="132">
        <v>2794.89</v>
      </c>
      <c r="N18" s="131">
        <v>0</v>
      </c>
      <c r="O18" s="132">
        <v>0</v>
      </c>
      <c r="P18" s="130">
        <v>0</v>
      </c>
      <c r="Q18" s="199" t="s">
        <v>439</v>
      </c>
    </row>
    <row r="19" spans="1:21">
      <c r="A19" s="198" t="s">
        <v>498</v>
      </c>
      <c r="B19" s="131">
        <v>6858</v>
      </c>
      <c r="C19" s="132">
        <v>21954174.359999999</v>
      </c>
      <c r="D19" s="132">
        <v>3201.25</v>
      </c>
      <c r="E19" s="132">
        <v>3181.95</v>
      </c>
      <c r="F19" s="131">
        <v>153</v>
      </c>
      <c r="G19" s="132">
        <v>488064.91</v>
      </c>
      <c r="H19" s="132">
        <v>3189.97</v>
      </c>
      <c r="I19" s="132">
        <v>3169.33</v>
      </c>
      <c r="J19" s="131">
        <v>34</v>
      </c>
      <c r="K19" s="132">
        <v>107609.8</v>
      </c>
      <c r="L19" s="132">
        <v>3164.99</v>
      </c>
      <c r="M19" s="132">
        <v>3167.6</v>
      </c>
      <c r="N19" s="131">
        <v>0</v>
      </c>
      <c r="O19" s="132">
        <v>0</v>
      </c>
      <c r="P19" s="130">
        <v>0</v>
      </c>
      <c r="Q19" s="199" t="s">
        <v>439</v>
      </c>
    </row>
    <row r="20" spans="1:21">
      <c r="A20" s="198" t="s">
        <v>499</v>
      </c>
      <c r="B20" s="131">
        <v>2489</v>
      </c>
      <c r="C20" s="132">
        <v>9243740.9800000004</v>
      </c>
      <c r="D20" s="132">
        <v>3713.84</v>
      </c>
      <c r="E20" s="132">
        <v>3699.88</v>
      </c>
      <c r="F20" s="131">
        <v>44</v>
      </c>
      <c r="G20" s="132">
        <v>160508.07</v>
      </c>
      <c r="H20" s="132">
        <v>3647.91</v>
      </c>
      <c r="I20" s="132">
        <v>3635.63</v>
      </c>
      <c r="J20" s="131">
        <v>10</v>
      </c>
      <c r="K20" s="132">
        <v>37792.35</v>
      </c>
      <c r="L20" s="132">
        <v>3779.24</v>
      </c>
      <c r="M20" s="132">
        <v>3809.86</v>
      </c>
      <c r="N20" s="131">
        <v>0</v>
      </c>
      <c r="O20" s="132">
        <v>0</v>
      </c>
      <c r="P20" s="130">
        <v>0</v>
      </c>
      <c r="Q20" s="199" t="s">
        <v>439</v>
      </c>
    </row>
    <row r="21" spans="1:21" ht="15.75" thickBot="1">
      <c r="A21" s="200" t="s">
        <v>500</v>
      </c>
      <c r="B21" s="201">
        <v>1858</v>
      </c>
      <c r="C21" s="202">
        <v>8347383.9000000004</v>
      </c>
      <c r="D21" s="202">
        <v>4492.67</v>
      </c>
      <c r="E21" s="202">
        <v>4436.07</v>
      </c>
      <c r="F21" s="201">
        <v>10</v>
      </c>
      <c r="G21" s="202">
        <v>47112.91</v>
      </c>
      <c r="H21" s="202">
        <v>4711.29</v>
      </c>
      <c r="I21" s="202">
        <v>4505.25</v>
      </c>
      <c r="J21" s="201">
        <v>6</v>
      </c>
      <c r="K21" s="202">
        <v>35413.379999999997</v>
      </c>
      <c r="L21" s="202">
        <v>5902.23</v>
      </c>
      <c r="M21" s="202">
        <v>4745.8900000000003</v>
      </c>
      <c r="N21" s="201">
        <v>0</v>
      </c>
      <c r="O21" s="202">
        <v>0</v>
      </c>
      <c r="P21" s="203">
        <v>0</v>
      </c>
      <c r="Q21" s="204" t="s">
        <v>439</v>
      </c>
    </row>
    <row r="22" spans="1:21" ht="16.5" thickBot="1">
      <c r="A22" s="348" t="s">
        <v>538</v>
      </c>
      <c r="B22" s="349">
        <v>1869750</v>
      </c>
      <c r="C22" s="350">
        <v>1926594911.8699999</v>
      </c>
      <c r="D22" s="350">
        <v>1030.4000000000001</v>
      </c>
      <c r="E22" s="350">
        <v>935.33</v>
      </c>
      <c r="F22" s="349">
        <v>384397</v>
      </c>
      <c r="G22" s="350">
        <v>255583931.94</v>
      </c>
      <c r="H22" s="350">
        <v>664.9</v>
      </c>
      <c r="I22" s="350">
        <v>567.73</v>
      </c>
      <c r="J22" s="349">
        <v>193450</v>
      </c>
      <c r="K22" s="350">
        <v>124928917.51000001</v>
      </c>
      <c r="L22" s="350">
        <v>645.79</v>
      </c>
      <c r="M22" s="350">
        <v>540.46</v>
      </c>
      <c r="N22" s="349">
        <v>18244</v>
      </c>
      <c r="O22" s="350">
        <v>5677375.6500000004</v>
      </c>
      <c r="P22" s="351">
        <v>311.19</v>
      </c>
      <c r="Q22" s="410">
        <v>290</v>
      </c>
      <c r="S22" s="326"/>
      <c r="T22" s="328"/>
      <c r="U22" s="328"/>
    </row>
    <row r="23" spans="1:21">
      <c r="A23" s="291"/>
      <c r="B23" s="292"/>
      <c r="C23" s="292"/>
      <c r="D23" s="292"/>
      <c r="E23" s="292"/>
      <c r="F23" s="292"/>
      <c r="G23" s="292"/>
      <c r="H23" s="292"/>
      <c r="I23" s="292"/>
      <c r="J23" s="292"/>
      <c r="K23" s="292"/>
      <c r="L23" s="292"/>
      <c r="M23" s="292"/>
      <c r="N23" s="292"/>
      <c r="O23" s="292"/>
      <c r="P23" s="292"/>
      <c r="Q23" s="292"/>
    </row>
    <row r="24" spans="1:21" ht="15.75">
      <c r="A24" s="521" t="s">
        <v>698</v>
      </c>
      <c r="B24" s="521"/>
      <c r="C24" s="521"/>
      <c r="D24" s="521"/>
      <c r="E24" s="521"/>
      <c r="F24" s="521"/>
      <c r="G24" s="521"/>
      <c r="H24" s="521"/>
      <c r="I24" s="521"/>
      <c r="J24" s="521"/>
      <c r="K24" s="521"/>
      <c r="L24" s="521"/>
      <c r="M24" s="521"/>
      <c r="N24" s="521"/>
      <c r="O24" s="521"/>
      <c r="P24" s="521"/>
      <c r="Q24" s="521"/>
    </row>
    <row r="25" spans="1:21" ht="16.5" thickBot="1">
      <c r="A25" s="129"/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  <c r="O25" s="129"/>
      <c r="P25" s="129"/>
      <c r="Q25" s="128"/>
    </row>
    <row r="26" spans="1:21">
      <c r="A26" s="522" t="s">
        <v>19</v>
      </c>
      <c r="B26" s="517" t="s">
        <v>5</v>
      </c>
      <c r="C26" s="518"/>
      <c r="D26" s="518"/>
      <c r="E26" s="519"/>
      <c r="F26" s="517" t="s">
        <v>6</v>
      </c>
      <c r="G26" s="518"/>
      <c r="H26" s="518"/>
      <c r="I26" s="519"/>
      <c r="J26" s="517" t="s">
        <v>20</v>
      </c>
      <c r="K26" s="518"/>
      <c r="L26" s="518"/>
      <c r="M26" s="519"/>
      <c r="N26" s="517" t="s">
        <v>21</v>
      </c>
      <c r="O26" s="518"/>
      <c r="P26" s="518"/>
      <c r="Q26" s="520"/>
    </row>
    <row r="27" spans="1:21" ht="15.75" thickBot="1">
      <c r="A27" s="523"/>
      <c r="B27" s="210" t="s">
        <v>1</v>
      </c>
      <c r="C27" s="211" t="s">
        <v>51</v>
      </c>
      <c r="D27" s="211" t="s">
        <v>22</v>
      </c>
      <c r="E27" s="211" t="s">
        <v>442</v>
      </c>
      <c r="F27" s="210" t="s">
        <v>1</v>
      </c>
      <c r="G27" s="211" t="s">
        <v>51</v>
      </c>
      <c r="H27" s="211" t="s">
        <v>22</v>
      </c>
      <c r="I27" s="211" t="s">
        <v>442</v>
      </c>
      <c r="J27" s="210" t="s">
        <v>1</v>
      </c>
      <c r="K27" s="211" t="s">
        <v>51</v>
      </c>
      <c r="L27" s="211" t="s">
        <v>22</v>
      </c>
      <c r="M27" s="211" t="s">
        <v>442</v>
      </c>
      <c r="N27" s="210" t="s">
        <v>1</v>
      </c>
      <c r="O27" s="211" t="s">
        <v>51</v>
      </c>
      <c r="P27" s="211" t="s">
        <v>22</v>
      </c>
      <c r="Q27" s="212" t="s">
        <v>442</v>
      </c>
    </row>
    <row r="28" spans="1:21">
      <c r="A28" s="205" t="s">
        <v>461</v>
      </c>
      <c r="B28" s="206">
        <v>18061</v>
      </c>
      <c r="C28" s="207">
        <v>974350.94</v>
      </c>
      <c r="D28" s="207">
        <v>53.95</v>
      </c>
      <c r="E28" s="207">
        <v>52.68</v>
      </c>
      <c r="F28" s="206">
        <v>1546</v>
      </c>
      <c r="G28" s="207">
        <v>100954.23</v>
      </c>
      <c r="H28" s="207">
        <v>65.3</v>
      </c>
      <c r="I28" s="207">
        <v>67.84</v>
      </c>
      <c r="J28" s="206">
        <v>975</v>
      </c>
      <c r="K28" s="207">
        <v>55046.38</v>
      </c>
      <c r="L28" s="207">
        <v>56.46</v>
      </c>
      <c r="M28" s="207">
        <v>57.07</v>
      </c>
      <c r="N28" s="206">
        <v>1527</v>
      </c>
      <c r="O28" s="207">
        <v>99480.83</v>
      </c>
      <c r="P28" s="208">
        <v>65.150000000000006</v>
      </c>
      <c r="Q28" s="209">
        <v>66.28</v>
      </c>
    </row>
    <row r="29" spans="1:21">
      <c r="A29" s="198" t="s">
        <v>462</v>
      </c>
      <c r="B29" s="131">
        <v>10433</v>
      </c>
      <c r="C29" s="132">
        <v>1469784.4</v>
      </c>
      <c r="D29" s="132">
        <v>140.88</v>
      </c>
      <c r="E29" s="132">
        <v>135.69</v>
      </c>
      <c r="F29" s="131">
        <v>4790</v>
      </c>
      <c r="G29" s="132">
        <v>787736.64</v>
      </c>
      <c r="H29" s="132">
        <v>164.45</v>
      </c>
      <c r="I29" s="132">
        <v>180</v>
      </c>
      <c r="J29" s="131">
        <v>719</v>
      </c>
      <c r="K29" s="132">
        <v>105168.63</v>
      </c>
      <c r="L29" s="132">
        <v>146.27000000000001</v>
      </c>
      <c r="M29" s="132">
        <v>143.93</v>
      </c>
      <c r="N29" s="131">
        <v>1367</v>
      </c>
      <c r="O29" s="132">
        <v>210802.42</v>
      </c>
      <c r="P29" s="130">
        <v>154.21</v>
      </c>
      <c r="Q29" s="199">
        <v>154.29</v>
      </c>
    </row>
    <row r="30" spans="1:21">
      <c r="A30" s="198" t="s">
        <v>463</v>
      </c>
      <c r="B30" s="131">
        <v>4503</v>
      </c>
      <c r="C30" s="132">
        <v>1117229.98</v>
      </c>
      <c r="D30" s="132">
        <v>248.11</v>
      </c>
      <c r="E30" s="132">
        <v>246.92</v>
      </c>
      <c r="F30" s="131">
        <v>2846</v>
      </c>
      <c r="G30" s="132">
        <v>721320.79</v>
      </c>
      <c r="H30" s="132">
        <v>253.45</v>
      </c>
      <c r="I30" s="132">
        <v>260.75</v>
      </c>
      <c r="J30" s="131">
        <v>1714</v>
      </c>
      <c r="K30" s="132">
        <v>458908.79</v>
      </c>
      <c r="L30" s="132">
        <v>267.74</v>
      </c>
      <c r="M30" s="132">
        <v>276.77999999999997</v>
      </c>
      <c r="N30" s="131">
        <v>531</v>
      </c>
      <c r="O30" s="132">
        <v>128820.92</v>
      </c>
      <c r="P30" s="130">
        <v>242.6</v>
      </c>
      <c r="Q30" s="199">
        <v>239.28</v>
      </c>
    </row>
    <row r="31" spans="1:21">
      <c r="A31" s="198" t="s">
        <v>464</v>
      </c>
      <c r="B31" s="131">
        <v>29587</v>
      </c>
      <c r="C31" s="132">
        <v>10875653.970000001</v>
      </c>
      <c r="D31" s="132">
        <v>367.58</v>
      </c>
      <c r="E31" s="132">
        <v>363.75</v>
      </c>
      <c r="F31" s="131">
        <v>7369</v>
      </c>
      <c r="G31" s="132">
        <v>2670464.5099999998</v>
      </c>
      <c r="H31" s="132">
        <v>362.39</v>
      </c>
      <c r="I31" s="132">
        <v>364.8</v>
      </c>
      <c r="J31" s="131">
        <v>18736</v>
      </c>
      <c r="K31" s="132">
        <v>6799095.5899999999</v>
      </c>
      <c r="L31" s="132">
        <v>362.89</v>
      </c>
      <c r="M31" s="132">
        <v>360</v>
      </c>
      <c r="N31" s="131">
        <v>2687</v>
      </c>
      <c r="O31" s="132">
        <v>967271.57</v>
      </c>
      <c r="P31" s="130">
        <v>359.98</v>
      </c>
      <c r="Q31" s="199">
        <v>360</v>
      </c>
    </row>
    <row r="32" spans="1:21">
      <c r="A32" s="198" t="s">
        <v>465</v>
      </c>
      <c r="B32" s="131">
        <v>53319</v>
      </c>
      <c r="C32" s="132">
        <v>24361594.940000001</v>
      </c>
      <c r="D32" s="132">
        <v>456.9</v>
      </c>
      <c r="E32" s="132">
        <v>458.52</v>
      </c>
      <c r="F32" s="131">
        <v>4125</v>
      </c>
      <c r="G32" s="132">
        <v>1824252.06</v>
      </c>
      <c r="H32" s="132">
        <v>442.24</v>
      </c>
      <c r="I32" s="132">
        <v>434.33</v>
      </c>
      <c r="J32" s="131">
        <v>18860</v>
      </c>
      <c r="K32" s="132">
        <v>8640772.3599999994</v>
      </c>
      <c r="L32" s="132">
        <v>458.15</v>
      </c>
      <c r="M32" s="132">
        <v>466.32</v>
      </c>
      <c r="N32" s="131">
        <v>0</v>
      </c>
      <c r="O32" s="132">
        <v>0</v>
      </c>
      <c r="P32" s="130">
        <v>0</v>
      </c>
      <c r="Q32" s="199" t="s">
        <v>439</v>
      </c>
    </row>
    <row r="33" spans="1:19">
      <c r="A33" s="198" t="s">
        <v>466</v>
      </c>
      <c r="B33" s="131">
        <v>66095</v>
      </c>
      <c r="C33" s="132">
        <v>36326845.25</v>
      </c>
      <c r="D33" s="132">
        <v>549.62</v>
      </c>
      <c r="E33" s="132">
        <v>549.28</v>
      </c>
      <c r="F33" s="131">
        <v>2502</v>
      </c>
      <c r="G33" s="132">
        <v>1359558.41</v>
      </c>
      <c r="H33" s="132">
        <v>543.39</v>
      </c>
      <c r="I33" s="132">
        <v>535.01</v>
      </c>
      <c r="J33" s="131">
        <v>17324</v>
      </c>
      <c r="K33" s="132">
        <v>9494413.9100000001</v>
      </c>
      <c r="L33" s="132">
        <v>548.04999999999995</v>
      </c>
      <c r="M33" s="132">
        <v>546.23</v>
      </c>
      <c r="N33" s="131">
        <v>8</v>
      </c>
      <c r="O33" s="132">
        <v>4480</v>
      </c>
      <c r="P33" s="130">
        <v>560</v>
      </c>
      <c r="Q33" s="199">
        <v>560</v>
      </c>
    </row>
    <row r="34" spans="1:19">
      <c r="A34" s="198" t="s">
        <v>467</v>
      </c>
      <c r="B34" s="131">
        <v>64758</v>
      </c>
      <c r="C34" s="132">
        <v>42186611.409999996</v>
      </c>
      <c r="D34" s="132">
        <v>651.45000000000005</v>
      </c>
      <c r="E34" s="132">
        <v>652.32000000000005</v>
      </c>
      <c r="F34" s="131">
        <v>1325</v>
      </c>
      <c r="G34" s="132">
        <v>856963.04</v>
      </c>
      <c r="H34" s="132">
        <v>646.76</v>
      </c>
      <c r="I34" s="132">
        <v>646.47</v>
      </c>
      <c r="J34" s="131">
        <v>14874</v>
      </c>
      <c r="K34" s="132">
        <v>9644918.0099999998</v>
      </c>
      <c r="L34" s="132">
        <v>648.44000000000005</v>
      </c>
      <c r="M34" s="132">
        <v>646.91</v>
      </c>
      <c r="N34" s="131">
        <v>2</v>
      </c>
      <c r="O34" s="132">
        <v>1342.8</v>
      </c>
      <c r="P34" s="130">
        <v>671.4</v>
      </c>
      <c r="Q34" s="199">
        <v>671.4</v>
      </c>
    </row>
    <row r="35" spans="1:19">
      <c r="A35" s="198" t="s">
        <v>468</v>
      </c>
      <c r="B35" s="131">
        <v>68101</v>
      </c>
      <c r="C35" s="132">
        <v>50980831.990000002</v>
      </c>
      <c r="D35" s="132">
        <v>748.61</v>
      </c>
      <c r="E35" s="132">
        <v>748.27</v>
      </c>
      <c r="F35" s="131">
        <v>1044</v>
      </c>
      <c r="G35" s="132">
        <v>782468.98</v>
      </c>
      <c r="H35" s="132">
        <v>749.49</v>
      </c>
      <c r="I35" s="132">
        <v>747.27</v>
      </c>
      <c r="J35" s="131">
        <v>12463</v>
      </c>
      <c r="K35" s="132">
        <v>9422991.5700000003</v>
      </c>
      <c r="L35" s="132">
        <v>756.08</v>
      </c>
      <c r="M35" s="132">
        <v>762.51</v>
      </c>
      <c r="N35" s="131">
        <v>1323</v>
      </c>
      <c r="O35" s="132">
        <v>1036321.57</v>
      </c>
      <c r="P35" s="130">
        <v>783.31</v>
      </c>
      <c r="Q35" s="199">
        <v>783.3</v>
      </c>
    </row>
    <row r="36" spans="1:19">
      <c r="A36" s="198" t="s">
        <v>469</v>
      </c>
      <c r="B36" s="131">
        <v>56445</v>
      </c>
      <c r="C36" s="132">
        <v>47886968.289999999</v>
      </c>
      <c r="D36" s="132">
        <v>848.38</v>
      </c>
      <c r="E36" s="132">
        <v>847.44</v>
      </c>
      <c r="F36" s="131">
        <v>882</v>
      </c>
      <c r="G36" s="132">
        <v>749763.67</v>
      </c>
      <c r="H36" s="132">
        <v>850.07</v>
      </c>
      <c r="I36" s="132">
        <v>850.46</v>
      </c>
      <c r="J36" s="131">
        <v>6753</v>
      </c>
      <c r="K36" s="132">
        <v>5721068.8200000003</v>
      </c>
      <c r="L36" s="132">
        <v>847.19</v>
      </c>
      <c r="M36" s="132">
        <v>845.15</v>
      </c>
      <c r="N36" s="131">
        <v>54</v>
      </c>
      <c r="O36" s="132">
        <v>44533.88</v>
      </c>
      <c r="P36" s="130">
        <v>824.7</v>
      </c>
      <c r="Q36" s="199">
        <v>822.5</v>
      </c>
    </row>
    <row r="37" spans="1:19">
      <c r="A37" s="198" t="s">
        <v>470</v>
      </c>
      <c r="B37" s="131">
        <v>55142</v>
      </c>
      <c r="C37" s="132">
        <v>52696186.170000002</v>
      </c>
      <c r="D37" s="132">
        <v>955.65</v>
      </c>
      <c r="E37" s="132">
        <v>959.24</v>
      </c>
      <c r="F37" s="131">
        <v>791</v>
      </c>
      <c r="G37" s="132">
        <v>753108.57</v>
      </c>
      <c r="H37" s="132">
        <v>952.1</v>
      </c>
      <c r="I37" s="132">
        <v>954.56</v>
      </c>
      <c r="J37" s="131">
        <v>5550</v>
      </c>
      <c r="K37" s="132">
        <v>5287861.07</v>
      </c>
      <c r="L37" s="132">
        <v>952.77</v>
      </c>
      <c r="M37" s="132">
        <v>955.14</v>
      </c>
      <c r="N37" s="131">
        <v>0</v>
      </c>
      <c r="O37" s="132">
        <v>0</v>
      </c>
      <c r="P37" s="130">
        <v>0</v>
      </c>
      <c r="Q37" s="199" t="s">
        <v>439</v>
      </c>
    </row>
    <row r="38" spans="1:19">
      <c r="A38" s="198" t="s">
        <v>448</v>
      </c>
      <c r="B38" s="131">
        <v>300812</v>
      </c>
      <c r="C38" s="132">
        <v>385901604.76999998</v>
      </c>
      <c r="D38" s="132">
        <v>1282.8699999999999</v>
      </c>
      <c r="E38" s="132">
        <v>1306.3599999999999</v>
      </c>
      <c r="F38" s="131">
        <v>2310</v>
      </c>
      <c r="G38" s="132">
        <v>2747369.27</v>
      </c>
      <c r="H38" s="132">
        <v>1189.3399999999999</v>
      </c>
      <c r="I38" s="132">
        <v>1162.6500000000001</v>
      </c>
      <c r="J38" s="131">
        <v>16710</v>
      </c>
      <c r="K38" s="132">
        <v>19949585.32</v>
      </c>
      <c r="L38" s="132">
        <v>1193.8699999999999</v>
      </c>
      <c r="M38" s="132">
        <v>1169.47</v>
      </c>
      <c r="N38" s="131">
        <v>3</v>
      </c>
      <c r="O38" s="132">
        <v>4114.78</v>
      </c>
      <c r="P38" s="130">
        <v>1371.59</v>
      </c>
      <c r="Q38" s="199">
        <v>1454.7</v>
      </c>
    </row>
    <row r="39" spans="1:19">
      <c r="A39" s="198" t="s">
        <v>449</v>
      </c>
      <c r="B39" s="131">
        <v>202082</v>
      </c>
      <c r="C39" s="132">
        <v>341772568.36000001</v>
      </c>
      <c r="D39" s="132">
        <v>1691.26</v>
      </c>
      <c r="E39" s="132">
        <v>1669.59</v>
      </c>
      <c r="F39" s="131">
        <v>401</v>
      </c>
      <c r="G39" s="132">
        <v>673816.1</v>
      </c>
      <c r="H39" s="132">
        <v>1680.34</v>
      </c>
      <c r="I39" s="132">
        <v>1651.42</v>
      </c>
      <c r="J39" s="131">
        <v>2891</v>
      </c>
      <c r="K39" s="132">
        <v>4865454.3600000003</v>
      </c>
      <c r="L39" s="132">
        <v>1682.97</v>
      </c>
      <c r="M39" s="132">
        <v>1657.98</v>
      </c>
      <c r="N39" s="131">
        <v>0</v>
      </c>
      <c r="O39" s="132">
        <v>0</v>
      </c>
      <c r="P39" s="130">
        <v>0</v>
      </c>
      <c r="Q39" s="199" t="s">
        <v>439</v>
      </c>
    </row>
    <row r="40" spans="1:19">
      <c r="A40" s="198" t="s">
        <v>450</v>
      </c>
      <c r="B40" s="131">
        <v>44832</v>
      </c>
      <c r="C40" s="132">
        <v>99099551.590000004</v>
      </c>
      <c r="D40" s="132">
        <v>2210.46</v>
      </c>
      <c r="E40" s="132">
        <v>2194.6</v>
      </c>
      <c r="F40" s="131">
        <v>97</v>
      </c>
      <c r="G40" s="132">
        <v>211696.78</v>
      </c>
      <c r="H40" s="132">
        <v>2182.44</v>
      </c>
      <c r="I40" s="132">
        <v>2146.0300000000002</v>
      </c>
      <c r="J40" s="131">
        <v>560</v>
      </c>
      <c r="K40" s="132">
        <v>1229228.68</v>
      </c>
      <c r="L40" s="132">
        <v>2195.0500000000002</v>
      </c>
      <c r="M40" s="132">
        <v>2163.8000000000002</v>
      </c>
      <c r="N40" s="131">
        <v>0</v>
      </c>
      <c r="O40" s="132">
        <v>0</v>
      </c>
      <c r="P40" s="130">
        <v>0</v>
      </c>
      <c r="Q40" s="199" t="s">
        <v>439</v>
      </c>
    </row>
    <row r="41" spans="1:19">
      <c r="A41" s="198" t="s">
        <v>497</v>
      </c>
      <c r="B41" s="131">
        <v>13190</v>
      </c>
      <c r="C41" s="132">
        <v>35771437.049999997</v>
      </c>
      <c r="D41" s="132">
        <v>2712.01</v>
      </c>
      <c r="E41" s="132">
        <v>2695.74</v>
      </c>
      <c r="F41" s="131">
        <v>26</v>
      </c>
      <c r="G41" s="132">
        <v>70359.81</v>
      </c>
      <c r="H41" s="132">
        <v>2706.15</v>
      </c>
      <c r="I41" s="132">
        <v>2683.36</v>
      </c>
      <c r="J41" s="131">
        <v>155</v>
      </c>
      <c r="K41" s="132">
        <v>424875.96</v>
      </c>
      <c r="L41" s="132">
        <v>2741.14</v>
      </c>
      <c r="M41" s="132">
        <v>2757.83</v>
      </c>
      <c r="N41" s="131">
        <v>0</v>
      </c>
      <c r="O41" s="132">
        <v>0</v>
      </c>
      <c r="P41" s="130">
        <v>0</v>
      </c>
      <c r="Q41" s="199" t="s">
        <v>439</v>
      </c>
    </row>
    <row r="42" spans="1:19">
      <c r="A42" s="198" t="s">
        <v>498</v>
      </c>
      <c r="B42" s="131">
        <v>4838</v>
      </c>
      <c r="C42" s="132">
        <v>15475091.380000001</v>
      </c>
      <c r="D42" s="132">
        <v>3198.65</v>
      </c>
      <c r="E42" s="132">
        <v>3178.71</v>
      </c>
      <c r="F42" s="131">
        <v>10</v>
      </c>
      <c r="G42" s="132">
        <v>31990.48</v>
      </c>
      <c r="H42" s="132">
        <v>3199.05</v>
      </c>
      <c r="I42" s="132">
        <v>3161.96</v>
      </c>
      <c r="J42" s="131">
        <v>30</v>
      </c>
      <c r="K42" s="132">
        <v>95087.83</v>
      </c>
      <c r="L42" s="132">
        <v>3169.59</v>
      </c>
      <c r="M42" s="132">
        <v>3179.49</v>
      </c>
      <c r="N42" s="131">
        <v>0</v>
      </c>
      <c r="O42" s="132">
        <v>0</v>
      </c>
      <c r="P42" s="130">
        <v>0</v>
      </c>
      <c r="Q42" s="199" t="s">
        <v>439</v>
      </c>
    </row>
    <row r="43" spans="1:19">
      <c r="A43" s="198" t="s">
        <v>499</v>
      </c>
      <c r="B43" s="131">
        <v>1782</v>
      </c>
      <c r="C43" s="132">
        <v>6617867.8799999999</v>
      </c>
      <c r="D43" s="132">
        <v>3713.73</v>
      </c>
      <c r="E43" s="132">
        <v>3701.3</v>
      </c>
      <c r="F43" s="131">
        <v>3</v>
      </c>
      <c r="G43" s="132">
        <v>11236.81</v>
      </c>
      <c r="H43" s="132">
        <v>3745.6</v>
      </c>
      <c r="I43" s="132">
        <v>3720.76</v>
      </c>
      <c r="J43" s="131">
        <v>9</v>
      </c>
      <c r="K43" s="132">
        <v>34203.51</v>
      </c>
      <c r="L43" s="132">
        <v>3800.39</v>
      </c>
      <c r="M43" s="132">
        <v>3844.37</v>
      </c>
      <c r="N43" s="131">
        <v>0</v>
      </c>
      <c r="O43" s="132">
        <v>0</v>
      </c>
      <c r="P43" s="130">
        <v>0</v>
      </c>
      <c r="Q43" s="199" t="s">
        <v>439</v>
      </c>
    </row>
    <row r="44" spans="1:19" ht="15.75" thickBot="1">
      <c r="A44" s="200" t="s">
        <v>500</v>
      </c>
      <c r="B44" s="201">
        <v>1311</v>
      </c>
      <c r="C44" s="202">
        <v>5867948.3099999996</v>
      </c>
      <c r="D44" s="202">
        <v>4475.93</v>
      </c>
      <c r="E44" s="202">
        <v>4431.92</v>
      </c>
      <c r="F44" s="201">
        <v>2</v>
      </c>
      <c r="G44" s="202">
        <v>9450.82</v>
      </c>
      <c r="H44" s="202">
        <v>4725.41</v>
      </c>
      <c r="I44" s="202">
        <v>4725.41</v>
      </c>
      <c r="J44" s="201">
        <v>6</v>
      </c>
      <c r="K44" s="202">
        <v>35413.379999999997</v>
      </c>
      <c r="L44" s="202">
        <v>5902.23</v>
      </c>
      <c r="M44" s="202">
        <v>4745.8900000000003</v>
      </c>
      <c r="N44" s="201">
        <v>0</v>
      </c>
      <c r="O44" s="202">
        <v>0</v>
      </c>
      <c r="P44" s="203">
        <v>0</v>
      </c>
      <c r="Q44" s="204" t="s">
        <v>439</v>
      </c>
    </row>
    <row r="45" spans="1:19" ht="16.5" thickBot="1">
      <c r="A45" s="348" t="s">
        <v>538</v>
      </c>
      <c r="B45" s="349">
        <v>995291</v>
      </c>
      <c r="C45" s="350">
        <v>1159382126.6800001</v>
      </c>
      <c r="D45" s="350">
        <v>1164.8699999999999</v>
      </c>
      <c r="E45" s="350">
        <v>1154.46</v>
      </c>
      <c r="F45" s="349">
        <v>30069</v>
      </c>
      <c r="G45" s="350">
        <v>14362510.970000001</v>
      </c>
      <c r="H45" s="350">
        <v>477.65</v>
      </c>
      <c r="I45" s="350">
        <v>384</v>
      </c>
      <c r="J45" s="349">
        <v>118329</v>
      </c>
      <c r="K45" s="350">
        <v>82264094.170000002</v>
      </c>
      <c r="L45" s="350">
        <v>695.21</v>
      </c>
      <c r="M45" s="350">
        <v>605.45000000000005</v>
      </c>
      <c r="N45" s="349">
        <v>7502</v>
      </c>
      <c r="O45" s="350">
        <v>2497168.77</v>
      </c>
      <c r="P45" s="351">
        <v>332.87</v>
      </c>
      <c r="Q45" s="410">
        <v>360</v>
      </c>
      <c r="S45" s="326"/>
    </row>
    <row r="46" spans="1:19">
      <c r="A46" s="291"/>
      <c r="B46" s="292"/>
      <c r="C46" s="292"/>
      <c r="D46" s="292"/>
      <c r="E46" s="292"/>
      <c r="F46" s="292"/>
      <c r="G46" s="292"/>
      <c r="H46" s="292"/>
      <c r="I46" s="292"/>
      <c r="J46" s="292"/>
      <c r="K46" s="292"/>
      <c r="L46" s="292"/>
      <c r="M46" s="292"/>
      <c r="N46" s="292"/>
      <c r="O46" s="292"/>
      <c r="P46" s="292"/>
      <c r="Q46" s="292"/>
      <c r="R46" s="341"/>
    </row>
    <row r="47" spans="1:19" ht="15.75">
      <c r="A47" s="530" t="s">
        <v>699</v>
      </c>
      <c r="B47" s="530"/>
      <c r="C47" s="530"/>
      <c r="D47" s="530"/>
      <c r="E47" s="530"/>
      <c r="F47" s="530"/>
      <c r="G47" s="530"/>
      <c r="H47" s="530"/>
      <c r="I47" s="530"/>
      <c r="J47" s="530"/>
      <c r="K47" s="530"/>
      <c r="L47" s="530"/>
      <c r="M47" s="530"/>
      <c r="N47" s="530"/>
      <c r="O47" s="530"/>
      <c r="P47" s="530"/>
      <c r="Q47" s="530"/>
    </row>
    <row r="48" spans="1:19" ht="15.75" thickBot="1"/>
    <row r="49" spans="1:17">
      <c r="A49" s="524" t="s">
        <v>19</v>
      </c>
      <c r="B49" s="526" t="s">
        <v>5</v>
      </c>
      <c r="C49" s="527"/>
      <c r="D49" s="527"/>
      <c r="E49" s="528"/>
      <c r="F49" s="526" t="s">
        <v>6</v>
      </c>
      <c r="G49" s="527"/>
      <c r="H49" s="527"/>
      <c r="I49" s="528"/>
      <c r="J49" s="526" t="s">
        <v>20</v>
      </c>
      <c r="K49" s="527"/>
      <c r="L49" s="527"/>
      <c r="M49" s="528"/>
      <c r="N49" s="526" t="s">
        <v>21</v>
      </c>
      <c r="O49" s="527"/>
      <c r="P49" s="527"/>
      <c r="Q49" s="529"/>
    </row>
    <row r="50" spans="1:17" ht="15.75" thickBot="1">
      <c r="A50" s="525"/>
      <c r="B50" s="213" t="s">
        <v>1</v>
      </c>
      <c r="C50" s="214" t="s">
        <v>51</v>
      </c>
      <c r="D50" s="214" t="s">
        <v>22</v>
      </c>
      <c r="E50" s="214" t="s">
        <v>442</v>
      </c>
      <c r="F50" s="213" t="s">
        <v>1</v>
      </c>
      <c r="G50" s="214" t="s">
        <v>51</v>
      </c>
      <c r="H50" s="214" t="s">
        <v>22</v>
      </c>
      <c r="I50" s="214" t="s">
        <v>442</v>
      </c>
      <c r="J50" s="213" t="s">
        <v>1</v>
      </c>
      <c r="K50" s="214" t="s">
        <v>51</v>
      </c>
      <c r="L50" s="214" t="s">
        <v>22</v>
      </c>
      <c r="M50" s="214" t="s">
        <v>442</v>
      </c>
      <c r="N50" s="213" t="s">
        <v>1</v>
      </c>
      <c r="O50" s="214" t="s">
        <v>51</v>
      </c>
      <c r="P50" s="214" t="s">
        <v>22</v>
      </c>
      <c r="Q50" s="215" t="s">
        <v>442</v>
      </c>
    </row>
    <row r="51" spans="1:17">
      <c r="A51" s="216" t="s">
        <v>461</v>
      </c>
      <c r="B51" s="217">
        <v>14535</v>
      </c>
      <c r="C51" s="218">
        <v>857707.15</v>
      </c>
      <c r="D51" s="218">
        <v>59.01</v>
      </c>
      <c r="E51" s="218">
        <v>59.93</v>
      </c>
      <c r="F51" s="217">
        <v>7518</v>
      </c>
      <c r="G51" s="218">
        <v>461562.59</v>
      </c>
      <c r="H51" s="218">
        <v>61.39</v>
      </c>
      <c r="I51" s="218">
        <v>63.18</v>
      </c>
      <c r="J51" s="217">
        <v>482</v>
      </c>
      <c r="K51" s="218">
        <v>27658.04</v>
      </c>
      <c r="L51" s="218">
        <v>57.38</v>
      </c>
      <c r="M51" s="218">
        <v>58.7</v>
      </c>
      <c r="N51" s="217">
        <v>1965</v>
      </c>
      <c r="O51" s="218">
        <v>142139.32999999999</v>
      </c>
      <c r="P51" s="219">
        <v>72.34</v>
      </c>
      <c r="Q51" s="220">
        <v>75.81</v>
      </c>
    </row>
    <row r="52" spans="1:17">
      <c r="A52" s="221" t="s">
        <v>462</v>
      </c>
      <c r="B52" s="134">
        <v>11695</v>
      </c>
      <c r="C52" s="135">
        <v>1660496.8</v>
      </c>
      <c r="D52" s="135">
        <v>141.97999999999999</v>
      </c>
      <c r="E52" s="135">
        <v>137.65</v>
      </c>
      <c r="F52" s="134">
        <v>9087</v>
      </c>
      <c r="G52" s="135">
        <v>1413595.96</v>
      </c>
      <c r="H52" s="135">
        <v>155.56</v>
      </c>
      <c r="I52" s="135">
        <v>161.34</v>
      </c>
      <c r="J52" s="134">
        <v>413</v>
      </c>
      <c r="K52" s="135">
        <v>63197.08</v>
      </c>
      <c r="L52" s="135">
        <v>153.02000000000001</v>
      </c>
      <c r="M52" s="135">
        <v>154.29</v>
      </c>
      <c r="N52" s="134">
        <v>2801</v>
      </c>
      <c r="O52" s="135">
        <v>401668.53</v>
      </c>
      <c r="P52" s="133">
        <v>143.4</v>
      </c>
      <c r="Q52" s="222">
        <v>139.63999999999999</v>
      </c>
    </row>
    <row r="53" spans="1:17">
      <c r="A53" s="221" t="s">
        <v>463</v>
      </c>
      <c r="B53" s="134">
        <v>6550</v>
      </c>
      <c r="C53" s="135">
        <v>1632040.08</v>
      </c>
      <c r="D53" s="135">
        <v>249.17</v>
      </c>
      <c r="E53" s="135">
        <v>248.39</v>
      </c>
      <c r="F53" s="134">
        <v>7677</v>
      </c>
      <c r="G53" s="135">
        <v>1957607.55</v>
      </c>
      <c r="H53" s="135">
        <v>255</v>
      </c>
      <c r="I53" s="135">
        <v>259.74</v>
      </c>
      <c r="J53" s="134">
        <v>1768</v>
      </c>
      <c r="K53" s="135">
        <v>471925.19</v>
      </c>
      <c r="L53" s="135">
        <v>266.93</v>
      </c>
      <c r="M53" s="135">
        <v>272.48</v>
      </c>
      <c r="N53" s="134">
        <v>1048</v>
      </c>
      <c r="O53" s="135">
        <v>254696.22</v>
      </c>
      <c r="P53" s="133">
        <v>243.03</v>
      </c>
      <c r="Q53" s="222">
        <v>238.16</v>
      </c>
    </row>
    <row r="54" spans="1:17">
      <c r="A54" s="221" t="s">
        <v>464</v>
      </c>
      <c r="B54" s="134">
        <v>73740</v>
      </c>
      <c r="C54" s="135">
        <v>26895908.890000001</v>
      </c>
      <c r="D54" s="135">
        <v>364.74</v>
      </c>
      <c r="E54" s="135">
        <v>360</v>
      </c>
      <c r="F54" s="134">
        <v>43892</v>
      </c>
      <c r="G54" s="135">
        <v>15858089.039999999</v>
      </c>
      <c r="H54" s="135">
        <v>361.3</v>
      </c>
      <c r="I54" s="135">
        <v>360</v>
      </c>
      <c r="J54" s="134">
        <v>21309</v>
      </c>
      <c r="K54" s="135">
        <v>7699469.7999999998</v>
      </c>
      <c r="L54" s="135">
        <v>361.32</v>
      </c>
      <c r="M54" s="135">
        <v>360</v>
      </c>
      <c r="N54" s="134">
        <v>3494</v>
      </c>
      <c r="O54" s="135">
        <v>1256921.8</v>
      </c>
      <c r="P54" s="133">
        <v>359.74</v>
      </c>
      <c r="Q54" s="222">
        <v>360</v>
      </c>
    </row>
    <row r="55" spans="1:17">
      <c r="A55" s="221" t="s">
        <v>465</v>
      </c>
      <c r="B55" s="134">
        <v>115329</v>
      </c>
      <c r="C55" s="135">
        <v>52823301.340000004</v>
      </c>
      <c r="D55" s="135">
        <v>458.02</v>
      </c>
      <c r="E55" s="135">
        <v>460.1</v>
      </c>
      <c r="F55" s="134">
        <v>55369</v>
      </c>
      <c r="G55" s="135">
        <v>24608373.800000001</v>
      </c>
      <c r="H55" s="135">
        <v>444.44</v>
      </c>
      <c r="I55" s="135">
        <v>434.84</v>
      </c>
      <c r="J55" s="134">
        <v>18670</v>
      </c>
      <c r="K55" s="135">
        <v>8550605.6600000001</v>
      </c>
      <c r="L55" s="135">
        <v>457.99</v>
      </c>
      <c r="M55" s="135">
        <v>465.53</v>
      </c>
      <c r="N55" s="134">
        <v>0</v>
      </c>
      <c r="O55" s="135">
        <v>0</v>
      </c>
      <c r="P55" s="133">
        <v>0</v>
      </c>
      <c r="Q55" s="222" t="s">
        <v>439</v>
      </c>
    </row>
    <row r="56" spans="1:17">
      <c r="A56" s="221" t="s">
        <v>466</v>
      </c>
      <c r="B56" s="134">
        <v>122046</v>
      </c>
      <c r="C56" s="135">
        <v>66701080.740000002</v>
      </c>
      <c r="D56" s="135">
        <v>546.52</v>
      </c>
      <c r="E56" s="135">
        <v>544.15</v>
      </c>
      <c r="F56" s="134">
        <v>62560</v>
      </c>
      <c r="G56" s="135">
        <v>34248628.18</v>
      </c>
      <c r="H56" s="135">
        <v>547.45000000000005</v>
      </c>
      <c r="I56" s="135">
        <v>542.49</v>
      </c>
      <c r="J56" s="134">
        <v>10680</v>
      </c>
      <c r="K56" s="135">
        <v>5816559.46</v>
      </c>
      <c r="L56" s="135">
        <v>544.62</v>
      </c>
      <c r="M56" s="135">
        <v>541.70000000000005</v>
      </c>
      <c r="N56" s="134">
        <v>0</v>
      </c>
      <c r="O56" s="135">
        <v>0</v>
      </c>
      <c r="P56" s="133">
        <v>0</v>
      </c>
      <c r="Q56" s="222" t="s">
        <v>439</v>
      </c>
    </row>
    <row r="57" spans="1:17">
      <c r="A57" s="221" t="s">
        <v>467</v>
      </c>
      <c r="B57" s="134">
        <v>83561</v>
      </c>
      <c r="C57" s="135">
        <v>54218937.390000001</v>
      </c>
      <c r="D57" s="135">
        <v>648.85</v>
      </c>
      <c r="E57" s="135">
        <v>648.19000000000005</v>
      </c>
      <c r="F57" s="134">
        <v>32931</v>
      </c>
      <c r="G57" s="135">
        <v>21268491.18</v>
      </c>
      <c r="H57" s="135">
        <v>645.85</v>
      </c>
      <c r="I57" s="135">
        <v>643.98</v>
      </c>
      <c r="J57" s="134">
        <v>5270</v>
      </c>
      <c r="K57" s="135">
        <v>3394079.15</v>
      </c>
      <c r="L57" s="135">
        <v>644.04</v>
      </c>
      <c r="M57" s="135">
        <v>641.02</v>
      </c>
      <c r="N57" s="134">
        <v>0</v>
      </c>
      <c r="O57" s="135">
        <v>0</v>
      </c>
      <c r="P57" s="133">
        <v>0</v>
      </c>
      <c r="Q57" s="222" t="s">
        <v>439</v>
      </c>
    </row>
    <row r="58" spans="1:17">
      <c r="A58" s="221" t="s">
        <v>468</v>
      </c>
      <c r="B58" s="134">
        <v>56207</v>
      </c>
      <c r="C58" s="135">
        <v>42008321.380000003</v>
      </c>
      <c r="D58" s="135">
        <v>747.39</v>
      </c>
      <c r="E58" s="135">
        <v>745.88</v>
      </c>
      <c r="F58" s="134">
        <v>28044</v>
      </c>
      <c r="G58" s="135">
        <v>20986807.969999999</v>
      </c>
      <c r="H58" s="135">
        <v>748.35</v>
      </c>
      <c r="I58" s="135">
        <v>746.46</v>
      </c>
      <c r="J58" s="134">
        <v>5609</v>
      </c>
      <c r="K58" s="135">
        <v>4285817.59</v>
      </c>
      <c r="L58" s="135">
        <v>764.1</v>
      </c>
      <c r="M58" s="135">
        <v>783.3</v>
      </c>
      <c r="N58" s="134">
        <v>1395</v>
      </c>
      <c r="O58" s="135">
        <v>1092703.5</v>
      </c>
      <c r="P58" s="133">
        <v>783.3</v>
      </c>
      <c r="Q58" s="222">
        <v>783.3</v>
      </c>
    </row>
    <row r="59" spans="1:17">
      <c r="A59" s="221" t="s">
        <v>469</v>
      </c>
      <c r="B59" s="134">
        <v>47379</v>
      </c>
      <c r="C59" s="135">
        <v>40223474.469999999</v>
      </c>
      <c r="D59" s="135">
        <v>848.97</v>
      </c>
      <c r="E59" s="135">
        <v>848.36</v>
      </c>
      <c r="F59" s="134">
        <v>23207</v>
      </c>
      <c r="G59" s="135">
        <v>19691368.449999999</v>
      </c>
      <c r="H59" s="135">
        <v>848.51</v>
      </c>
      <c r="I59" s="135">
        <v>846.84</v>
      </c>
      <c r="J59" s="134">
        <v>1573</v>
      </c>
      <c r="K59" s="135">
        <v>1329599.52</v>
      </c>
      <c r="L59" s="135">
        <v>845.26</v>
      </c>
      <c r="M59" s="135">
        <v>840.13</v>
      </c>
      <c r="N59" s="134">
        <v>39</v>
      </c>
      <c r="O59" s="135">
        <v>32077.5</v>
      </c>
      <c r="P59" s="133">
        <v>822.5</v>
      </c>
      <c r="Q59" s="222">
        <v>822.5</v>
      </c>
    </row>
    <row r="60" spans="1:17">
      <c r="A60" s="221" t="s">
        <v>470</v>
      </c>
      <c r="B60" s="134">
        <v>48675</v>
      </c>
      <c r="C60" s="135">
        <v>46402454.200000003</v>
      </c>
      <c r="D60" s="135">
        <v>953.31</v>
      </c>
      <c r="E60" s="135">
        <v>955.24</v>
      </c>
      <c r="F60" s="134">
        <v>23366</v>
      </c>
      <c r="G60" s="135">
        <v>22241405.600000001</v>
      </c>
      <c r="H60" s="135">
        <v>951.87</v>
      </c>
      <c r="I60" s="135">
        <v>951.17</v>
      </c>
      <c r="J60" s="134">
        <v>1079</v>
      </c>
      <c r="K60" s="135">
        <v>1024125.4399999999</v>
      </c>
      <c r="L60" s="135">
        <v>949.14</v>
      </c>
      <c r="M60" s="135">
        <v>950.47</v>
      </c>
      <c r="N60" s="134">
        <v>0</v>
      </c>
      <c r="O60" s="135">
        <v>0</v>
      </c>
      <c r="P60" s="133">
        <v>0</v>
      </c>
      <c r="Q60" s="222" t="s">
        <v>439</v>
      </c>
    </row>
    <row r="61" spans="1:17">
      <c r="A61" s="221" t="s">
        <v>448</v>
      </c>
      <c r="B61" s="134">
        <v>189808</v>
      </c>
      <c r="C61" s="135">
        <v>236374470.99000001</v>
      </c>
      <c r="D61" s="135">
        <v>1245.33</v>
      </c>
      <c r="E61" s="135">
        <v>1245.32</v>
      </c>
      <c r="F61" s="134">
        <v>50979</v>
      </c>
      <c r="G61" s="135">
        <v>61125484.469999999</v>
      </c>
      <c r="H61" s="135">
        <v>1199.03</v>
      </c>
      <c r="I61" s="135">
        <v>1176.1300000000001</v>
      </c>
      <c r="J61" s="134">
        <v>7675</v>
      </c>
      <c r="K61" s="135">
        <v>8933676.2799999993</v>
      </c>
      <c r="L61" s="135">
        <v>1164</v>
      </c>
      <c r="M61" s="135">
        <v>1143.3</v>
      </c>
      <c r="N61" s="134">
        <v>0</v>
      </c>
      <c r="O61" s="135">
        <v>0</v>
      </c>
      <c r="P61" s="133">
        <v>0</v>
      </c>
      <c r="Q61" s="222" t="s">
        <v>439</v>
      </c>
    </row>
    <row r="62" spans="1:17">
      <c r="A62" s="221" t="s">
        <v>449</v>
      </c>
      <c r="B62" s="134">
        <v>78454</v>
      </c>
      <c r="C62" s="135">
        <v>131257565.91</v>
      </c>
      <c r="D62" s="135">
        <v>1673.05</v>
      </c>
      <c r="E62" s="135">
        <v>1639.74</v>
      </c>
      <c r="F62" s="134">
        <v>8059</v>
      </c>
      <c r="G62" s="135">
        <v>13408233.710000001</v>
      </c>
      <c r="H62" s="135">
        <v>1663.76</v>
      </c>
      <c r="I62" s="135">
        <v>1628.6</v>
      </c>
      <c r="J62" s="134">
        <v>476</v>
      </c>
      <c r="K62" s="135">
        <v>795193.85</v>
      </c>
      <c r="L62" s="135">
        <v>1670.58</v>
      </c>
      <c r="M62" s="135">
        <v>1630.08</v>
      </c>
      <c r="N62" s="134">
        <v>0</v>
      </c>
      <c r="O62" s="135">
        <v>0</v>
      </c>
      <c r="P62" s="133">
        <v>0</v>
      </c>
      <c r="Q62" s="222" t="s">
        <v>439</v>
      </c>
    </row>
    <row r="63" spans="1:17">
      <c r="A63" s="221" t="s">
        <v>450</v>
      </c>
      <c r="B63" s="134">
        <v>16654</v>
      </c>
      <c r="C63" s="135">
        <v>36868202.880000003</v>
      </c>
      <c r="D63" s="135">
        <v>2213.77</v>
      </c>
      <c r="E63" s="135">
        <v>2197.79</v>
      </c>
      <c r="F63" s="134">
        <v>1166</v>
      </c>
      <c r="G63" s="135">
        <v>2552846.3199999998</v>
      </c>
      <c r="H63" s="135">
        <v>2189.41</v>
      </c>
      <c r="I63" s="135">
        <v>2163.79</v>
      </c>
      <c r="J63" s="134">
        <v>87</v>
      </c>
      <c r="K63" s="135">
        <v>188036.1</v>
      </c>
      <c r="L63" s="135">
        <v>2161.33</v>
      </c>
      <c r="M63" s="135">
        <v>2134.6999999999998</v>
      </c>
      <c r="N63" s="134">
        <v>0</v>
      </c>
      <c r="O63" s="135">
        <v>0</v>
      </c>
      <c r="P63" s="133">
        <v>0</v>
      </c>
      <c r="Q63" s="222" t="s">
        <v>439</v>
      </c>
    </row>
    <row r="64" spans="1:17">
      <c r="A64" s="221" t="s">
        <v>497</v>
      </c>
      <c r="B64" s="134">
        <v>6552</v>
      </c>
      <c r="C64" s="135">
        <v>17704431.300000001</v>
      </c>
      <c r="D64" s="135">
        <v>2702.14</v>
      </c>
      <c r="E64" s="135">
        <v>2684.98</v>
      </c>
      <c r="F64" s="134">
        <v>281</v>
      </c>
      <c r="G64" s="135">
        <v>755918.37</v>
      </c>
      <c r="H64" s="135">
        <v>2690.1</v>
      </c>
      <c r="I64" s="135">
        <v>2670.33</v>
      </c>
      <c r="J64" s="134">
        <v>25</v>
      </c>
      <c r="K64" s="135">
        <v>68769.37</v>
      </c>
      <c r="L64" s="135">
        <v>2750.77</v>
      </c>
      <c r="M64" s="135">
        <v>2804.39</v>
      </c>
      <c r="N64" s="134">
        <v>0</v>
      </c>
      <c r="O64" s="135">
        <v>0</v>
      </c>
      <c r="P64" s="133">
        <v>0</v>
      </c>
      <c r="Q64" s="222" t="s">
        <v>439</v>
      </c>
    </row>
    <row r="65" spans="1:19">
      <c r="A65" s="221" t="s">
        <v>498</v>
      </c>
      <c r="B65" s="134">
        <v>2020</v>
      </c>
      <c r="C65" s="135">
        <v>6479082.9800000004</v>
      </c>
      <c r="D65" s="135">
        <v>3207.47</v>
      </c>
      <c r="E65" s="135">
        <v>3192.14</v>
      </c>
      <c r="F65" s="134">
        <v>143</v>
      </c>
      <c r="G65" s="135">
        <v>456074.43</v>
      </c>
      <c r="H65" s="135">
        <v>3189.33</v>
      </c>
      <c r="I65" s="135">
        <v>3169.33</v>
      </c>
      <c r="J65" s="134">
        <v>4</v>
      </c>
      <c r="K65" s="135">
        <v>12521.97</v>
      </c>
      <c r="L65" s="135">
        <v>3130.49</v>
      </c>
      <c r="M65" s="135">
        <v>3110.46</v>
      </c>
      <c r="N65" s="134">
        <v>0</v>
      </c>
      <c r="O65" s="135">
        <v>0</v>
      </c>
      <c r="P65" s="133">
        <v>0</v>
      </c>
      <c r="Q65" s="222" t="s">
        <v>439</v>
      </c>
    </row>
    <row r="66" spans="1:19">
      <c r="A66" s="221" t="s">
        <v>499</v>
      </c>
      <c r="B66" s="134">
        <v>707</v>
      </c>
      <c r="C66" s="135">
        <v>2625873.1</v>
      </c>
      <c r="D66" s="135">
        <v>3714.11</v>
      </c>
      <c r="E66" s="135">
        <v>3697.6</v>
      </c>
      <c r="F66" s="134">
        <v>41</v>
      </c>
      <c r="G66" s="135">
        <v>149271.26</v>
      </c>
      <c r="H66" s="135">
        <v>3640.76</v>
      </c>
      <c r="I66" s="135">
        <v>3635.44</v>
      </c>
      <c r="J66" s="134">
        <v>1</v>
      </c>
      <c r="K66" s="135">
        <v>3588.84</v>
      </c>
      <c r="L66" s="135">
        <v>3588.84</v>
      </c>
      <c r="M66" s="135">
        <v>3588.84</v>
      </c>
      <c r="N66" s="134">
        <v>0</v>
      </c>
      <c r="O66" s="135">
        <v>0</v>
      </c>
      <c r="P66" s="133">
        <v>0</v>
      </c>
      <c r="Q66" s="222" t="s">
        <v>439</v>
      </c>
    </row>
    <row r="67" spans="1:19" ht="15.75" thickBot="1">
      <c r="A67" s="223" t="s">
        <v>500</v>
      </c>
      <c r="B67" s="224">
        <v>547</v>
      </c>
      <c r="C67" s="225">
        <v>2479435.59</v>
      </c>
      <c r="D67" s="225">
        <v>4532.79</v>
      </c>
      <c r="E67" s="225">
        <v>4458.43</v>
      </c>
      <c r="F67" s="224">
        <v>8</v>
      </c>
      <c r="G67" s="225">
        <v>37662.089999999997</v>
      </c>
      <c r="H67" s="225">
        <v>4707.76</v>
      </c>
      <c r="I67" s="225">
        <v>4505.25</v>
      </c>
      <c r="J67" s="224">
        <v>0</v>
      </c>
      <c r="K67" s="225">
        <v>0</v>
      </c>
      <c r="L67" s="225">
        <v>0</v>
      </c>
      <c r="M67" s="225" t="s">
        <v>439</v>
      </c>
      <c r="N67" s="224">
        <v>0</v>
      </c>
      <c r="O67" s="225">
        <v>0</v>
      </c>
      <c r="P67" s="226">
        <v>0</v>
      </c>
      <c r="Q67" s="227" t="s">
        <v>439</v>
      </c>
    </row>
    <row r="68" spans="1:19" ht="16.5" thickBot="1">
      <c r="A68" s="136" t="s">
        <v>538</v>
      </c>
      <c r="B68" s="137">
        <v>874459</v>
      </c>
      <c r="C68" s="138">
        <v>767212785.19000006</v>
      </c>
      <c r="D68" s="138">
        <v>877.36</v>
      </c>
      <c r="E68" s="138">
        <v>715.74</v>
      </c>
      <c r="F68" s="137">
        <v>354328</v>
      </c>
      <c r="G68" s="138">
        <v>241221420.97</v>
      </c>
      <c r="H68" s="138">
        <v>680.79</v>
      </c>
      <c r="I68" s="138">
        <v>581.15</v>
      </c>
      <c r="J68" s="137">
        <v>75121</v>
      </c>
      <c r="K68" s="138">
        <v>42664823.340000004</v>
      </c>
      <c r="L68" s="138">
        <v>567.95000000000005</v>
      </c>
      <c r="M68" s="138">
        <v>481.7</v>
      </c>
      <c r="N68" s="137">
        <v>10742</v>
      </c>
      <c r="O68" s="138">
        <v>3180206.88</v>
      </c>
      <c r="P68" s="139">
        <v>296.05</v>
      </c>
      <c r="Q68" s="140">
        <v>246.86</v>
      </c>
      <c r="S68" s="326"/>
    </row>
  </sheetData>
  <mergeCells count="18">
    <mergeCell ref="A24:Q24"/>
    <mergeCell ref="A49:A50"/>
    <mergeCell ref="B49:E49"/>
    <mergeCell ref="F49:I49"/>
    <mergeCell ref="J49:M49"/>
    <mergeCell ref="N49:Q49"/>
    <mergeCell ref="A47:Q47"/>
    <mergeCell ref="N26:Q26"/>
    <mergeCell ref="J26:M26"/>
    <mergeCell ref="F26:I26"/>
    <mergeCell ref="B26:E26"/>
    <mergeCell ref="A26:A27"/>
    <mergeCell ref="B3:E3"/>
    <mergeCell ref="F3:I3"/>
    <mergeCell ref="J3:M3"/>
    <mergeCell ref="N3:Q3"/>
    <mergeCell ref="A1:Q1"/>
    <mergeCell ref="A3:A4"/>
  </mergeCell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>
  <sheetPr>
    <tabColor theme="0"/>
  </sheetPr>
  <dimension ref="A1:E26"/>
  <sheetViews>
    <sheetView workbookViewId="0">
      <selection activeCell="B26" sqref="B26:C26"/>
    </sheetView>
  </sheetViews>
  <sheetFormatPr defaultRowHeight="15"/>
  <cols>
    <col min="1" max="1" width="5.5703125" customWidth="1"/>
    <col min="2" max="2" width="20.28515625" customWidth="1"/>
    <col min="3" max="3" width="26.140625" customWidth="1"/>
  </cols>
  <sheetData>
    <row r="1" spans="1:4" s="41" customFormat="1" ht="15.75">
      <c r="A1" s="497" t="s">
        <v>711</v>
      </c>
      <c r="B1" s="497"/>
      <c r="C1" s="497"/>
    </row>
    <row r="2" spans="1:4" ht="15.75" thickBot="1">
      <c r="B2" s="42"/>
    </row>
    <row r="3" spans="1:4" s="49" customFormat="1" ht="16.5" thickBot="1">
      <c r="A3" s="387" t="s">
        <v>53</v>
      </c>
      <c r="B3" s="193" t="s">
        <v>308</v>
      </c>
      <c r="C3" s="388" t="s">
        <v>1</v>
      </c>
    </row>
    <row r="4" spans="1:4">
      <c r="A4" s="106">
        <v>1</v>
      </c>
      <c r="B4" s="184" t="s">
        <v>77</v>
      </c>
      <c r="C4" s="464">
        <v>30334</v>
      </c>
    </row>
    <row r="5" spans="1:4">
      <c r="A5" s="62">
        <v>2</v>
      </c>
      <c r="B5" s="392" t="s">
        <v>78</v>
      </c>
      <c r="C5" s="170">
        <v>46198</v>
      </c>
      <c r="D5" s="8"/>
    </row>
    <row r="6" spans="1:4">
      <c r="A6" s="62">
        <v>3</v>
      </c>
      <c r="B6" s="397" t="s">
        <v>309</v>
      </c>
      <c r="C6" s="170">
        <v>6884</v>
      </c>
    </row>
    <row r="7" spans="1:4">
      <c r="A7" s="62">
        <v>4</v>
      </c>
      <c r="B7" s="397" t="s">
        <v>310</v>
      </c>
      <c r="C7" s="170">
        <v>8554</v>
      </c>
    </row>
    <row r="8" spans="1:4">
      <c r="A8" s="62">
        <v>5</v>
      </c>
      <c r="B8" s="397" t="s">
        <v>311</v>
      </c>
      <c r="C8" s="170">
        <v>10043</v>
      </c>
    </row>
    <row r="9" spans="1:4">
      <c r="A9" s="62">
        <v>6</v>
      </c>
      <c r="B9" s="397" t="s">
        <v>312</v>
      </c>
      <c r="C9" s="170">
        <v>11300</v>
      </c>
    </row>
    <row r="10" spans="1:4">
      <c r="A10" s="62">
        <v>7</v>
      </c>
      <c r="B10" s="397" t="s">
        <v>313</v>
      </c>
      <c r="C10" s="170">
        <v>12997</v>
      </c>
    </row>
    <row r="11" spans="1:4">
      <c r="A11" s="62">
        <v>8</v>
      </c>
      <c r="B11" s="397" t="s">
        <v>314</v>
      </c>
      <c r="C11" s="170">
        <v>18022</v>
      </c>
    </row>
    <row r="12" spans="1:4">
      <c r="A12" s="62">
        <v>9</v>
      </c>
      <c r="B12" s="397" t="s">
        <v>315</v>
      </c>
      <c r="C12" s="170">
        <v>21856</v>
      </c>
    </row>
    <row r="13" spans="1:4">
      <c r="A13" s="62">
        <v>10</v>
      </c>
      <c r="B13" s="397" t="s">
        <v>171</v>
      </c>
      <c r="C13" s="170">
        <v>25305</v>
      </c>
    </row>
    <row r="14" spans="1:4">
      <c r="A14" s="62">
        <v>11</v>
      </c>
      <c r="B14" s="397" t="s">
        <v>316</v>
      </c>
      <c r="C14" s="170">
        <v>28861</v>
      </c>
    </row>
    <row r="15" spans="1:4">
      <c r="A15" s="62">
        <v>12</v>
      </c>
      <c r="B15" s="397" t="s">
        <v>317</v>
      </c>
      <c r="C15" s="170">
        <v>31115</v>
      </c>
    </row>
    <row r="16" spans="1:4">
      <c r="A16" s="62">
        <v>13</v>
      </c>
      <c r="B16" s="397" t="s">
        <v>318</v>
      </c>
      <c r="C16" s="170">
        <v>39065</v>
      </c>
    </row>
    <row r="17" spans="1:5">
      <c r="A17" s="62">
        <v>14</v>
      </c>
      <c r="B17" s="397" t="s">
        <v>119</v>
      </c>
      <c r="C17" s="170">
        <v>45968</v>
      </c>
    </row>
    <row r="18" spans="1:5">
      <c r="A18" s="62">
        <v>15</v>
      </c>
      <c r="B18" s="397" t="s">
        <v>319</v>
      </c>
      <c r="C18" s="170">
        <v>54988</v>
      </c>
    </row>
    <row r="19" spans="1:5">
      <c r="A19" s="62">
        <v>16</v>
      </c>
      <c r="B19" s="397" t="s">
        <v>320</v>
      </c>
      <c r="C19" s="170">
        <v>62766</v>
      </c>
    </row>
    <row r="20" spans="1:5">
      <c r="A20" s="62">
        <v>17</v>
      </c>
      <c r="B20" s="397" t="s">
        <v>124</v>
      </c>
      <c r="C20" s="170">
        <v>68555</v>
      </c>
    </row>
    <row r="21" spans="1:5">
      <c r="A21" s="62">
        <v>18</v>
      </c>
      <c r="B21" s="397" t="s">
        <v>321</v>
      </c>
      <c r="C21" s="170">
        <v>71190</v>
      </c>
    </row>
    <row r="22" spans="1:5">
      <c r="A22" s="62">
        <v>19</v>
      </c>
      <c r="B22" s="397" t="s">
        <v>322</v>
      </c>
      <c r="C22" s="170">
        <v>74833</v>
      </c>
    </row>
    <row r="23" spans="1:5">
      <c r="A23" s="62">
        <v>20</v>
      </c>
      <c r="B23" s="397" t="s">
        <v>122</v>
      </c>
      <c r="C23" s="170">
        <v>81494</v>
      </c>
    </row>
    <row r="24" spans="1:5">
      <c r="A24" s="62">
        <v>21</v>
      </c>
      <c r="B24" s="397" t="s">
        <v>323</v>
      </c>
      <c r="C24" s="170">
        <v>90963</v>
      </c>
    </row>
    <row r="25" spans="1:5" ht="15.75" thickBot="1">
      <c r="A25" s="460">
        <v>22</v>
      </c>
      <c r="B25" s="461" t="s">
        <v>79</v>
      </c>
      <c r="C25" s="462">
        <v>1624550</v>
      </c>
      <c r="E25" s="326"/>
    </row>
    <row r="26" spans="1:5" s="49" customFormat="1" ht="16.5" thickBot="1">
      <c r="A26" s="144"/>
      <c r="B26" s="463" t="s">
        <v>11</v>
      </c>
      <c r="C26" s="290">
        <f>SUM(C4:C25)</f>
        <v>2465841</v>
      </c>
    </row>
  </sheetData>
  <mergeCells count="1">
    <mergeCell ref="A1:C1"/>
  </mergeCells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X53"/>
  <sheetViews>
    <sheetView topLeftCell="A21" workbookViewId="0">
      <selection activeCell="B53" sqref="B53:W53"/>
    </sheetView>
  </sheetViews>
  <sheetFormatPr defaultRowHeight="15"/>
  <cols>
    <col min="1" max="1" width="4.42578125" style="119" customWidth="1"/>
    <col min="2" max="2" width="15.140625" style="119" customWidth="1"/>
    <col min="3" max="3" width="10.28515625" style="8" customWidth="1"/>
    <col min="4" max="4" width="18.7109375" style="15" customWidth="1"/>
    <col min="5" max="5" width="9.5703125" style="15" customWidth="1"/>
    <col min="6" max="6" width="10.140625" style="8" bestFit="1" customWidth="1"/>
    <col min="7" max="7" width="9.5703125" style="15" bestFit="1" customWidth="1"/>
    <col min="8" max="8" width="17" style="15" customWidth="1"/>
    <col min="9" max="9" width="9" style="15" bestFit="1" customWidth="1"/>
    <col min="10" max="10" width="10.5703125" style="8" customWidth="1"/>
    <col min="11" max="11" width="9.42578125" style="15" customWidth="1"/>
    <col min="12" max="12" width="17.28515625" style="15" bestFit="1" customWidth="1"/>
    <col min="13" max="13" width="9" style="15" bestFit="1" customWidth="1"/>
    <col min="14" max="14" width="9.5703125" style="8" customWidth="1"/>
    <col min="15" max="15" width="9.42578125" style="15" customWidth="1"/>
    <col min="16" max="16" width="14.85546875" style="15" bestFit="1" customWidth="1"/>
    <col min="17" max="17" width="9" style="15" bestFit="1" customWidth="1"/>
    <col min="18" max="18" width="10.28515625" style="8" customWidth="1"/>
    <col min="19" max="19" width="10.5703125" style="15" bestFit="1" customWidth="1"/>
    <col min="20" max="20" width="19" style="15" bestFit="1" customWidth="1"/>
    <col min="21" max="21" width="10.7109375" style="15" bestFit="1" customWidth="1"/>
    <col min="22" max="22" width="10.140625" style="119" bestFit="1" customWidth="1"/>
    <col min="23" max="23" width="9.85546875" style="119" customWidth="1"/>
    <col min="24" max="16384" width="9.140625" style="119"/>
  </cols>
  <sheetData>
    <row r="1" spans="1:23" s="41" customFormat="1" ht="15.75">
      <c r="A1" s="497" t="s">
        <v>712</v>
      </c>
      <c r="B1" s="497"/>
      <c r="C1" s="497"/>
      <c r="D1" s="497"/>
      <c r="E1" s="497"/>
      <c r="F1" s="497"/>
      <c r="G1" s="497"/>
      <c r="H1" s="497"/>
      <c r="I1" s="497"/>
      <c r="J1" s="497"/>
      <c r="K1" s="497"/>
      <c r="L1" s="497"/>
      <c r="M1" s="497"/>
      <c r="N1" s="497"/>
      <c r="O1" s="497"/>
      <c r="P1" s="497"/>
      <c r="Q1" s="497"/>
      <c r="R1" s="497"/>
      <c r="S1" s="497"/>
      <c r="T1" s="497"/>
      <c r="U1" s="497"/>
      <c r="V1" s="497"/>
      <c r="W1" s="497"/>
    </row>
    <row r="2" spans="1:23" ht="15.75" customHeight="1" thickBot="1">
      <c r="C2" s="42"/>
    </row>
    <row r="3" spans="1:23" s="41" customFormat="1" ht="14.25" customHeight="1">
      <c r="A3" s="537" t="s">
        <v>53</v>
      </c>
      <c r="B3" s="535" t="s">
        <v>103</v>
      </c>
      <c r="C3" s="532" t="s">
        <v>106</v>
      </c>
      <c r="D3" s="533"/>
      <c r="E3" s="533"/>
      <c r="F3" s="534"/>
      <c r="G3" s="532" t="s">
        <v>107</v>
      </c>
      <c r="H3" s="533"/>
      <c r="I3" s="533"/>
      <c r="J3" s="534"/>
      <c r="K3" s="532" t="s">
        <v>108</v>
      </c>
      <c r="L3" s="533"/>
      <c r="M3" s="533"/>
      <c r="N3" s="534"/>
      <c r="O3" s="532" t="s">
        <v>109</v>
      </c>
      <c r="P3" s="533"/>
      <c r="Q3" s="533"/>
      <c r="R3" s="534"/>
      <c r="S3" s="532" t="s">
        <v>105</v>
      </c>
      <c r="T3" s="533"/>
      <c r="U3" s="533"/>
      <c r="V3" s="533"/>
      <c r="W3" s="534"/>
    </row>
    <row r="4" spans="1:23" s="41" customFormat="1" ht="16.5" thickBot="1">
      <c r="A4" s="538"/>
      <c r="B4" s="536"/>
      <c r="C4" s="160" t="s">
        <v>1</v>
      </c>
      <c r="D4" s="161" t="s">
        <v>104</v>
      </c>
      <c r="E4" s="162" t="s">
        <v>22</v>
      </c>
      <c r="F4" s="163" t="s">
        <v>442</v>
      </c>
      <c r="G4" s="160" t="s">
        <v>1</v>
      </c>
      <c r="H4" s="161" t="s">
        <v>104</v>
      </c>
      <c r="I4" s="162" t="s">
        <v>22</v>
      </c>
      <c r="J4" s="163" t="s">
        <v>442</v>
      </c>
      <c r="K4" s="160" t="s">
        <v>1</v>
      </c>
      <c r="L4" s="161" t="s">
        <v>104</v>
      </c>
      <c r="M4" s="162" t="s">
        <v>22</v>
      </c>
      <c r="N4" s="163" t="s">
        <v>442</v>
      </c>
      <c r="O4" s="160" t="s">
        <v>1</v>
      </c>
      <c r="P4" s="161" t="s">
        <v>104</v>
      </c>
      <c r="Q4" s="162" t="s">
        <v>22</v>
      </c>
      <c r="R4" s="163" t="s">
        <v>442</v>
      </c>
      <c r="S4" s="160" t="s">
        <v>1</v>
      </c>
      <c r="T4" s="161" t="s">
        <v>104</v>
      </c>
      <c r="U4" s="162" t="s">
        <v>22</v>
      </c>
      <c r="V4" s="163" t="s">
        <v>442</v>
      </c>
      <c r="W4" s="162" t="s">
        <v>539</v>
      </c>
    </row>
    <row r="5" spans="1:23">
      <c r="A5" s="106">
        <v>1</v>
      </c>
      <c r="B5" s="164" t="s">
        <v>77</v>
      </c>
      <c r="C5" s="164">
        <v>0</v>
      </c>
      <c r="D5" s="164">
        <v>0</v>
      </c>
      <c r="E5" s="164">
        <v>0</v>
      </c>
      <c r="F5" s="165" t="s">
        <v>439</v>
      </c>
      <c r="G5" s="166">
        <v>27758</v>
      </c>
      <c r="H5" s="167">
        <v>8968401.3399999999</v>
      </c>
      <c r="I5" s="164">
        <v>323.08999999999997</v>
      </c>
      <c r="J5" s="165">
        <v>314</v>
      </c>
      <c r="K5" s="166">
        <v>1919</v>
      </c>
      <c r="L5" s="167">
        <v>1446790.67</v>
      </c>
      <c r="M5" s="164">
        <v>753.93</v>
      </c>
      <c r="N5" s="165">
        <v>783.3</v>
      </c>
      <c r="O5" s="166">
        <v>657</v>
      </c>
      <c r="P5" s="167">
        <v>515003.55</v>
      </c>
      <c r="Q5" s="164">
        <v>783.87</v>
      </c>
      <c r="R5" s="165">
        <v>783.3</v>
      </c>
      <c r="S5" s="458">
        <v>30334</v>
      </c>
      <c r="T5" s="167">
        <v>10930195.560000001</v>
      </c>
      <c r="U5" s="167">
        <v>360.33</v>
      </c>
      <c r="V5" s="165">
        <v>345.6</v>
      </c>
      <c r="W5" s="141">
        <v>1.23</v>
      </c>
    </row>
    <row r="6" spans="1:23">
      <c r="A6" s="62">
        <v>2</v>
      </c>
      <c r="B6" s="146" t="s">
        <v>78</v>
      </c>
      <c r="C6" s="149">
        <v>4532</v>
      </c>
      <c r="D6" s="150">
        <v>5558885.5999999996</v>
      </c>
      <c r="E6" s="146">
        <v>1226.5899999999999</v>
      </c>
      <c r="F6" s="147">
        <v>1263.4000000000001</v>
      </c>
      <c r="G6" s="149">
        <v>19512</v>
      </c>
      <c r="H6" s="150">
        <v>9599415.6799999997</v>
      </c>
      <c r="I6" s="146">
        <v>491.97</v>
      </c>
      <c r="J6" s="147">
        <v>420.55</v>
      </c>
      <c r="K6" s="149">
        <v>20942</v>
      </c>
      <c r="L6" s="150">
        <v>12994198.369999999</v>
      </c>
      <c r="M6" s="146">
        <v>620.49</v>
      </c>
      <c r="N6" s="147">
        <v>519.25</v>
      </c>
      <c r="O6" s="149">
        <v>1212</v>
      </c>
      <c r="P6" s="150">
        <v>939807.93</v>
      </c>
      <c r="Q6" s="146">
        <v>775.42</v>
      </c>
      <c r="R6" s="147">
        <v>783.3</v>
      </c>
      <c r="S6" s="149">
        <v>46198</v>
      </c>
      <c r="T6" s="150">
        <v>29092307.579999998</v>
      </c>
      <c r="U6" s="150">
        <v>629.73</v>
      </c>
      <c r="V6" s="147">
        <v>516.29</v>
      </c>
      <c r="W6" s="143">
        <v>1.87</v>
      </c>
    </row>
    <row r="7" spans="1:23">
      <c r="A7" s="62">
        <v>3</v>
      </c>
      <c r="B7" s="146" t="s">
        <v>96</v>
      </c>
      <c r="C7" s="149">
        <v>17555</v>
      </c>
      <c r="D7" s="150">
        <v>23321137.719999999</v>
      </c>
      <c r="E7" s="146">
        <v>1328.46</v>
      </c>
      <c r="F7" s="147">
        <v>1378.65</v>
      </c>
      <c r="G7" s="149">
        <v>16955</v>
      </c>
      <c r="H7" s="150">
        <v>9442400.3800000008</v>
      </c>
      <c r="I7" s="146">
        <v>556.91</v>
      </c>
      <c r="J7" s="147">
        <v>493.69</v>
      </c>
      <c r="K7" s="149">
        <v>14997</v>
      </c>
      <c r="L7" s="150">
        <v>9767646.0600000005</v>
      </c>
      <c r="M7" s="146">
        <v>651.30999999999995</v>
      </c>
      <c r="N7" s="147">
        <v>550</v>
      </c>
      <c r="O7" s="149">
        <v>271</v>
      </c>
      <c r="P7" s="150">
        <v>206718.85</v>
      </c>
      <c r="Q7" s="146">
        <v>762.8</v>
      </c>
      <c r="R7" s="147">
        <v>783.3</v>
      </c>
      <c r="S7" s="149">
        <v>49778</v>
      </c>
      <c r="T7" s="150">
        <v>42737903.009999998</v>
      </c>
      <c r="U7" s="150">
        <v>858.57</v>
      </c>
      <c r="V7" s="147">
        <v>738.26</v>
      </c>
      <c r="W7" s="143">
        <v>2.02</v>
      </c>
    </row>
    <row r="8" spans="1:23">
      <c r="A8" s="62">
        <v>4</v>
      </c>
      <c r="B8" s="146" t="s">
        <v>97</v>
      </c>
      <c r="C8" s="149">
        <v>78653</v>
      </c>
      <c r="D8" s="150">
        <v>95414091.040000007</v>
      </c>
      <c r="E8" s="146">
        <v>1213.0999999999999</v>
      </c>
      <c r="F8" s="147">
        <v>1198.05</v>
      </c>
      <c r="G8" s="149">
        <v>25262</v>
      </c>
      <c r="H8" s="150">
        <v>15669581.32</v>
      </c>
      <c r="I8" s="146">
        <v>620.28</v>
      </c>
      <c r="J8" s="147">
        <v>553.5</v>
      </c>
      <c r="K8" s="149">
        <v>21061</v>
      </c>
      <c r="L8" s="150">
        <v>14228201.51</v>
      </c>
      <c r="M8" s="146">
        <v>675.57</v>
      </c>
      <c r="N8" s="147">
        <v>569.61</v>
      </c>
      <c r="O8" s="149">
        <v>183</v>
      </c>
      <c r="P8" s="150">
        <v>139623.4</v>
      </c>
      <c r="Q8" s="146">
        <v>762.97</v>
      </c>
      <c r="R8" s="147">
        <v>783.3</v>
      </c>
      <c r="S8" s="149">
        <v>125159</v>
      </c>
      <c r="T8" s="150">
        <v>125451497.27</v>
      </c>
      <c r="U8" s="150">
        <v>1002.34</v>
      </c>
      <c r="V8" s="147">
        <v>936.48</v>
      </c>
      <c r="W8" s="143">
        <v>5.08</v>
      </c>
    </row>
    <row r="9" spans="1:23">
      <c r="A9" s="62">
        <v>5</v>
      </c>
      <c r="B9" s="146" t="s">
        <v>98</v>
      </c>
      <c r="C9" s="149">
        <v>205692</v>
      </c>
      <c r="D9" s="150">
        <v>254720862.56</v>
      </c>
      <c r="E9" s="146">
        <v>1238.3599999999999</v>
      </c>
      <c r="F9" s="147">
        <v>1228.79</v>
      </c>
      <c r="G9" s="149">
        <v>36866</v>
      </c>
      <c r="H9" s="150">
        <v>24544087.52</v>
      </c>
      <c r="I9" s="146">
        <v>665.76</v>
      </c>
      <c r="J9" s="147">
        <v>588.48</v>
      </c>
      <c r="K9" s="149">
        <v>28609</v>
      </c>
      <c r="L9" s="150">
        <v>19827796.489999998</v>
      </c>
      <c r="M9" s="146">
        <v>693.06</v>
      </c>
      <c r="N9" s="147">
        <v>583</v>
      </c>
      <c r="O9" s="149">
        <v>175</v>
      </c>
      <c r="P9" s="150">
        <v>133763.97</v>
      </c>
      <c r="Q9" s="146">
        <v>764.37</v>
      </c>
      <c r="R9" s="147">
        <v>783.3</v>
      </c>
      <c r="S9" s="149">
        <v>271342</v>
      </c>
      <c r="T9" s="150">
        <v>299226510.54000002</v>
      </c>
      <c r="U9" s="150">
        <v>1102.77</v>
      </c>
      <c r="V9" s="147">
        <v>1043.53</v>
      </c>
      <c r="W9" s="143">
        <v>11</v>
      </c>
    </row>
    <row r="10" spans="1:23">
      <c r="A10" s="62">
        <v>6</v>
      </c>
      <c r="B10" s="146" t="s">
        <v>99</v>
      </c>
      <c r="C10" s="149">
        <v>343382</v>
      </c>
      <c r="D10" s="150">
        <v>402091689.20999998</v>
      </c>
      <c r="E10" s="146">
        <v>1170.97</v>
      </c>
      <c r="F10" s="147">
        <v>1183.9100000000001</v>
      </c>
      <c r="G10" s="149">
        <v>38009</v>
      </c>
      <c r="H10" s="150">
        <v>27477080.010000002</v>
      </c>
      <c r="I10" s="146">
        <v>722.91</v>
      </c>
      <c r="J10" s="147">
        <v>632.73</v>
      </c>
      <c r="K10" s="149">
        <v>28897</v>
      </c>
      <c r="L10" s="150">
        <v>19467525.5</v>
      </c>
      <c r="M10" s="146">
        <v>673.69</v>
      </c>
      <c r="N10" s="147">
        <v>562.26</v>
      </c>
      <c r="O10" s="149">
        <v>3664</v>
      </c>
      <c r="P10" s="150">
        <v>1102393.96</v>
      </c>
      <c r="Q10" s="146">
        <v>300.87</v>
      </c>
      <c r="R10" s="147">
        <v>360</v>
      </c>
      <c r="S10" s="149">
        <v>413952</v>
      </c>
      <c r="T10" s="150">
        <v>450138688.68000001</v>
      </c>
      <c r="U10" s="150">
        <v>1087.42</v>
      </c>
      <c r="V10" s="147">
        <v>1022.66</v>
      </c>
      <c r="W10" s="143">
        <v>16.79</v>
      </c>
    </row>
    <row r="11" spans="1:23">
      <c r="A11" s="62">
        <v>7</v>
      </c>
      <c r="B11" s="146" t="s">
        <v>100</v>
      </c>
      <c r="C11" s="149">
        <v>389036</v>
      </c>
      <c r="D11" s="150">
        <v>415478445.86000001</v>
      </c>
      <c r="E11" s="146">
        <v>1067.97</v>
      </c>
      <c r="F11" s="147">
        <v>985.59</v>
      </c>
      <c r="G11" s="149">
        <v>45348</v>
      </c>
      <c r="H11" s="150">
        <v>33811059.729999997</v>
      </c>
      <c r="I11" s="146">
        <v>745.59</v>
      </c>
      <c r="J11" s="147">
        <v>650.44000000000005</v>
      </c>
      <c r="K11" s="149">
        <v>25970</v>
      </c>
      <c r="L11" s="150">
        <v>16834452.170000002</v>
      </c>
      <c r="M11" s="146">
        <v>648.23</v>
      </c>
      <c r="N11" s="147">
        <v>547.05000000000007</v>
      </c>
      <c r="O11" s="149">
        <v>6819</v>
      </c>
      <c r="P11" s="150">
        <v>1790796.04</v>
      </c>
      <c r="Q11" s="146">
        <v>262.62</v>
      </c>
      <c r="R11" s="147">
        <v>360</v>
      </c>
      <c r="S11" s="149">
        <v>467173</v>
      </c>
      <c r="T11" s="150">
        <v>467914753.80000001</v>
      </c>
      <c r="U11" s="150">
        <v>1001.59</v>
      </c>
      <c r="V11" s="147">
        <v>877.67</v>
      </c>
      <c r="W11" s="143">
        <v>18.95</v>
      </c>
    </row>
    <row r="12" spans="1:23">
      <c r="A12" s="62">
        <v>8</v>
      </c>
      <c r="B12" s="146" t="s">
        <v>101</v>
      </c>
      <c r="C12" s="149">
        <v>296661</v>
      </c>
      <c r="D12" s="150">
        <v>284982870.51999998</v>
      </c>
      <c r="E12" s="146">
        <v>960.63</v>
      </c>
      <c r="F12" s="147">
        <v>816.12</v>
      </c>
      <c r="G12" s="149">
        <v>45981</v>
      </c>
      <c r="H12" s="150">
        <v>33755545.280000001</v>
      </c>
      <c r="I12" s="146">
        <v>734.12</v>
      </c>
      <c r="J12" s="147">
        <v>624.91</v>
      </c>
      <c r="K12" s="149">
        <v>19813</v>
      </c>
      <c r="L12" s="150">
        <v>12105165.41</v>
      </c>
      <c r="M12" s="146">
        <v>610.97</v>
      </c>
      <c r="N12" s="147">
        <v>523.25</v>
      </c>
      <c r="O12" s="149">
        <v>2061</v>
      </c>
      <c r="P12" s="150">
        <v>367891.55</v>
      </c>
      <c r="Q12" s="146">
        <v>178.5</v>
      </c>
      <c r="R12" s="147">
        <v>129.35</v>
      </c>
      <c r="S12" s="149">
        <v>364516</v>
      </c>
      <c r="T12" s="150">
        <v>331211472.75999999</v>
      </c>
      <c r="U12" s="150">
        <v>908.63</v>
      </c>
      <c r="V12" s="147">
        <v>751.12</v>
      </c>
      <c r="W12" s="143">
        <v>14.78</v>
      </c>
    </row>
    <row r="13" spans="1:23">
      <c r="A13" s="62">
        <v>9</v>
      </c>
      <c r="B13" s="146" t="s">
        <v>102</v>
      </c>
      <c r="C13" s="149">
        <v>276965</v>
      </c>
      <c r="D13" s="150">
        <v>241931885.69</v>
      </c>
      <c r="E13" s="146">
        <v>873.51</v>
      </c>
      <c r="F13" s="147">
        <v>690.86</v>
      </c>
      <c r="G13" s="149">
        <v>55926</v>
      </c>
      <c r="H13" s="150">
        <v>40373049.060000002</v>
      </c>
      <c r="I13" s="146">
        <v>721.9</v>
      </c>
      <c r="J13" s="147">
        <v>603.55000000000007</v>
      </c>
      <c r="K13" s="149">
        <v>16897</v>
      </c>
      <c r="L13" s="150">
        <v>9814059.4100000001</v>
      </c>
      <c r="M13" s="146">
        <v>580.82000000000005</v>
      </c>
      <c r="N13" s="147">
        <v>486.4</v>
      </c>
      <c r="O13" s="149">
        <v>1832</v>
      </c>
      <c r="P13" s="150">
        <v>270931.21000000002</v>
      </c>
      <c r="Q13" s="146">
        <v>147.88999999999999</v>
      </c>
      <c r="R13" s="147">
        <v>111.42</v>
      </c>
      <c r="S13" s="149">
        <v>351620</v>
      </c>
      <c r="T13" s="150">
        <v>292389925.37</v>
      </c>
      <c r="U13" s="150">
        <v>831.55</v>
      </c>
      <c r="V13" s="147">
        <v>661.97</v>
      </c>
      <c r="W13" s="143">
        <v>14.26</v>
      </c>
    </row>
    <row r="14" spans="1:23">
      <c r="A14" s="62">
        <v>10</v>
      </c>
      <c r="B14" s="146" t="s">
        <v>110</v>
      </c>
      <c r="C14" s="149">
        <v>176639</v>
      </c>
      <c r="D14" s="150">
        <v>142625324.78</v>
      </c>
      <c r="E14" s="146">
        <v>807.44</v>
      </c>
      <c r="F14" s="147">
        <v>609.6</v>
      </c>
      <c r="G14" s="149">
        <v>44901</v>
      </c>
      <c r="H14" s="150">
        <v>32103341.699999999</v>
      </c>
      <c r="I14" s="146">
        <v>714.98</v>
      </c>
      <c r="J14" s="147">
        <v>591.14</v>
      </c>
      <c r="K14" s="149">
        <v>9446</v>
      </c>
      <c r="L14" s="150">
        <v>5601225.9199999999</v>
      </c>
      <c r="M14" s="146">
        <v>592.97</v>
      </c>
      <c r="N14" s="147">
        <v>472.57</v>
      </c>
      <c r="O14" s="149">
        <v>1028</v>
      </c>
      <c r="P14" s="150">
        <v>155534.60999999999</v>
      </c>
      <c r="Q14" s="146">
        <v>151.30000000000001</v>
      </c>
      <c r="R14" s="147">
        <v>115.15</v>
      </c>
      <c r="S14" s="149">
        <v>232014</v>
      </c>
      <c r="T14" s="150">
        <v>180485427.00999999</v>
      </c>
      <c r="U14" s="150">
        <v>777.91</v>
      </c>
      <c r="V14" s="147">
        <v>597.72</v>
      </c>
      <c r="W14" s="143">
        <v>9.41</v>
      </c>
    </row>
    <row r="15" spans="1:23">
      <c r="A15" s="62">
        <v>11</v>
      </c>
      <c r="B15" s="146" t="s">
        <v>111</v>
      </c>
      <c r="C15" s="149">
        <v>67803</v>
      </c>
      <c r="D15" s="150">
        <v>51056700.369999997</v>
      </c>
      <c r="E15" s="146">
        <v>753.02</v>
      </c>
      <c r="F15" s="147">
        <v>530.29999999999995</v>
      </c>
      <c r="G15" s="149">
        <v>22427</v>
      </c>
      <c r="H15" s="150">
        <v>15988209.77</v>
      </c>
      <c r="I15" s="146">
        <v>712.9</v>
      </c>
      <c r="J15" s="147">
        <v>577.89</v>
      </c>
      <c r="K15" s="149">
        <v>3763</v>
      </c>
      <c r="L15" s="150">
        <v>2214942.62</v>
      </c>
      <c r="M15" s="146">
        <v>588.61</v>
      </c>
      <c r="N15" s="147">
        <v>479.76</v>
      </c>
      <c r="O15" s="149">
        <v>301</v>
      </c>
      <c r="P15" s="150">
        <v>48600.43</v>
      </c>
      <c r="Q15" s="146">
        <v>161.46</v>
      </c>
      <c r="R15" s="147">
        <v>124.87</v>
      </c>
      <c r="S15" s="149">
        <v>94294</v>
      </c>
      <c r="T15" s="150">
        <v>69308453.189999998</v>
      </c>
      <c r="U15" s="150">
        <v>735.03</v>
      </c>
      <c r="V15" s="147">
        <v>547.74</v>
      </c>
      <c r="W15" s="143">
        <v>3.82</v>
      </c>
    </row>
    <row r="16" spans="1:23" ht="15.75" thickBot="1">
      <c r="A16" s="62">
        <v>12</v>
      </c>
      <c r="B16" s="146" t="s">
        <v>112</v>
      </c>
      <c r="C16" s="149">
        <v>12832</v>
      </c>
      <c r="D16" s="150">
        <v>9413018.5199999996</v>
      </c>
      <c r="E16" s="465">
        <v>733.55817643391515</v>
      </c>
      <c r="F16" s="147">
        <v>457.66</v>
      </c>
      <c r="G16" s="149">
        <v>5452</v>
      </c>
      <c r="H16" s="150">
        <v>3851760.15</v>
      </c>
      <c r="I16" s="465">
        <v>706.48572083639033</v>
      </c>
      <c r="J16" s="147">
        <v>549.91999999999996</v>
      </c>
      <c r="K16" s="149">
        <v>1136</v>
      </c>
      <c r="L16" s="150">
        <v>626913.38</v>
      </c>
      <c r="M16" s="147">
        <v>551.86036971830981</v>
      </c>
      <c r="N16" s="147">
        <v>426.51</v>
      </c>
      <c r="O16" s="149">
        <v>41</v>
      </c>
      <c r="P16" s="150">
        <v>6310.15</v>
      </c>
      <c r="Q16" s="147">
        <v>153.90609756097561</v>
      </c>
      <c r="R16" s="147">
        <v>128.44999999999999</v>
      </c>
      <c r="S16" s="149">
        <v>19461</v>
      </c>
      <c r="T16" s="150">
        <v>13898002.199999999</v>
      </c>
      <c r="U16" s="150">
        <v>714.14635424695541</v>
      </c>
      <c r="V16" s="147">
        <v>510.13</v>
      </c>
      <c r="W16" s="143">
        <v>0.7892236360738587</v>
      </c>
    </row>
    <row r="17" spans="1:24" s="49" customFormat="1" ht="16.5" thickBot="1">
      <c r="A17" s="144"/>
      <c r="B17" s="156" t="s">
        <v>538</v>
      </c>
      <c r="C17" s="157">
        <v>1869750</v>
      </c>
      <c r="D17" s="158">
        <v>1926594911.8699999</v>
      </c>
      <c r="E17" s="467">
        <v>1030.4024130873111</v>
      </c>
      <c r="F17" s="159">
        <v>935.33</v>
      </c>
      <c r="G17" s="157">
        <v>384397</v>
      </c>
      <c r="H17" s="158">
        <v>255583931.94</v>
      </c>
      <c r="I17" s="159">
        <v>664.89575085133333</v>
      </c>
      <c r="J17" s="159">
        <v>567.73</v>
      </c>
      <c r="K17" s="157">
        <v>193450</v>
      </c>
      <c r="L17" s="158">
        <v>124928917.50999999</v>
      </c>
      <c r="M17" s="159">
        <v>645.79435259757042</v>
      </c>
      <c r="N17" s="159">
        <v>540.46</v>
      </c>
      <c r="O17" s="157">
        <v>18244</v>
      </c>
      <c r="P17" s="158">
        <v>5677375.6500000004</v>
      </c>
      <c r="Q17" s="159">
        <v>311.1913862091647</v>
      </c>
      <c r="R17" s="159">
        <v>290</v>
      </c>
      <c r="S17" s="157">
        <v>2465841</v>
      </c>
      <c r="T17" s="158">
        <v>2312785136.9699998</v>
      </c>
      <c r="U17" s="158">
        <v>937.92954897335221</v>
      </c>
      <c r="V17" s="156">
        <v>795.57</v>
      </c>
      <c r="W17" s="145">
        <v>100</v>
      </c>
    </row>
    <row r="18" spans="1:24" s="390" customFormat="1">
      <c r="C18" s="326"/>
      <c r="D18" s="15"/>
      <c r="E18" s="15"/>
      <c r="F18" s="326"/>
      <c r="G18" s="15"/>
      <c r="H18" s="15"/>
      <c r="I18" s="15"/>
      <c r="J18" s="326"/>
      <c r="K18" s="15"/>
      <c r="L18" s="15"/>
      <c r="M18" s="15"/>
      <c r="N18" s="326"/>
      <c r="O18" s="15"/>
      <c r="P18" s="15"/>
      <c r="Q18" s="15"/>
      <c r="R18" s="326"/>
      <c r="S18" s="15"/>
      <c r="T18" s="15"/>
      <c r="U18" s="15"/>
    </row>
    <row r="19" spans="1:24" ht="15" customHeight="1">
      <c r="A19" s="497" t="s">
        <v>713</v>
      </c>
      <c r="B19" s="497"/>
      <c r="C19" s="497"/>
      <c r="D19" s="497"/>
      <c r="E19" s="497"/>
      <c r="F19" s="497"/>
      <c r="G19" s="497"/>
      <c r="H19" s="497"/>
      <c r="I19" s="497"/>
      <c r="J19" s="497"/>
      <c r="K19" s="497"/>
      <c r="L19" s="497"/>
      <c r="M19" s="497"/>
      <c r="N19" s="497"/>
      <c r="O19" s="497"/>
      <c r="P19" s="497"/>
      <c r="Q19" s="497"/>
      <c r="R19" s="497"/>
      <c r="S19" s="497"/>
      <c r="T19" s="497"/>
      <c r="U19" s="497"/>
      <c r="V19" s="497"/>
      <c r="W19" s="497"/>
    </row>
    <row r="20" spans="1:24" ht="15.75" thickBot="1"/>
    <row r="21" spans="1:24" s="291" customFormat="1" ht="15.75">
      <c r="A21" s="537" t="s">
        <v>53</v>
      </c>
      <c r="B21" s="535" t="s">
        <v>103</v>
      </c>
      <c r="C21" s="532" t="s">
        <v>106</v>
      </c>
      <c r="D21" s="533"/>
      <c r="E21" s="533"/>
      <c r="F21" s="534"/>
      <c r="G21" s="532" t="s">
        <v>107</v>
      </c>
      <c r="H21" s="533"/>
      <c r="I21" s="533"/>
      <c r="J21" s="534"/>
      <c r="K21" s="532" t="s">
        <v>108</v>
      </c>
      <c r="L21" s="533"/>
      <c r="M21" s="533"/>
      <c r="N21" s="534"/>
      <c r="O21" s="532" t="s">
        <v>109</v>
      </c>
      <c r="P21" s="533"/>
      <c r="Q21" s="533"/>
      <c r="R21" s="534"/>
      <c r="S21" s="532" t="s">
        <v>105</v>
      </c>
      <c r="T21" s="533"/>
      <c r="U21" s="533"/>
      <c r="V21" s="533"/>
      <c r="W21" s="534"/>
    </row>
    <row r="22" spans="1:24" ht="16.5" thickBot="1">
      <c r="A22" s="538"/>
      <c r="B22" s="536"/>
      <c r="C22" s="160" t="s">
        <v>1</v>
      </c>
      <c r="D22" s="161" t="s">
        <v>104</v>
      </c>
      <c r="E22" s="162" t="s">
        <v>22</v>
      </c>
      <c r="F22" s="163" t="s">
        <v>442</v>
      </c>
      <c r="G22" s="160" t="s">
        <v>1</v>
      </c>
      <c r="H22" s="161" t="s">
        <v>104</v>
      </c>
      <c r="I22" s="162" t="s">
        <v>22</v>
      </c>
      <c r="J22" s="163" t="s">
        <v>442</v>
      </c>
      <c r="K22" s="160" t="s">
        <v>1</v>
      </c>
      <c r="L22" s="161" t="s">
        <v>104</v>
      </c>
      <c r="M22" s="162" t="s">
        <v>22</v>
      </c>
      <c r="N22" s="163" t="s">
        <v>442</v>
      </c>
      <c r="O22" s="160" t="s">
        <v>1</v>
      </c>
      <c r="P22" s="161" t="s">
        <v>104</v>
      </c>
      <c r="Q22" s="162" t="s">
        <v>22</v>
      </c>
      <c r="R22" s="163" t="s">
        <v>442</v>
      </c>
      <c r="S22" s="160" t="s">
        <v>1</v>
      </c>
      <c r="T22" s="161" t="s">
        <v>104</v>
      </c>
      <c r="U22" s="162" t="s">
        <v>22</v>
      </c>
      <c r="V22" s="163" t="s">
        <v>442</v>
      </c>
      <c r="W22" s="162" t="s">
        <v>539</v>
      </c>
    </row>
    <row r="23" spans="1:24" s="291" customFormat="1">
      <c r="A23" s="106">
        <v>1</v>
      </c>
      <c r="B23" s="164" t="s">
        <v>77</v>
      </c>
      <c r="C23" s="164">
        <v>0</v>
      </c>
      <c r="D23" s="164">
        <v>0</v>
      </c>
      <c r="E23" s="164">
        <v>0</v>
      </c>
      <c r="F23" s="165" t="s">
        <v>439</v>
      </c>
      <c r="G23" s="166">
        <v>13953</v>
      </c>
      <c r="H23" s="167">
        <v>4475458.1100000003</v>
      </c>
      <c r="I23" s="164">
        <v>320.75</v>
      </c>
      <c r="J23" s="165">
        <v>308.59000000000003</v>
      </c>
      <c r="K23" s="166">
        <v>1101</v>
      </c>
      <c r="L23" s="167">
        <v>826170.79</v>
      </c>
      <c r="M23" s="164">
        <v>750.38</v>
      </c>
      <c r="N23" s="165">
        <v>783.3</v>
      </c>
      <c r="O23" s="166">
        <v>382</v>
      </c>
      <c r="P23" s="167">
        <v>300261.75</v>
      </c>
      <c r="Q23" s="164">
        <v>786.03</v>
      </c>
      <c r="R23" s="165">
        <v>783.3</v>
      </c>
      <c r="S23" s="458">
        <v>15436</v>
      </c>
      <c r="T23" s="167">
        <v>5601890.6500000004</v>
      </c>
      <c r="U23" s="167">
        <v>362.91</v>
      </c>
      <c r="V23" s="165">
        <v>345.6</v>
      </c>
      <c r="W23" s="141">
        <v>1.34</v>
      </c>
      <c r="X23" s="280"/>
    </row>
    <row r="24" spans="1:24">
      <c r="A24" s="62">
        <v>2</v>
      </c>
      <c r="B24" s="146" t="s">
        <v>78</v>
      </c>
      <c r="C24" s="149">
        <v>3112</v>
      </c>
      <c r="D24" s="150">
        <v>3912464.82</v>
      </c>
      <c r="E24" s="146">
        <v>1257.22</v>
      </c>
      <c r="F24" s="147">
        <v>1311.25</v>
      </c>
      <c r="G24" s="149">
        <v>3737</v>
      </c>
      <c r="H24" s="150">
        <v>1997707.1</v>
      </c>
      <c r="I24" s="146">
        <v>534.58000000000004</v>
      </c>
      <c r="J24" s="147">
        <v>419.35</v>
      </c>
      <c r="K24" s="149">
        <v>13046</v>
      </c>
      <c r="L24" s="150">
        <v>8218125.6500000004</v>
      </c>
      <c r="M24" s="146">
        <v>629.92999999999995</v>
      </c>
      <c r="N24" s="147">
        <v>537.64</v>
      </c>
      <c r="O24" s="149">
        <v>685</v>
      </c>
      <c r="P24" s="150">
        <v>529162.03</v>
      </c>
      <c r="Q24" s="146">
        <v>772.5</v>
      </c>
      <c r="R24" s="147">
        <v>783.3</v>
      </c>
      <c r="S24" s="149">
        <v>20580</v>
      </c>
      <c r="T24" s="150">
        <v>14657459.6</v>
      </c>
      <c r="U24" s="150">
        <v>712.22</v>
      </c>
      <c r="V24" s="147">
        <v>578.78</v>
      </c>
      <c r="W24" s="143">
        <v>1.79</v>
      </c>
    </row>
    <row r="25" spans="1:24">
      <c r="A25" s="62">
        <v>3</v>
      </c>
      <c r="B25" s="146" t="s">
        <v>96</v>
      </c>
      <c r="C25" s="149">
        <v>10754</v>
      </c>
      <c r="D25" s="150">
        <v>15447951.880000001</v>
      </c>
      <c r="E25" s="146">
        <v>1436.48</v>
      </c>
      <c r="F25" s="147">
        <v>1429.92</v>
      </c>
      <c r="G25" s="149">
        <v>2086</v>
      </c>
      <c r="H25" s="150">
        <v>1123964.33</v>
      </c>
      <c r="I25" s="146">
        <v>538.80999999999995</v>
      </c>
      <c r="J25" s="147">
        <v>433.47</v>
      </c>
      <c r="K25" s="149">
        <v>9205</v>
      </c>
      <c r="L25" s="150">
        <v>6156011.8099999996</v>
      </c>
      <c r="M25" s="146">
        <v>668.77</v>
      </c>
      <c r="N25" s="147">
        <v>577.80000000000007</v>
      </c>
      <c r="O25" s="149">
        <v>152</v>
      </c>
      <c r="P25" s="150">
        <v>114524.3</v>
      </c>
      <c r="Q25" s="146">
        <v>753.45</v>
      </c>
      <c r="R25" s="147">
        <v>783.3</v>
      </c>
      <c r="S25" s="149">
        <v>22197</v>
      </c>
      <c r="T25" s="150">
        <v>22842452.32</v>
      </c>
      <c r="U25" s="150">
        <v>1029.08</v>
      </c>
      <c r="V25" s="147">
        <v>1044.99</v>
      </c>
      <c r="W25" s="143">
        <v>1.93</v>
      </c>
    </row>
    <row r="26" spans="1:24">
      <c r="A26" s="62">
        <v>4</v>
      </c>
      <c r="B26" s="146" t="s">
        <v>97</v>
      </c>
      <c r="C26" s="149">
        <v>29890</v>
      </c>
      <c r="D26" s="150">
        <v>45285588.020000003</v>
      </c>
      <c r="E26" s="146">
        <v>1515.07</v>
      </c>
      <c r="F26" s="147">
        <v>1493.65</v>
      </c>
      <c r="G26" s="149">
        <v>2496</v>
      </c>
      <c r="H26" s="150">
        <v>1378129.41</v>
      </c>
      <c r="I26" s="146">
        <v>552.14</v>
      </c>
      <c r="J26" s="147">
        <v>441.44</v>
      </c>
      <c r="K26" s="149">
        <v>13505</v>
      </c>
      <c r="L26" s="150">
        <v>9633736.3699999992</v>
      </c>
      <c r="M26" s="146">
        <v>713.35</v>
      </c>
      <c r="N26" s="147">
        <v>617.73</v>
      </c>
      <c r="O26" s="149">
        <v>85</v>
      </c>
      <c r="P26" s="150">
        <v>64387.4</v>
      </c>
      <c r="Q26" s="146">
        <v>757.5</v>
      </c>
      <c r="R26" s="147">
        <v>783.3</v>
      </c>
      <c r="S26" s="149">
        <v>45976</v>
      </c>
      <c r="T26" s="150">
        <v>56361841.200000003</v>
      </c>
      <c r="U26" s="150">
        <v>1225.9000000000001</v>
      </c>
      <c r="V26" s="147">
        <v>1313.25</v>
      </c>
      <c r="W26" s="143">
        <v>3.99</v>
      </c>
    </row>
    <row r="27" spans="1:24">
      <c r="A27" s="62">
        <v>5</v>
      </c>
      <c r="B27" s="146" t="s">
        <v>98</v>
      </c>
      <c r="C27" s="149">
        <v>112533</v>
      </c>
      <c r="D27" s="150">
        <v>153686304.12</v>
      </c>
      <c r="E27" s="146">
        <v>1365.7</v>
      </c>
      <c r="F27" s="147">
        <v>1382.51</v>
      </c>
      <c r="G27" s="149">
        <v>2486</v>
      </c>
      <c r="H27" s="150">
        <v>1483571.04</v>
      </c>
      <c r="I27" s="146">
        <v>596.77</v>
      </c>
      <c r="J27" s="147">
        <v>481.44</v>
      </c>
      <c r="K27" s="149">
        <v>18588</v>
      </c>
      <c r="L27" s="150">
        <v>13935959.060000001</v>
      </c>
      <c r="M27" s="146">
        <v>749.73</v>
      </c>
      <c r="N27" s="147">
        <v>645.43000000000006</v>
      </c>
      <c r="O27" s="149">
        <v>74</v>
      </c>
      <c r="P27" s="150">
        <v>55394.77</v>
      </c>
      <c r="Q27" s="146">
        <v>748.58</v>
      </c>
      <c r="R27" s="147">
        <v>783.3</v>
      </c>
      <c r="S27" s="149">
        <v>133681</v>
      </c>
      <c r="T27" s="150">
        <v>169161228.99000001</v>
      </c>
      <c r="U27" s="150">
        <v>1265.4100000000001</v>
      </c>
      <c r="V27" s="147">
        <v>1255.6300000000001</v>
      </c>
      <c r="W27" s="143">
        <v>11.61</v>
      </c>
    </row>
    <row r="28" spans="1:24">
      <c r="A28" s="62">
        <v>6</v>
      </c>
      <c r="B28" s="146" t="s">
        <v>99</v>
      </c>
      <c r="C28" s="149">
        <v>194031</v>
      </c>
      <c r="D28" s="150">
        <v>251666236.02000001</v>
      </c>
      <c r="E28" s="146">
        <v>1297.04</v>
      </c>
      <c r="F28" s="147">
        <v>1333.84</v>
      </c>
      <c r="G28" s="149">
        <v>1762</v>
      </c>
      <c r="H28" s="150">
        <v>1181410.3</v>
      </c>
      <c r="I28" s="146">
        <v>670.49</v>
      </c>
      <c r="J28" s="147">
        <v>537.54</v>
      </c>
      <c r="K28" s="149">
        <v>18830</v>
      </c>
      <c r="L28" s="150">
        <v>13874638.66</v>
      </c>
      <c r="M28" s="146">
        <v>736.84</v>
      </c>
      <c r="N28" s="147">
        <v>640.61</v>
      </c>
      <c r="O28" s="149">
        <v>1619</v>
      </c>
      <c r="P28" s="150">
        <v>478755.45</v>
      </c>
      <c r="Q28" s="146">
        <v>295.70999999999998</v>
      </c>
      <c r="R28" s="147">
        <v>360</v>
      </c>
      <c r="S28" s="149">
        <v>216242</v>
      </c>
      <c r="T28" s="150">
        <v>267201040.43000001</v>
      </c>
      <c r="U28" s="150">
        <v>1235.6600000000001</v>
      </c>
      <c r="V28" s="147">
        <v>1278.83</v>
      </c>
      <c r="W28" s="143">
        <v>18.78</v>
      </c>
    </row>
    <row r="29" spans="1:24">
      <c r="A29" s="62">
        <v>7</v>
      </c>
      <c r="B29" s="146" t="s">
        <v>100</v>
      </c>
      <c r="C29" s="149">
        <v>216736</v>
      </c>
      <c r="D29" s="150">
        <v>262129806.53999999</v>
      </c>
      <c r="E29" s="146">
        <v>1209.44</v>
      </c>
      <c r="F29" s="147">
        <v>1233.97</v>
      </c>
      <c r="G29" s="149">
        <v>1137</v>
      </c>
      <c r="H29" s="150">
        <v>872798.78</v>
      </c>
      <c r="I29" s="146">
        <v>767.63</v>
      </c>
      <c r="J29" s="147">
        <v>650.20000000000005</v>
      </c>
      <c r="K29" s="149">
        <v>16293</v>
      </c>
      <c r="L29" s="150">
        <v>11596825.859999999</v>
      </c>
      <c r="M29" s="146">
        <v>711.77</v>
      </c>
      <c r="N29" s="147">
        <v>629</v>
      </c>
      <c r="O29" s="149">
        <v>2584</v>
      </c>
      <c r="P29" s="150">
        <v>681239.3</v>
      </c>
      <c r="Q29" s="146">
        <v>263.64</v>
      </c>
      <c r="R29" s="147">
        <v>360</v>
      </c>
      <c r="S29" s="149">
        <v>236750</v>
      </c>
      <c r="T29" s="150">
        <v>275280670.48000002</v>
      </c>
      <c r="U29" s="150">
        <v>1162.75</v>
      </c>
      <c r="V29" s="147">
        <v>1160.47</v>
      </c>
      <c r="W29" s="143">
        <v>20.57</v>
      </c>
    </row>
    <row r="30" spans="1:24">
      <c r="A30" s="62">
        <v>8</v>
      </c>
      <c r="B30" s="146" t="s">
        <v>101</v>
      </c>
      <c r="C30" s="149">
        <v>161498</v>
      </c>
      <c r="D30" s="150">
        <v>175329417.44</v>
      </c>
      <c r="E30" s="146">
        <v>1085.6400000000001</v>
      </c>
      <c r="F30" s="147">
        <v>1014.62</v>
      </c>
      <c r="G30" s="149">
        <v>815</v>
      </c>
      <c r="H30" s="150">
        <v>652575.25</v>
      </c>
      <c r="I30" s="146">
        <v>800.71</v>
      </c>
      <c r="J30" s="147">
        <v>694.6</v>
      </c>
      <c r="K30" s="149">
        <v>11698</v>
      </c>
      <c r="L30" s="150">
        <v>7846194.4199999999</v>
      </c>
      <c r="M30" s="146">
        <v>670.73</v>
      </c>
      <c r="N30" s="147">
        <v>595.83000000000004</v>
      </c>
      <c r="O30" s="149">
        <v>811</v>
      </c>
      <c r="P30" s="150">
        <v>139514.6</v>
      </c>
      <c r="Q30" s="146">
        <v>172.03</v>
      </c>
      <c r="R30" s="147">
        <v>129.35</v>
      </c>
      <c r="S30" s="149">
        <v>174822</v>
      </c>
      <c r="T30" s="150">
        <v>183967701.71000001</v>
      </c>
      <c r="U30" s="150">
        <v>1052.31</v>
      </c>
      <c r="V30" s="147">
        <v>981.99</v>
      </c>
      <c r="W30" s="143">
        <v>15.19</v>
      </c>
    </row>
    <row r="31" spans="1:24">
      <c r="A31" s="62">
        <v>9</v>
      </c>
      <c r="B31" s="146" t="s">
        <v>102</v>
      </c>
      <c r="C31" s="149">
        <v>142525</v>
      </c>
      <c r="D31" s="150">
        <v>140538963.66</v>
      </c>
      <c r="E31" s="146">
        <v>986.07</v>
      </c>
      <c r="F31" s="147">
        <v>843.96</v>
      </c>
      <c r="G31" s="149">
        <v>689</v>
      </c>
      <c r="H31" s="150">
        <v>537657.78</v>
      </c>
      <c r="I31" s="146">
        <v>780.35</v>
      </c>
      <c r="J31" s="147">
        <v>766.17</v>
      </c>
      <c r="K31" s="149">
        <v>9100</v>
      </c>
      <c r="L31" s="150">
        <v>5792562.7599999998</v>
      </c>
      <c r="M31" s="146">
        <v>636.54999999999995</v>
      </c>
      <c r="N31" s="147">
        <v>555.28</v>
      </c>
      <c r="O31" s="149">
        <v>686</v>
      </c>
      <c r="P31" s="150">
        <v>83227.039999999994</v>
      </c>
      <c r="Q31" s="146">
        <v>121.32</v>
      </c>
      <c r="R31" s="147">
        <v>94.89</v>
      </c>
      <c r="S31" s="149">
        <v>153000</v>
      </c>
      <c r="T31" s="150">
        <v>146952411.24000001</v>
      </c>
      <c r="U31" s="150">
        <v>960.47</v>
      </c>
      <c r="V31" s="147">
        <v>815.11</v>
      </c>
      <c r="W31" s="143">
        <v>13.29</v>
      </c>
    </row>
    <row r="32" spans="1:24">
      <c r="A32" s="62">
        <v>10</v>
      </c>
      <c r="B32" s="146" t="s">
        <v>110</v>
      </c>
      <c r="C32" s="149">
        <v>87294</v>
      </c>
      <c r="D32" s="150">
        <v>79854528.450000003</v>
      </c>
      <c r="E32" s="146">
        <v>914.78</v>
      </c>
      <c r="F32" s="147">
        <v>734.76</v>
      </c>
      <c r="G32" s="149">
        <v>561</v>
      </c>
      <c r="H32" s="150">
        <v>424463.86</v>
      </c>
      <c r="I32" s="146">
        <v>756.62</v>
      </c>
      <c r="J32" s="147">
        <v>762.82</v>
      </c>
      <c r="K32" s="149">
        <v>4816</v>
      </c>
      <c r="L32" s="150">
        <v>3074472.68</v>
      </c>
      <c r="M32" s="146">
        <v>638.39</v>
      </c>
      <c r="N32" s="147">
        <v>552.96</v>
      </c>
      <c r="O32" s="149">
        <v>353</v>
      </c>
      <c r="P32" s="150">
        <v>41032.800000000003</v>
      </c>
      <c r="Q32" s="146">
        <v>116.24</v>
      </c>
      <c r="R32" s="147">
        <v>94.01</v>
      </c>
      <c r="S32" s="149">
        <v>93024</v>
      </c>
      <c r="T32" s="150">
        <v>83394497.790000007</v>
      </c>
      <c r="U32" s="150">
        <v>896.48</v>
      </c>
      <c r="V32" s="147">
        <v>719.13</v>
      </c>
      <c r="W32" s="143">
        <v>8.08</v>
      </c>
    </row>
    <row r="33" spans="1:23">
      <c r="A33" s="62">
        <v>11</v>
      </c>
      <c r="B33" s="146" t="s">
        <v>111</v>
      </c>
      <c r="C33" s="149">
        <v>31668</v>
      </c>
      <c r="D33" s="150">
        <v>26983015.629999999</v>
      </c>
      <c r="E33" s="146">
        <v>852.06</v>
      </c>
      <c r="F33" s="147">
        <v>659.18</v>
      </c>
      <c r="G33" s="149">
        <v>274</v>
      </c>
      <c r="H33" s="150">
        <v>187637.81</v>
      </c>
      <c r="I33" s="146">
        <v>684.81</v>
      </c>
      <c r="J33" s="147">
        <v>564.71</v>
      </c>
      <c r="K33" s="149">
        <v>1729</v>
      </c>
      <c r="L33" s="150">
        <v>1068069.79</v>
      </c>
      <c r="M33" s="146">
        <v>617.74</v>
      </c>
      <c r="N33" s="147">
        <v>568.57000000000005</v>
      </c>
      <c r="O33" s="149">
        <v>66</v>
      </c>
      <c r="P33" s="150">
        <v>9032.89</v>
      </c>
      <c r="Q33" s="146">
        <v>136.86000000000001</v>
      </c>
      <c r="R33" s="147">
        <v>115.23</v>
      </c>
      <c r="S33" s="149">
        <v>33737</v>
      </c>
      <c r="T33" s="150">
        <v>28247756.120000001</v>
      </c>
      <c r="U33" s="150">
        <v>837.29</v>
      </c>
      <c r="V33" s="147">
        <v>651.1</v>
      </c>
      <c r="W33" s="143">
        <v>2.93</v>
      </c>
    </row>
    <row r="34" spans="1:23" ht="15.75" thickBot="1">
      <c r="A34" s="62">
        <v>12</v>
      </c>
      <c r="B34" s="146" t="s">
        <v>112</v>
      </c>
      <c r="C34" s="149">
        <v>5250</v>
      </c>
      <c r="D34" s="150">
        <v>4547850.0999999996</v>
      </c>
      <c r="E34" s="147">
        <v>866.2571619047618</v>
      </c>
      <c r="F34" s="147">
        <v>652.20000000000005</v>
      </c>
      <c r="G34" s="149">
        <v>73</v>
      </c>
      <c r="H34" s="150">
        <v>47137.2</v>
      </c>
      <c r="I34" s="147">
        <v>645.71506849315062</v>
      </c>
      <c r="J34" s="147">
        <v>557.98</v>
      </c>
      <c r="K34" s="149">
        <v>418</v>
      </c>
      <c r="L34" s="150">
        <v>241326.32</v>
      </c>
      <c r="M34" s="147">
        <v>577.33569377990432</v>
      </c>
      <c r="N34" s="147">
        <v>480.03</v>
      </c>
      <c r="O34" s="149">
        <v>5</v>
      </c>
      <c r="P34" s="150">
        <v>636.44000000000005</v>
      </c>
      <c r="Q34" s="147">
        <v>127.28800000000001</v>
      </c>
      <c r="R34" s="147">
        <v>55.24</v>
      </c>
      <c r="S34" s="149">
        <v>5746</v>
      </c>
      <c r="T34" s="150">
        <v>4836950.0599999996</v>
      </c>
      <c r="U34" s="150">
        <v>841.79430212321608</v>
      </c>
      <c r="V34" s="147">
        <v>638.52</v>
      </c>
      <c r="W34" s="143">
        <v>0.49913524341312604</v>
      </c>
    </row>
    <row r="35" spans="1:23" ht="16.5" thickBot="1">
      <c r="A35" s="144"/>
      <c r="B35" s="156" t="s">
        <v>538</v>
      </c>
      <c r="C35" s="157">
        <v>995291</v>
      </c>
      <c r="D35" s="158">
        <v>1159382126.6799998</v>
      </c>
      <c r="E35" s="159">
        <v>1164.8674876794826</v>
      </c>
      <c r="F35" s="159">
        <v>1154.46</v>
      </c>
      <c r="G35" s="157">
        <v>30069</v>
      </c>
      <c r="H35" s="158">
        <v>14362510.970000001</v>
      </c>
      <c r="I35" s="159">
        <v>477.65176660347868</v>
      </c>
      <c r="J35" s="159">
        <v>384</v>
      </c>
      <c r="K35" s="157">
        <v>118329</v>
      </c>
      <c r="L35" s="158">
        <v>82264094.170000017</v>
      </c>
      <c r="M35" s="159">
        <v>695.21498677416366</v>
      </c>
      <c r="N35" s="159">
        <v>605.45000000000005</v>
      </c>
      <c r="O35" s="157">
        <v>7502</v>
      </c>
      <c r="P35" s="158">
        <v>2497168.77</v>
      </c>
      <c r="Q35" s="159">
        <v>332.86707144761397</v>
      </c>
      <c r="R35" s="159">
        <v>360</v>
      </c>
      <c r="S35" s="157">
        <v>1151191</v>
      </c>
      <c r="T35" s="158">
        <v>1258505900.5899999</v>
      </c>
      <c r="U35" s="158">
        <v>1093.2207605775236</v>
      </c>
      <c r="V35" s="467">
        <v>1023.56</v>
      </c>
      <c r="W35" s="145">
        <v>100</v>
      </c>
    </row>
    <row r="37" spans="1:23" ht="15.75">
      <c r="A37" s="497" t="s">
        <v>714</v>
      </c>
      <c r="B37" s="497"/>
      <c r="C37" s="497"/>
      <c r="D37" s="497"/>
      <c r="E37" s="497"/>
      <c r="F37" s="497"/>
      <c r="G37" s="497"/>
      <c r="H37" s="497"/>
      <c r="I37" s="497"/>
      <c r="J37" s="497"/>
      <c r="K37" s="497"/>
      <c r="L37" s="497"/>
      <c r="M37" s="497"/>
      <c r="N37" s="497"/>
      <c r="O37" s="497"/>
      <c r="P37" s="497"/>
      <c r="Q37" s="497"/>
      <c r="R37" s="497"/>
      <c r="S37" s="497"/>
      <c r="T37" s="497"/>
      <c r="U37" s="497"/>
      <c r="V37" s="497"/>
      <c r="W37" s="497"/>
    </row>
    <row r="38" spans="1:23" ht="15.75" thickBot="1"/>
    <row r="39" spans="1:23" ht="15.75">
      <c r="A39" s="537" t="s">
        <v>53</v>
      </c>
      <c r="B39" s="535" t="s">
        <v>103</v>
      </c>
      <c r="C39" s="532" t="s">
        <v>106</v>
      </c>
      <c r="D39" s="533"/>
      <c r="E39" s="533"/>
      <c r="F39" s="534"/>
      <c r="G39" s="532" t="s">
        <v>107</v>
      </c>
      <c r="H39" s="533"/>
      <c r="I39" s="533"/>
      <c r="J39" s="534"/>
      <c r="K39" s="532" t="s">
        <v>108</v>
      </c>
      <c r="L39" s="533"/>
      <c r="M39" s="533"/>
      <c r="N39" s="534"/>
      <c r="O39" s="532" t="s">
        <v>109</v>
      </c>
      <c r="P39" s="533"/>
      <c r="Q39" s="533"/>
      <c r="R39" s="534"/>
      <c r="S39" s="532" t="s">
        <v>105</v>
      </c>
      <c r="T39" s="533"/>
      <c r="U39" s="533"/>
      <c r="V39" s="533"/>
      <c r="W39" s="534"/>
    </row>
    <row r="40" spans="1:23" ht="16.5" thickBot="1">
      <c r="A40" s="538"/>
      <c r="B40" s="536"/>
      <c r="C40" s="160" t="s">
        <v>1</v>
      </c>
      <c r="D40" s="161" t="s">
        <v>104</v>
      </c>
      <c r="E40" s="162" t="s">
        <v>22</v>
      </c>
      <c r="F40" s="163" t="s">
        <v>442</v>
      </c>
      <c r="G40" s="160" t="s">
        <v>1</v>
      </c>
      <c r="H40" s="161" t="s">
        <v>104</v>
      </c>
      <c r="I40" s="162" t="s">
        <v>22</v>
      </c>
      <c r="J40" s="163" t="s">
        <v>442</v>
      </c>
      <c r="K40" s="160" t="s">
        <v>1</v>
      </c>
      <c r="L40" s="161" t="s">
        <v>104</v>
      </c>
      <c r="M40" s="162" t="s">
        <v>22</v>
      </c>
      <c r="N40" s="163" t="s">
        <v>442</v>
      </c>
      <c r="O40" s="160" t="s">
        <v>1</v>
      </c>
      <c r="P40" s="161" t="s">
        <v>104</v>
      </c>
      <c r="Q40" s="162" t="s">
        <v>22</v>
      </c>
      <c r="R40" s="163" t="s">
        <v>442</v>
      </c>
      <c r="S40" s="160" t="s">
        <v>1</v>
      </c>
      <c r="T40" s="161" t="s">
        <v>104</v>
      </c>
      <c r="U40" s="162" t="s">
        <v>22</v>
      </c>
      <c r="V40" s="163" t="s">
        <v>442</v>
      </c>
      <c r="W40" s="162" t="s">
        <v>539</v>
      </c>
    </row>
    <row r="41" spans="1:23">
      <c r="A41" s="106">
        <v>1</v>
      </c>
      <c r="B41" s="164" t="s">
        <v>77</v>
      </c>
      <c r="C41" s="164">
        <v>0</v>
      </c>
      <c r="D41" s="164">
        <v>0</v>
      </c>
      <c r="E41" s="164">
        <v>0</v>
      </c>
      <c r="F41" s="165" t="s">
        <v>439</v>
      </c>
      <c r="G41" s="166">
        <v>13805</v>
      </c>
      <c r="H41" s="167">
        <v>4492943.2300000004</v>
      </c>
      <c r="I41" s="164">
        <v>325.45999999999998</v>
      </c>
      <c r="J41" s="165">
        <v>321.83</v>
      </c>
      <c r="K41" s="166">
        <v>818</v>
      </c>
      <c r="L41" s="167">
        <v>620619.88</v>
      </c>
      <c r="M41" s="164">
        <v>758.7</v>
      </c>
      <c r="N41" s="165">
        <v>783.3</v>
      </c>
      <c r="O41" s="166">
        <v>275</v>
      </c>
      <c r="P41" s="167">
        <v>214741.8</v>
      </c>
      <c r="Q41" s="164">
        <v>780.88</v>
      </c>
      <c r="R41" s="165">
        <v>783.3</v>
      </c>
      <c r="S41" s="458">
        <v>14898</v>
      </c>
      <c r="T41" s="167">
        <v>5328304.91</v>
      </c>
      <c r="U41" s="167">
        <v>357.65</v>
      </c>
      <c r="V41" s="164">
        <v>345.6</v>
      </c>
      <c r="W41" s="141">
        <v>1.1299999999999999</v>
      </c>
    </row>
    <row r="42" spans="1:23">
      <c r="A42" s="62">
        <v>2</v>
      </c>
      <c r="B42" s="146" t="s">
        <v>78</v>
      </c>
      <c r="C42" s="149">
        <v>1420</v>
      </c>
      <c r="D42" s="150">
        <v>1646420.78</v>
      </c>
      <c r="E42" s="146">
        <v>1159.45</v>
      </c>
      <c r="F42" s="147">
        <v>1123.56</v>
      </c>
      <c r="G42" s="149">
        <v>15775</v>
      </c>
      <c r="H42" s="150">
        <v>7601708.5800000001</v>
      </c>
      <c r="I42" s="146">
        <v>481.88</v>
      </c>
      <c r="J42" s="147">
        <v>420.61</v>
      </c>
      <c r="K42" s="149">
        <v>7896</v>
      </c>
      <c r="L42" s="150">
        <v>4776072.72</v>
      </c>
      <c r="M42" s="146">
        <v>604.87</v>
      </c>
      <c r="N42" s="147">
        <v>491.81</v>
      </c>
      <c r="O42" s="149">
        <v>527</v>
      </c>
      <c r="P42" s="150">
        <v>410645.9</v>
      </c>
      <c r="Q42" s="146">
        <v>779.21</v>
      </c>
      <c r="R42" s="147">
        <v>783.3</v>
      </c>
      <c r="S42" s="149">
        <v>25618</v>
      </c>
      <c r="T42" s="150">
        <v>14434847.98</v>
      </c>
      <c r="U42" s="150">
        <v>563.47</v>
      </c>
      <c r="V42" s="146">
        <v>468.68</v>
      </c>
      <c r="W42" s="143">
        <v>1.95</v>
      </c>
    </row>
    <row r="43" spans="1:23">
      <c r="A43" s="62">
        <v>3</v>
      </c>
      <c r="B43" s="146" t="s">
        <v>96</v>
      </c>
      <c r="C43" s="149">
        <v>6801</v>
      </c>
      <c r="D43" s="150">
        <v>7873185.8399999999</v>
      </c>
      <c r="E43" s="146">
        <v>1157.6500000000001</v>
      </c>
      <c r="F43" s="147">
        <v>1097.48</v>
      </c>
      <c r="G43" s="149">
        <v>14869</v>
      </c>
      <c r="H43" s="150">
        <v>8318436.0499999998</v>
      </c>
      <c r="I43" s="146">
        <v>559.45000000000005</v>
      </c>
      <c r="J43" s="147">
        <v>504.65</v>
      </c>
      <c r="K43" s="149">
        <v>5792</v>
      </c>
      <c r="L43" s="150">
        <v>3611634.25</v>
      </c>
      <c r="M43" s="146">
        <v>623.55999999999995</v>
      </c>
      <c r="N43" s="147">
        <v>508.41</v>
      </c>
      <c r="O43" s="149">
        <v>119</v>
      </c>
      <c r="P43" s="150">
        <v>92194.55</v>
      </c>
      <c r="Q43" s="146">
        <v>774.74</v>
      </c>
      <c r="R43" s="147">
        <v>783.3</v>
      </c>
      <c r="S43" s="149">
        <v>27581</v>
      </c>
      <c r="T43" s="150">
        <v>19895450.690000001</v>
      </c>
      <c r="U43" s="150">
        <v>721.35</v>
      </c>
      <c r="V43" s="146">
        <v>608.24</v>
      </c>
      <c r="W43" s="143">
        <v>2.1</v>
      </c>
    </row>
    <row r="44" spans="1:23">
      <c r="A44" s="62">
        <v>4</v>
      </c>
      <c r="B44" s="146" t="s">
        <v>97</v>
      </c>
      <c r="C44" s="149">
        <v>48763</v>
      </c>
      <c r="D44" s="150">
        <v>50128503.020000003</v>
      </c>
      <c r="E44" s="146">
        <v>1028</v>
      </c>
      <c r="F44" s="147">
        <v>993.55</v>
      </c>
      <c r="G44" s="149">
        <v>22766</v>
      </c>
      <c r="H44" s="150">
        <v>14291451.91</v>
      </c>
      <c r="I44" s="146">
        <v>627.75</v>
      </c>
      <c r="J44" s="147">
        <v>564.5</v>
      </c>
      <c r="K44" s="149">
        <v>7556</v>
      </c>
      <c r="L44" s="150">
        <v>4594465.1399999997</v>
      </c>
      <c r="M44" s="146">
        <v>608.05999999999995</v>
      </c>
      <c r="N44" s="147">
        <v>498.02000000000004</v>
      </c>
      <c r="O44" s="149">
        <v>98</v>
      </c>
      <c r="P44" s="150">
        <v>75236</v>
      </c>
      <c r="Q44" s="146">
        <v>767.71</v>
      </c>
      <c r="R44" s="147">
        <v>783.3</v>
      </c>
      <c r="S44" s="149">
        <v>79183</v>
      </c>
      <c r="T44" s="150">
        <v>69089656.069999993</v>
      </c>
      <c r="U44" s="150">
        <v>872.53</v>
      </c>
      <c r="V44" s="146">
        <v>813.11</v>
      </c>
      <c r="W44" s="143">
        <v>6.02</v>
      </c>
    </row>
    <row r="45" spans="1:23">
      <c r="A45" s="62">
        <v>5</v>
      </c>
      <c r="B45" s="146" t="s">
        <v>98</v>
      </c>
      <c r="C45" s="149">
        <v>93159</v>
      </c>
      <c r="D45" s="150">
        <v>101034558.44</v>
      </c>
      <c r="E45" s="146">
        <v>1084.54</v>
      </c>
      <c r="F45" s="147">
        <v>1060.8700000000001</v>
      </c>
      <c r="G45" s="149">
        <v>34380</v>
      </c>
      <c r="H45" s="150">
        <v>23060516.48</v>
      </c>
      <c r="I45" s="146">
        <v>670.75</v>
      </c>
      <c r="J45" s="147">
        <v>595.11</v>
      </c>
      <c r="K45" s="149">
        <v>10021</v>
      </c>
      <c r="L45" s="150">
        <v>5891837.4299999997</v>
      </c>
      <c r="M45" s="146">
        <v>587.95000000000005</v>
      </c>
      <c r="N45" s="147">
        <v>485.4</v>
      </c>
      <c r="O45" s="149">
        <v>101</v>
      </c>
      <c r="P45" s="150">
        <v>78369.2</v>
      </c>
      <c r="Q45" s="146">
        <v>775.93</v>
      </c>
      <c r="R45" s="147">
        <v>783.3</v>
      </c>
      <c r="S45" s="149">
        <v>137661</v>
      </c>
      <c r="T45" s="150">
        <v>130065281.55</v>
      </c>
      <c r="U45" s="150">
        <v>944.82</v>
      </c>
      <c r="V45" s="146">
        <v>881.1</v>
      </c>
      <c r="W45" s="143">
        <v>10.47</v>
      </c>
    </row>
    <row r="46" spans="1:23">
      <c r="A46" s="62">
        <v>6</v>
      </c>
      <c r="B46" s="146" t="s">
        <v>99</v>
      </c>
      <c r="C46" s="149">
        <v>149351</v>
      </c>
      <c r="D46" s="150">
        <v>150425453.19</v>
      </c>
      <c r="E46" s="146">
        <v>1007.19</v>
      </c>
      <c r="F46" s="147">
        <v>908.51</v>
      </c>
      <c r="G46" s="149">
        <v>36247</v>
      </c>
      <c r="H46" s="150">
        <v>26295669.710000001</v>
      </c>
      <c r="I46" s="146">
        <v>725.46</v>
      </c>
      <c r="J46" s="147">
        <v>636.85</v>
      </c>
      <c r="K46" s="149">
        <v>10067</v>
      </c>
      <c r="L46" s="150">
        <v>5592886.8399999999</v>
      </c>
      <c r="M46" s="146">
        <v>555.57000000000005</v>
      </c>
      <c r="N46" s="147">
        <v>484.45</v>
      </c>
      <c r="O46" s="149">
        <v>2045</v>
      </c>
      <c r="P46" s="150">
        <v>623638.51</v>
      </c>
      <c r="Q46" s="146">
        <v>304.95999999999998</v>
      </c>
      <c r="R46" s="147">
        <v>360</v>
      </c>
      <c r="S46" s="149">
        <v>197710</v>
      </c>
      <c r="T46" s="150">
        <v>182937648.25</v>
      </c>
      <c r="U46" s="150">
        <v>925.28</v>
      </c>
      <c r="V46" s="146">
        <v>790.92</v>
      </c>
      <c r="W46" s="143">
        <v>15.04</v>
      </c>
    </row>
    <row r="47" spans="1:23">
      <c r="A47" s="62">
        <v>7</v>
      </c>
      <c r="B47" s="146" t="s">
        <v>100</v>
      </c>
      <c r="C47" s="149">
        <v>172300</v>
      </c>
      <c r="D47" s="150">
        <v>153348639.31999999</v>
      </c>
      <c r="E47" s="146">
        <v>890.01</v>
      </c>
      <c r="F47" s="147">
        <v>713.5</v>
      </c>
      <c r="G47" s="149">
        <v>44211</v>
      </c>
      <c r="H47" s="150">
        <v>32938260.949999999</v>
      </c>
      <c r="I47" s="146">
        <v>745.02</v>
      </c>
      <c r="J47" s="147">
        <v>650.48</v>
      </c>
      <c r="K47" s="149">
        <v>9677</v>
      </c>
      <c r="L47" s="150">
        <v>5237626.3099999996</v>
      </c>
      <c r="M47" s="146">
        <v>541.24</v>
      </c>
      <c r="N47" s="147">
        <v>484.65</v>
      </c>
      <c r="O47" s="149">
        <v>4235</v>
      </c>
      <c r="P47" s="150">
        <v>1109556.74</v>
      </c>
      <c r="Q47" s="146">
        <v>262</v>
      </c>
      <c r="R47" s="147">
        <v>320</v>
      </c>
      <c r="S47" s="149">
        <v>230423</v>
      </c>
      <c r="T47" s="150">
        <v>192634083.31999999</v>
      </c>
      <c r="U47" s="150">
        <v>836</v>
      </c>
      <c r="V47" s="146">
        <v>675.47</v>
      </c>
      <c r="W47" s="143">
        <v>17.53</v>
      </c>
    </row>
    <row r="48" spans="1:23">
      <c r="A48" s="62">
        <v>8</v>
      </c>
      <c r="B48" s="146" t="s">
        <v>101</v>
      </c>
      <c r="C48" s="149">
        <v>135163</v>
      </c>
      <c r="D48" s="150">
        <v>109653453.08</v>
      </c>
      <c r="E48" s="146">
        <v>811.27</v>
      </c>
      <c r="F48" s="147">
        <v>632.84</v>
      </c>
      <c r="G48" s="149">
        <v>45166</v>
      </c>
      <c r="H48" s="150">
        <v>33102970.030000001</v>
      </c>
      <c r="I48" s="146">
        <v>732.92</v>
      </c>
      <c r="J48" s="147">
        <v>624.25</v>
      </c>
      <c r="K48" s="149">
        <v>8115</v>
      </c>
      <c r="L48" s="150">
        <v>4258970.99</v>
      </c>
      <c r="M48" s="146">
        <v>524.83000000000004</v>
      </c>
      <c r="N48" s="147">
        <v>481.7</v>
      </c>
      <c r="O48" s="149">
        <v>1250</v>
      </c>
      <c r="P48" s="150">
        <v>228376.95</v>
      </c>
      <c r="Q48" s="146">
        <v>182.7</v>
      </c>
      <c r="R48" s="147">
        <v>129.35</v>
      </c>
      <c r="S48" s="149">
        <v>189694</v>
      </c>
      <c r="T48" s="150">
        <v>147243771.05000001</v>
      </c>
      <c r="U48" s="150">
        <v>776.22</v>
      </c>
      <c r="V48" s="146">
        <v>614.82000000000005</v>
      </c>
      <c r="W48" s="143">
        <v>14.43</v>
      </c>
    </row>
    <row r="49" spans="1:23">
      <c r="A49" s="62">
        <v>9</v>
      </c>
      <c r="B49" s="146" t="s">
        <v>102</v>
      </c>
      <c r="C49" s="149">
        <v>134440</v>
      </c>
      <c r="D49" s="150">
        <v>101392922.03</v>
      </c>
      <c r="E49" s="146">
        <v>754.19</v>
      </c>
      <c r="F49" s="147">
        <v>586.35</v>
      </c>
      <c r="G49" s="149">
        <v>55237</v>
      </c>
      <c r="H49" s="150">
        <v>39835391.280000001</v>
      </c>
      <c r="I49" s="146">
        <v>721.17</v>
      </c>
      <c r="J49" s="147">
        <v>602.51</v>
      </c>
      <c r="K49" s="149">
        <v>7797</v>
      </c>
      <c r="L49" s="150">
        <v>4021496.65</v>
      </c>
      <c r="M49" s="146">
        <v>515.77</v>
      </c>
      <c r="N49" s="147">
        <v>447.7</v>
      </c>
      <c r="O49" s="149">
        <v>1146</v>
      </c>
      <c r="P49" s="150">
        <v>187704.17</v>
      </c>
      <c r="Q49" s="146">
        <v>163.79</v>
      </c>
      <c r="R49" s="147">
        <v>116.93</v>
      </c>
      <c r="S49" s="149">
        <v>198620</v>
      </c>
      <c r="T49" s="150">
        <v>145437514.13</v>
      </c>
      <c r="U49" s="150">
        <v>732.24</v>
      </c>
      <c r="V49" s="146">
        <v>584.1</v>
      </c>
      <c r="W49" s="143">
        <v>15.11</v>
      </c>
    </row>
    <row r="50" spans="1:23">
      <c r="A50" s="62">
        <v>10</v>
      </c>
      <c r="B50" s="146" t="s">
        <v>110</v>
      </c>
      <c r="C50" s="149">
        <v>89345</v>
      </c>
      <c r="D50" s="150">
        <v>62770796.329999998</v>
      </c>
      <c r="E50" s="146">
        <v>702.57</v>
      </c>
      <c r="F50" s="147">
        <v>529.45000000000005</v>
      </c>
      <c r="G50" s="149">
        <v>44340</v>
      </c>
      <c r="H50" s="150">
        <v>31678877.84</v>
      </c>
      <c r="I50" s="146">
        <v>714.45</v>
      </c>
      <c r="J50" s="147">
        <v>589.63</v>
      </c>
      <c r="K50" s="149">
        <v>4630</v>
      </c>
      <c r="L50" s="150">
        <v>2526753.2400000002</v>
      </c>
      <c r="M50" s="146">
        <v>545.74</v>
      </c>
      <c r="N50" s="147">
        <v>398.9</v>
      </c>
      <c r="O50" s="149">
        <v>675</v>
      </c>
      <c r="P50" s="150">
        <v>114501.81</v>
      </c>
      <c r="Q50" s="146">
        <v>169.63</v>
      </c>
      <c r="R50" s="147">
        <v>119.07</v>
      </c>
      <c r="S50" s="149">
        <v>138990</v>
      </c>
      <c r="T50" s="150">
        <v>97090929.219999999</v>
      </c>
      <c r="U50" s="150">
        <v>698.55</v>
      </c>
      <c r="V50" s="146">
        <v>535.6</v>
      </c>
      <c r="W50" s="143">
        <v>10.57</v>
      </c>
    </row>
    <row r="51" spans="1:23">
      <c r="A51" s="62">
        <v>11</v>
      </c>
      <c r="B51" s="146" t="s">
        <v>111</v>
      </c>
      <c r="C51" s="149">
        <v>36135</v>
      </c>
      <c r="D51" s="150">
        <v>24073684.739999998</v>
      </c>
      <c r="E51" s="146">
        <v>666.22</v>
      </c>
      <c r="F51" s="147">
        <v>428.05</v>
      </c>
      <c r="G51" s="149">
        <v>22153</v>
      </c>
      <c r="H51" s="150">
        <v>15800571.960000001</v>
      </c>
      <c r="I51" s="146">
        <v>713.25</v>
      </c>
      <c r="J51" s="147">
        <v>577.99</v>
      </c>
      <c r="K51" s="149">
        <v>2034</v>
      </c>
      <c r="L51" s="150">
        <v>1146872.83</v>
      </c>
      <c r="M51" s="146">
        <v>563.85</v>
      </c>
      <c r="N51" s="147">
        <v>379.7</v>
      </c>
      <c r="O51" s="149">
        <v>235</v>
      </c>
      <c r="P51" s="150">
        <v>39567.54</v>
      </c>
      <c r="Q51" s="146">
        <v>168.37</v>
      </c>
      <c r="R51" s="147">
        <v>127.7</v>
      </c>
      <c r="S51" s="149">
        <v>60557</v>
      </c>
      <c r="T51" s="150">
        <v>41060697.07</v>
      </c>
      <c r="U51" s="150">
        <v>678.05</v>
      </c>
      <c r="V51" s="146">
        <v>498.8</v>
      </c>
      <c r="W51" s="143">
        <v>4.6100000000000003</v>
      </c>
    </row>
    <row r="52" spans="1:23" ht="15.75" thickBot="1">
      <c r="A52" s="62">
        <v>12</v>
      </c>
      <c r="B52" s="146" t="s">
        <v>112</v>
      </c>
      <c r="C52" s="149">
        <v>7582</v>
      </c>
      <c r="D52" s="150">
        <v>4865168.42</v>
      </c>
      <c r="E52" s="147">
        <v>641.67349248219466</v>
      </c>
      <c r="F52" s="147">
        <v>379.7</v>
      </c>
      <c r="G52" s="149">
        <v>5379</v>
      </c>
      <c r="H52" s="150">
        <v>3804622.95</v>
      </c>
      <c r="I52" s="147">
        <v>707.310457334077</v>
      </c>
      <c r="J52" s="147">
        <v>549.27</v>
      </c>
      <c r="K52" s="149">
        <v>718</v>
      </c>
      <c r="L52" s="150">
        <v>385587.06</v>
      </c>
      <c r="M52" s="147">
        <v>537.02933147632314</v>
      </c>
      <c r="N52" s="147">
        <v>360</v>
      </c>
      <c r="O52" s="149">
        <v>36</v>
      </c>
      <c r="P52" s="150">
        <v>5673.71</v>
      </c>
      <c r="Q52" s="147">
        <v>157.60305555555556</v>
      </c>
      <c r="R52" s="147">
        <v>129.47999999999999</v>
      </c>
      <c r="S52" s="149">
        <v>13715</v>
      </c>
      <c r="T52" s="150">
        <v>9061052.1400000006</v>
      </c>
      <c r="U52" s="150">
        <v>660.66730878600072</v>
      </c>
      <c r="V52" s="146">
        <v>450.17</v>
      </c>
      <c r="W52" s="143">
        <v>1.043243448826684</v>
      </c>
    </row>
    <row r="53" spans="1:23" ht="16.5" thickBot="1">
      <c r="A53" s="144"/>
      <c r="B53" s="156" t="s">
        <v>538</v>
      </c>
      <c r="C53" s="157">
        <v>874459</v>
      </c>
      <c r="D53" s="158">
        <v>767212785.18999994</v>
      </c>
      <c r="E53" s="159">
        <v>877.35706898779699</v>
      </c>
      <c r="F53" s="159">
        <v>715.74</v>
      </c>
      <c r="G53" s="157">
        <v>354328</v>
      </c>
      <c r="H53" s="158">
        <v>241221420.97</v>
      </c>
      <c r="I53" s="159">
        <v>680.7856589657041</v>
      </c>
      <c r="J53" s="159">
        <v>581.15</v>
      </c>
      <c r="K53" s="157">
        <v>75121</v>
      </c>
      <c r="L53" s="158">
        <v>42664823.339999996</v>
      </c>
      <c r="M53" s="159">
        <v>567.94802172495031</v>
      </c>
      <c r="N53" s="159">
        <v>481.7</v>
      </c>
      <c r="O53" s="157">
        <v>10742</v>
      </c>
      <c r="P53" s="158">
        <v>3180206.8800000004</v>
      </c>
      <c r="Q53" s="159">
        <v>296.05351703593374</v>
      </c>
      <c r="R53" s="159">
        <v>246.86</v>
      </c>
      <c r="S53" s="157">
        <v>1314650</v>
      </c>
      <c r="T53" s="158">
        <v>1054279236.38</v>
      </c>
      <c r="U53" s="158">
        <v>801.94670549575937</v>
      </c>
      <c r="V53" s="156">
        <v>650.13</v>
      </c>
      <c r="W53" s="145">
        <v>100</v>
      </c>
    </row>
  </sheetData>
  <mergeCells count="24">
    <mergeCell ref="A39:A40"/>
    <mergeCell ref="A1:W1"/>
    <mergeCell ref="A19:W19"/>
    <mergeCell ref="A3:A4"/>
    <mergeCell ref="B3:B4"/>
    <mergeCell ref="C3:F3"/>
    <mergeCell ref="G3:J3"/>
    <mergeCell ref="K3:N3"/>
    <mergeCell ref="O3:R3"/>
    <mergeCell ref="S3:W3"/>
    <mergeCell ref="A37:W37"/>
    <mergeCell ref="A21:A22"/>
    <mergeCell ref="B21:B22"/>
    <mergeCell ref="C21:F21"/>
    <mergeCell ref="G21:J21"/>
    <mergeCell ref="K21:N21"/>
    <mergeCell ref="O21:R21"/>
    <mergeCell ref="S21:W21"/>
    <mergeCell ref="S39:W39"/>
    <mergeCell ref="B39:B40"/>
    <mergeCell ref="C39:F39"/>
    <mergeCell ref="G39:J39"/>
    <mergeCell ref="K39:N39"/>
    <mergeCell ref="O39:R39"/>
  </mergeCells>
  <pageMargins left="0.70866141732283472" right="0.70866141732283472" top="0.74803149606299213" bottom="0.74803149606299213" header="0.31496062992125984" footer="0.31496062992125984"/>
  <pageSetup paperSize="9" scale="64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>
  <sheetPr>
    <tabColor theme="0"/>
  </sheetPr>
  <dimension ref="A1:L105"/>
  <sheetViews>
    <sheetView zoomScale="115" zoomScaleNormal="115" workbookViewId="0">
      <selection activeCell="I95" sqref="I95"/>
    </sheetView>
  </sheetViews>
  <sheetFormatPr defaultRowHeight="15"/>
  <cols>
    <col min="1" max="1" width="13.5703125" style="68" customWidth="1"/>
    <col min="2" max="2" width="24.42578125" style="68" customWidth="1"/>
    <col min="3" max="3" width="12" style="68" customWidth="1"/>
    <col min="4" max="4" width="22.140625" style="68" bestFit="1" customWidth="1"/>
    <col min="5" max="5" width="15.5703125" style="93" customWidth="1"/>
    <col min="6" max="6" width="12.5703125" style="93" customWidth="1"/>
    <col min="7" max="7" width="12.7109375" style="93" customWidth="1"/>
    <col min="8" max="8" width="13.42578125" style="484" customWidth="1"/>
    <col min="9" max="9" width="20.85546875" style="94" customWidth="1"/>
    <col min="10" max="10" width="20" style="94" customWidth="1"/>
    <col min="11" max="11" width="18.42578125" style="94" customWidth="1"/>
    <col min="12" max="12" width="17" style="94" customWidth="1"/>
    <col min="13" max="16384" width="9.140625" style="68"/>
  </cols>
  <sheetData>
    <row r="1" spans="1:12" s="45" customFormat="1" ht="15.75">
      <c r="A1" s="497" t="s">
        <v>705</v>
      </c>
      <c r="B1" s="497"/>
      <c r="C1" s="497"/>
      <c r="D1" s="497"/>
      <c r="E1" s="497"/>
      <c r="F1" s="497"/>
      <c r="G1" s="497"/>
      <c r="H1" s="497"/>
      <c r="I1" s="497"/>
      <c r="J1" s="497"/>
      <c r="K1" s="497"/>
      <c r="L1" s="497"/>
    </row>
    <row r="2" spans="1:12" s="45" customFormat="1" ht="15.75" thickBot="1">
      <c r="A2" s="480"/>
      <c r="E2" s="361"/>
      <c r="F2" s="361"/>
      <c r="G2" s="361"/>
      <c r="H2" s="482"/>
      <c r="I2" s="481"/>
      <c r="J2" s="481"/>
      <c r="K2" s="481"/>
      <c r="L2" s="481"/>
    </row>
    <row r="3" spans="1:12" s="45" customFormat="1" ht="33" customHeight="1" thickBot="1">
      <c r="A3" s="282" t="s">
        <v>370</v>
      </c>
      <c r="B3" s="283" t="s">
        <v>371</v>
      </c>
      <c r="C3" s="283" t="s">
        <v>44</v>
      </c>
      <c r="D3" s="283" t="s">
        <v>45</v>
      </c>
      <c r="E3" s="283" t="s">
        <v>5</v>
      </c>
      <c r="F3" s="283" t="s">
        <v>6</v>
      </c>
      <c r="G3" s="283" t="s">
        <v>46</v>
      </c>
      <c r="H3" s="483" t="s">
        <v>50</v>
      </c>
      <c r="I3" s="284" t="s">
        <v>113</v>
      </c>
      <c r="J3" s="284" t="s">
        <v>508</v>
      </c>
      <c r="K3" s="284" t="s">
        <v>509</v>
      </c>
      <c r="L3" s="285" t="s">
        <v>510</v>
      </c>
    </row>
    <row r="4" spans="1:12" s="49" customFormat="1" ht="15.75">
      <c r="A4" s="228">
        <v>1</v>
      </c>
      <c r="B4" s="336" t="s">
        <v>372</v>
      </c>
      <c r="C4" s="229"/>
      <c r="D4" s="336" t="s">
        <v>372</v>
      </c>
      <c r="E4" s="229">
        <v>334289</v>
      </c>
      <c r="F4" s="229">
        <v>104131</v>
      </c>
      <c r="G4" s="229">
        <v>11324</v>
      </c>
      <c r="H4" s="336">
        <v>1259</v>
      </c>
      <c r="I4" s="230">
        <v>472941926.67000002</v>
      </c>
      <c r="J4" s="230">
        <v>5291137.3899999997</v>
      </c>
      <c r="K4" s="230">
        <v>23571885.52</v>
      </c>
      <c r="L4" s="231">
        <v>501804949.57999998</v>
      </c>
    </row>
    <row r="5" spans="1:12">
      <c r="A5" s="287"/>
      <c r="B5" s="337" t="s">
        <v>372</v>
      </c>
      <c r="C5" s="97" t="s">
        <v>259</v>
      </c>
      <c r="D5" s="337" t="s">
        <v>425</v>
      </c>
      <c r="E5" s="332">
        <v>359</v>
      </c>
      <c r="F5" s="332">
        <v>11746</v>
      </c>
      <c r="G5" s="332">
        <v>3279</v>
      </c>
      <c r="H5" s="337">
        <v>0</v>
      </c>
      <c r="I5" s="331">
        <v>6922151.5700000003</v>
      </c>
      <c r="J5" s="331">
        <v>2088.19</v>
      </c>
      <c r="K5" s="331">
        <v>360670.63</v>
      </c>
      <c r="L5" s="281">
        <v>7284910.3899999997</v>
      </c>
    </row>
    <row r="6" spans="1:12" s="49" customFormat="1" ht="15.75">
      <c r="A6" s="287"/>
      <c r="B6" s="337" t="s">
        <v>372</v>
      </c>
      <c r="C6" s="332" t="s">
        <v>650</v>
      </c>
      <c r="D6" s="337" t="s">
        <v>649</v>
      </c>
      <c r="E6" s="332">
        <v>0</v>
      </c>
      <c r="F6" s="332">
        <v>0</v>
      </c>
      <c r="G6" s="332">
        <v>0</v>
      </c>
      <c r="H6" s="337">
        <v>1259</v>
      </c>
      <c r="I6" s="331">
        <v>251800</v>
      </c>
      <c r="J6" s="331">
        <v>0</v>
      </c>
      <c r="K6" s="331">
        <v>0</v>
      </c>
      <c r="L6" s="281">
        <v>251800</v>
      </c>
    </row>
    <row r="7" spans="1:12">
      <c r="A7" s="287"/>
      <c r="B7" s="332" t="s">
        <v>372</v>
      </c>
      <c r="C7" s="332" t="s">
        <v>511</v>
      </c>
      <c r="D7" s="332" t="s">
        <v>569</v>
      </c>
      <c r="E7" s="332">
        <v>333930</v>
      </c>
      <c r="F7" s="332">
        <v>92385</v>
      </c>
      <c r="G7" s="332">
        <v>8045</v>
      </c>
      <c r="H7" s="337">
        <v>0</v>
      </c>
      <c r="I7" s="331">
        <v>465767975.10000002</v>
      </c>
      <c r="J7" s="331">
        <v>5289049.2</v>
      </c>
      <c r="K7" s="331">
        <v>23211214.890000001</v>
      </c>
      <c r="L7" s="281">
        <v>494268239.19</v>
      </c>
    </row>
    <row r="8" spans="1:12" s="49" customFormat="1" ht="15.75">
      <c r="A8" s="286">
        <v>1</v>
      </c>
      <c r="B8" s="3" t="s">
        <v>70</v>
      </c>
      <c r="C8" s="3"/>
      <c r="D8" s="3" t="s">
        <v>70</v>
      </c>
      <c r="E8" s="3">
        <v>12485</v>
      </c>
      <c r="F8" s="3">
        <v>3158</v>
      </c>
      <c r="G8" s="3">
        <v>0</v>
      </c>
      <c r="H8" s="338">
        <v>0</v>
      </c>
      <c r="I8" s="172">
        <v>1167835.77</v>
      </c>
      <c r="J8" s="172">
        <v>0</v>
      </c>
      <c r="K8" s="172">
        <v>0</v>
      </c>
      <c r="L8" s="256">
        <v>1167835.77</v>
      </c>
    </row>
    <row r="9" spans="1:12">
      <c r="A9" s="287"/>
      <c r="B9" s="332" t="s">
        <v>70</v>
      </c>
      <c r="C9" s="332" t="s">
        <v>303</v>
      </c>
      <c r="D9" s="332" t="s">
        <v>70</v>
      </c>
      <c r="E9" s="332">
        <v>12485</v>
      </c>
      <c r="F9" s="332">
        <v>3158</v>
      </c>
      <c r="G9" s="332">
        <v>0</v>
      </c>
      <c r="H9" s="337">
        <v>0</v>
      </c>
      <c r="I9" s="331">
        <v>1167835.77</v>
      </c>
      <c r="J9" s="331">
        <v>0</v>
      </c>
      <c r="K9" s="331">
        <v>0</v>
      </c>
      <c r="L9" s="281">
        <v>1167835.77</v>
      </c>
    </row>
    <row r="10" spans="1:12" s="49" customFormat="1" ht="15.75">
      <c r="A10" s="286">
        <v>1</v>
      </c>
      <c r="B10" s="3" t="s">
        <v>373</v>
      </c>
      <c r="C10" s="3"/>
      <c r="D10" s="3" t="s">
        <v>373</v>
      </c>
      <c r="E10" s="3">
        <v>18224</v>
      </c>
      <c r="F10" s="3">
        <v>6057</v>
      </c>
      <c r="G10" s="3">
        <v>0</v>
      </c>
      <c r="H10" s="338">
        <v>0</v>
      </c>
      <c r="I10" s="172">
        <v>2942164.45</v>
      </c>
      <c r="J10" s="172">
        <v>0</v>
      </c>
      <c r="K10" s="172">
        <v>0</v>
      </c>
      <c r="L10" s="256">
        <v>2942164.45</v>
      </c>
    </row>
    <row r="11" spans="1:12">
      <c r="A11" s="287"/>
      <c r="B11" s="332" t="s">
        <v>373</v>
      </c>
      <c r="C11" s="332" t="s">
        <v>304</v>
      </c>
      <c r="D11" s="332" t="s">
        <v>74</v>
      </c>
      <c r="E11" s="332">
        <v>18224</v>
      </c>
      <c r="F11" s="332">
        <v>6057</v>
      </c>
      <c r="G11" s="332">
        <v>0</v>
      </c>
      <c r="H11" s="337">
        <v>0</v>
      </c>
      <c r="I11" s="331">
        <v>2942164.45</v>
      </c>
      <c r="J11" s="331">
        <v>0</v>
      </c>
      <c r="K11" s="331">
        <v>0</v>
      </c>
      <c r="L11" s="281">
        <v>2942164.45</v>
      </c>
    </row>
    <row r="12" spans="1:12">
      <c r="A12" s="286">
        <v>1</v>
      </c>
      <c r="B12" s="3" t="s">
        <v>374</v>
      </c>
      <c r="C12" s="3"/>
      <c r="D12" s="3" t="s">
        <v>374</v>
      </c>
      <c r="E12" s="3">
        <v>47556</v>
      </c>
      <c r="F12" s="3">
        <v>17504</v>
      </c>
      <c r="G12" s="3">
        <v>2051</v>
      </c>
      <c r="H12" s="338">
        <v>165</v>
      </c>
      <c r="I12" s="172">
        <v>67266013.569999993</v>
      </c>
      <c r="J12" s="172">
        <v>1942044.05</v>
      </c>
      <c r="K12" s="172">
        <v>3392973.46</v>
      </c>
      <c r="L12" s="256">
        <v>72601031.079999998</v>
      </c>
    </row>
    <row r="13" spans="1:12">
      <c r="A13" s="287"/>
      <c r="B13" s="332" t="s">
        <v>374</v>
      </c>
      <c r="C13" s="332" t="s">
        <v>268</v>
      </c>
      <c r="D13" s="332" t="s">
        <v>355</v>
      </c>
      <c r="E13" s="332">
        <v>13776</v>
      </c>
      <c r="F13" s="332">
        <v>5068</v>
      </c>
      <c r="G13" s="332">
        <v>618</v>
      </c>
      <c r="H13" s="337">
        <v>0</v>
      </c>
      <c r="I13" s="331">
        <v>13225736.449999999</v>
      </c>
      <c r="J13" s="331">
        <v>243265.26</v>
      </c>
      <c r="K13" s="331">
        <v>704767.99</v>
      </c>
      <c r="L13" s="281">
        <v>14173769.699999999</v>
      </c>
    </row>
    <row r="14" spans="1:12">
      <c r="A14" s="287"/>
      <c r="B14" s="332" t="s">
        <v>374</v>
      </c>
      <c r="C14" s="332" t="s">
        <v>269</v>
      </c>
      <c r="D14" s="332" t="s">
        <v>63</v>
      </c>
      <c r="E14" s="332">
        <v>14822</v>
      </c>
      <c r="F14" s="332">
        <v>6680</v>
      </c>
      <c r="G14" s="332">
        <v>340</v>
      </c>
      <c r="H14" s="337">
        <v>165</v>
      </c>
      <c r="I14" s="331">
        <v>23653069.98</v>
      </c>
      <c r="J14" s="331">
        <v>1092783.8</v>
      </c>
      <c r="K14" s="331">
        <v>1221099.7</v>
      </c>
      <c r="L14" s="281">
        <v>25966953.48</v>
      </c>
    </row>
    <row r="15" spans="1:12">
      <c r="A15" s="287"/>
      <c r="B15" s="332" t="s">
        <v>374</v>
      </c>
      <c r="C15" s="332" t="s">
        <v>270</v>
      </c>
      <c r="D15" s="332" t="s">
        <v>64</v>
      </c>
      <c r="E15" s="332">
        <v>18958</v>
      </c>
      <c r="F15" s="332">
        <v>5756</v>
      </c>
      <c r="G15" s="332">
        <v>1093</v>
      </c>
      <c r="H15" s="337">
        <v>0</v>
      </c>
      <c r="I15" s="331">
        <v>30387207.140000001</v>
      </c>
      <c r="J15" s="331">
        <v>605994.99</v>
      </c>
      <c r="K15" s="331">
        <v>1467105.77</v>
      </c>
      <c r="L15" s="281">
        <v>32460307.899999999</v>
      </c>
    </row>
    <row r="16" spans="1:12">
      <c r="A16" s="286">
        <v>1</v>
      </c>
      <c r="B16" s="3" t="s">
        <v>375</v>
      </c>
      <c r="C16" s="3"/>
      <c r="D16" s="3" t="s">
        <v>375</v>
      </c>
      <c r="E16" s="3">
        <v>4450</v>
      </c>
      <c r="F16" s="3">
        <v>1295</v>
      </c>
      <c r="G16" s="3">
        <v>382</v>
      </c>
      <c r="H16" s="338">
        <v>0</v>
      </c>
      <c r="I16" s="172">
        <v>7219268.4699999997</v>
      </c>
      <c r="J16" s="172">
        <v>225852.22</v>
      </c>
      <c r="K16" s="172">
        <v>157468.34</v>
      </c>
      <c r="L16" s="256">
        <v>7602589.0300000003</v>
      </c>
    </row>
    <row r="17" spans="1:12" s="49" customFormat="1" ht="15.75">
      <c r="A17" s="287"/>
      <c r="B17" s="332" t="s">
        <v>375</v>
      </c>
      <c r="C17" s="332" t="s">
        <v>271</v>
      </c>
      <c r="D17" s="332" t="s">
        <v>356</v>
      </c>
      <c r="E17" s="332">
        <v>2410</v>
      </c>
      <c r="F17" s="332">
        <v>563</v>
      </c>
      <c r="G17" s="332">
        <v>220</v>
      </c>
      <c r="H17" s="337">
        <v>0</v>
      </c>
      <c r="I17" s="331">
        <v>4204896.59</v>
      </c>
      <c r="J17" s="331">
        <v>208984.54</v>
      </c>
      <c r="K17" s="331">
        <v>26129.11</v>
      </c>
      <c r="L17" s="281">
        <v>4440010.24</v>
      </c>
    </row>
    <row r="18" spans="1:12">
      <c r="A18" s="287"/>
      <c r="B18" s="332" t="s">
        <v>375</v>
      </c>
      <c r="C18" s="332" t="s">
        <v>272</v>
      </c>
      <c r="D18" s="332" t="s">
        <v>357</v>
      </c>
      <c r="E18" s="332">
        <v>477</v>
      </c>
      <c r="F18" s="332">
        <v>138</v>
      </c>
      <c r="G18" s="332">
        <v>52</v>
      </c>
      <c r="H18" s="337">
        <v>0</v>
      </c>
      <c r="I18" s="331">
        <v>569360.1</v>
      </c>
      <c r="J18" s="331">
        <v>4052.76</v>
      </c>
      <c r="K18" s="331">
        <v>27710.85</v>
      </c>
      <c r="L18" s="281">
        <v>601123.71</v>
      </c>
    </row>
    <row r="19" spans="1:12">
      <c r="A19" s="287"/>
      <c r="B19" s="332" t="s">
        <v>375</v>
      </c>
      <c r="C19" s="332" t="s">
        <v>403</v>
      </c>
      <c r="D19" s="332" t="s">
        <v>376</v>
      </c>
      <c r="E19" s="332">
        <v>555</v>
      </c>
      <c r="F19" s="332">
        <v>263</v>
      </c>
      <c r="G19" s="332">
        <v>40</v>
      </c>
      <c r="H19" s="337">
        <v>0</v>
      </c>
      <c r="I19" s="331">
        <v>902379.09</v>
      </c>
      <c r="J19" s="331">
        <v>897.56</v>
      </c>
      <c r="K19" s="331">
        <v>39589.120000000003</v>
      </c>
      <c r="L19" s="281">
        <v>942865.77</v>
      </c>
    </row>
    <row r="20" spans="1:12">
      <c r="A20" s="287"/>
      <c r="B20" s="332" t="s">
        <v>375</v>
      </c>
      <c r="C20" s="332" t="s">
        <v>404</v>
      </c>
      <c r="D20" s="332" t="s">
        <v>377</v>
      </c>
      <c r="E20" s="332">
        <v>48</v>
      </c>
      <c r="F20" s="332">
        <v>23</v>
      </c>
      <c r="G20" s="332">
        <v>7</v>
      </c>
      <c r="H20" s="337">
        <v>0</v>
      </c>
      <c r="I20" s="331">
        <v>84048.36</v>
      </c>
      <c r="J20" s="331">
        <v>194.72</v>
      </c>
      <c r="K20" s="331">
        <v>3669.53</v>
      </c>
      <c r="L20" s="281">
        <v>87912.61</v>
      </c>
    </row>
    <row r="21" spans="1:12">
      <c r="A21" s="287"/>
      <c r="B21" s="332" t="s">
        <v>375</v>
      </c>
      <c r="C21" s="332" t="s">
        <v>400</v>
      </c>
      <c r="D21" s="332" t="s">
        <v>378</v>
      </c>
      <c r="E21" s="332">
        <v>886</v>
      </c>
      <c r="F21" s="332">
        <v>264</v>
      </c>
      <c r="G21" s="332">
        <v>56</v>
      </c>
      <c r="H21" s="337">
        <v>0</v>
      </c>
      <c r="I21" s="331">
        <v>1325008.52</v>
      </c>
      <c r="J21" s="331">
        <v>10000.68</v>
      </c>
      <c r="K21" s="331">
        <v>54236.11</v>
      </c>
      <c r="L21" s="281">
        <v>1389245.31</v>
      </c>
    </row>
    <row r="22" spans="1:12">
      <c r="A22" s="287"/>
      <c r="B22" s="332" t="s">
        <v>375</v>
      </c>
      <c r="C22" s="332" t="s">
        <v>401</v>
      </c>
      <c r="D22" s="332" t="s">
        <v>379</v>
      </c>
      <c r="E22" s="332">
        <v>33</v>
      </c>
      <c r="F22" s="332">
        <v>30</v>
      </c>
      <c r="G22" s="332">
        <v>7</v>
      </c>
      <c r="H22" s="337">
        <v>0</v>
      </c>
      <c r="I22" s="331">
        <v>59434.54</v>
      </c>
      <c r="J22" s="331">
        <v>179.08</v>
      </c>
      <c r="K22" s="331">
        <v>3002.2</v>
      </c>
      <c r="L22" s="281">
        <v>62615.82</v>
      </c>
    </row>
    <row r="23" spans="1:12">
      <c r="A23" s="287"/>
      <c r="B23" s="332" t="s">
        <v>375</v>
      </c>
      <c r="C23" s="332" t="s">
        <v>398</v>
      </c>
      <c r="D23" s="332" t="s">
        <v>380</v>
      </c>
      <c r="E23" s="332">
        <v>31</v>
      </c>
      <c r="F23" s="332">
        <v>10</v>
      </c>
      <c r="G23" s="332">
        <v>0</v>
      </c>
      <c r="H23" s="337">
        <v>0</v>
      </c>
      <c r="I23" s="331">
        <v>45181.33</v>
      </c>
      <c r="J23" s="331">
        <v>145.26</v>
      </c>
      <c r="K23" s="331">
        <v>2132.2400000000002</v>
      </c>
      <c r="L23" s="281">
        <v>47458.83</v>
      </c>
    </row>
    <row r="24" spans="1:12">
      <c r="A24" s="287"/>
      <c r="B24" s="332" t="s">
        <v>375</v>
      </c>
      <c r="C24" s="332" t="s">
        <v>399</v>
      </c>
      <c r="D24" s="332" t="s">
        <v>381</v>
      </c>
      <c r="E24" s="332">
        <v>10</v>
      </c>
      <c r="F24" s="332">
        <v>4</v>
      </c>
      <c r="G24" s="332">
        <v>0</v>
      </c>
      <c r="H24" s="337">
        <v>0</v>
      </c>
      <c r="I24" s="331">
        <v>28959.94</v>
      </c>
      <c r="J24" s="331">
        <v>1397.62</v>
      </c>
      <c r="K24" s="331">
        <v>999.18</v>
      </c>
      <c r="L24" s="281">
        <v>31356.74</v>
      </c>
    </row>
    <row r="25" spans="1:12">
      <c r="A25" s="286">
        <v>1</v>
      </c>
      <c r="B25" s="3" t="s">
        <v>382</v>
      </c>
      <c r="C25" s="3"/>
      <c r="D25" s="3" t="s">
        <v>382</v>
      </c>
      <c r="E25" s="3">
        <v>10303</v>
      </c>
      <c r="F25" s="3">
        <v>91</v>
      </c>
      <c r="G25" s="3">
        <v>26</v>
      </c>
      <c r="H25" s="338">
        <v>0</v>
      </c>
      <c r="I25" s="172">
        <v>5710079.21</v>
      </c>
      <c r="J25" s="172">
        <v>233048.23</v>
      </c>
      <c r="K25" s="172">
        <v>319084.90000000002</v>
      </c>
      <c r="L25" s="256">
        <v>6262212.3399999999</v>
      </c>
    </row>
    <row r="26" spans="1:12">
      <c r="A26" s="287"/>
      <c r="B26" s="332" t="s">
        <v>382</v>
      </c>
      <c r="C26" s="332" t="s">
        <v>407</v>
      </c>
      <c r="D26" s="332" t="s">
        <v>586</v>
      </c>
      <c r="E26" s="332">
        <v>6843</v>
      </c>
      <c r="F26" s="332">
        <v>73</v>
      </c>
      <c r="G26" s="332">
        <v>21</v>
      </c>
      <c r="H26" s="337">
        <v>0</v>
      </c>
      <c r="I26" s="331">
        <v>3974646.18</v>
      </c>
      <c r="J26" s="331">
        <v>169381.75</v>
      </c>
      <c r="K26" s="331">
        <v>222803.98</v>
      </c>
      <c r="L26" s="281">
        <v>4366831.91</v>
      </c>
    </row>
    <row r="27" spans="1:12">
      <c r="A27" s="287"/>
      <c r="B27" s="332" t="s">
        <v>382</v>
      </c>
      <c r="C27" s="332" t="s">
        <v>406</v>
      </c>
      <c r="D27" s="332" t="s">
        <v>324</v>
      </c>
      <c r="E27" s="332">
        <v>2948</v>
      </c>
      <c r="F27" s="332">
        <v>0</v>
      </c>
      <c r="G27" s="332">
        <v>0</v>
      </c>
      <c r="H27" s="337">
        <v>0</v>
      </c>
      <c r="I27" s="331">
        <v>1541333.84</v>
      </c>
      <c r="J27" s="331">
        <v>57639.5</v>
      </c>
      <c r="K27" s="331">
        <v>83974.9</v>
      </c>
      <c r="L27" s="281">
        <v>1682948.24</v>
      </c>
    </row>
    <row r="28" spans="1:12" s="49" customFormat="1" ht="15.75">
      <c r="A28" s="287"/>
      <c r="B28" s="332" t="s">
        <v>382</v>
      </c>
      <c r="C28" s="332" t="s">
        <v>405</v>
      </c>
      <c r="D28" s="332" t="s">
        <v>434</v>
      </c>
      <c r="E28" s="332">
        <v>512</v>
      </c>
      <c r="F28" s="332">
        <v>18</v>
      </c>
      <c r="G28" s="332">
        <v>5</v>
      </c>
      <c r="H28" s="337">
        <v>0</v>
      </c>
      <c r="I28" s="331">
        <v>194099.19</v>
      </c>
      <c r="J28" s="331">
        <v>6026.98</v>
      </c>
      <c r="K28" s="331">
        <v>12306.02</v>
      </c>
      <c r="L28" s="281">
        <v>212432.19</v>
      </c>
    </row>
    <row r="29" spans="1:12">
      <c r="A29" s="286">
        <v>1</v>
      </c>
      <c r="B29" s="3" t="s">
        <v>566</v>
      </c>
      <c r="C29" s="3"/>
      <c r="D29" s="3" t="s">
        <v>566</v>
      </c>
      <c r="E29" s="3">
        <v>896299</v>
      </c>
      <c r="F29" s="3">
        <v>257533</v>
      </c>
      <c r="G29" s="3">
        <v>71466</v>
      </c>
      <c r="H29" s="338">
        <v>0</v>
      </c>
      <c r="I29" s="172">
        <v>236724435.58000001</v>
      </c>
      <c r="J29" s="172">
        <v>8811992.8699999992</v>
      </c>
      <c r="K29" s="172">
        <v>13488099.65</v>
      </c>
      <c r="L29" s="256">
        <v>259024528.09999999</v>
      </c>
    </row>
    <row r="30" spans="1:12">
      <c r="A30" s="287"/>
      <c r="B30" s="332" t="s">
        <v>566</v>
      </c>
      <c r="C30" s="332" t="s">
        <v>409</v>
      </c>
      <c r="D30" s="332" t="s">
        <v>542</v>
      </c>
      <c r="E30" s="332">
        <v>16</v>
      </c>
      <c r="F30" s="332">
        <v>5</v>
      </c>
      <c r="G30" s="332">
        <v>0</v>
      </c>
      <c r="H30" s="337">
        <v>0</v>
      </c>
      <c r="I30" s="331">
        <v>19727.7</v>
      </c>
      <c r="J30" s="331">
        <v>324.93</v>
      </c>
      <c r="K30" s="331">
        <v>1164.18</v>
      </c>
      <c r="L30" s="281">
        <v>21216.81</v>
      </c>
    </row>
    <row r="31" spans="1:12">
      <c r="A31" s="287"/>
      <c r="B31" s="332" t="s">
        <v>566</v>
      </c>
      <c r="C31" s="332" t="s">
        <v>274</v>
      </c>
      <c r="D31" s="332" t="s">
        <v>514</v>
      </c>
      <c r="E31" s="332">
        <v>4554</v>
      </c>
      <c r="F31" s="332">
        <v>1124</v>
      </c>
      <c r="G31" s="332">
        <v>343</v>
      </c>
      <c r="H31" s="337">
        <v>0</v>
      </c>
      <c r="I31" s="331">
        <v>2395733.37</v>
      </c>
      <c r="J31" s="331">
        <v>236308.47</v>
      </c>
      <c r="K31" s="331">
        <v>128177.97</v>
      </c>
      <c r="L31" s="281">
        <v>2760219.81</v>
      </c>
    </row>
    <row r="32" spans="1:12" s="49" customFormat="1" ht="15.75">
      <c r="A32" s="287"/>
      <c r="B32" s="332" t="s">
        <v>566</v>
      </c>
      <c r="C32" s="332" t="s">
        <v>275</v>
      </c>
      <c r="D32" s="332" t="s">
        <v>515</v>
      </c>
      <c r="E32" s="332">
        <v>26255</v>
      </c>
      <c r="F32" s="332">
        <v>7456</v>
      </c>
      <c r="G32" s="332">
        <v>3082</v>
      </c>
      <c r="H32" s="337">
        <v>0</v>
      </c>
      <c r="I32" s="331">
        <v>9083488.3900000006</v>
      </c>
      <c r="J32" s="331">
        <v>424184.93</v>
      </c>
      <c r="K32" s="331">
        <v>513882.37</v>
      </c>
      <c r="L32" s="281">
        <v>10021555.689999999</v>
      </c>
    </row>
    <row r="33" spans="1:12">
      <c r="A33" s="287"/>
      <c r="B33" s="332" t="s">
        <v>566</v>
      </c>
      <c r="C33" s="332" t="s">
        <v>353</v>
      </c>
      <c r="D33" s="332" t="s">
        <v>516</v>
      </c>
      <c r="E33" s="332">
        <v>3001</v>
      </c>
      <c r="F33" s="332">
        <v>1236</v>
      </c>
      <c r="G33" s="332">
        <v>311</v>
      </c>
      <c r="H33" s="337">
        <v>0</v>
      </c>
      <c r="I33" s="331">
        <v>931836.11</v>
      </c>
      <c r="J33" s="331">
        <v>15060</v>
      </c>
      <c r="K33" s="331">
        <v>54926.57</v>
      </c>
      <c r="L33" s="281">
        <v>1001822.68</v>
      </c>
    </row>
    <row r="34" spans="1:12">
      <c r="A34" s="287"/>
      <c r="B34" s="332" t="s">
        <v>566</v>
      </c>
      <c r="C34" s="332" t="s">
        <v>276</v>
      </c>
      <c r="D34" s="332" t="s">
        <v>517</v>
      </c>
      <c r="E34" s="332">
        <v>2089</v>
      </c>
      <c r="F34" s="332">
        <v>681</v>
      </c>
      <c r="G34" s="332">
        <v>47</v>
      </c>
      <c r="H34" s="337">
        <v>0</v>
      </c>
      <c r="I34" s="331">
        <v>556695.02</v>
      </c>
      <c r="J34" s="331">
        <v>11941.91</v>
      </c>
      <c r="K34" s="331">
        <v>32253.59</v>
      </c>
      <c r="L34" s="281">
        <v>600890.52</v>
      </c>
    </row>
    <row r="35" spans="1:12">
      <c r="A35" s="287"/>
      <c r="B35" s="332" t="s">
        <v>566</v>
      </c>
      <c r="C35" s="332" t="s">
        <v>277</v>
      </c>
      <c r="D35" s="332" t="s">
        <v>518</v>
      </c>
      <c r="E35" s="332">
        <v>22647</v>
      </c>
      <c r="F35" s="332">
        <v>4331</v>
      </c>
      <c r="G35" s="332">
        <v>215</v>
      </c>
      <c r="H35" s="337">
        <v>0</v>
      </c>
      <c r="I35" s="331">
        <v>7005642.0300000003</v>
      </c>
      <c r="J35" s="331">
        <v>337473.26</v>
      </c>
      <c r="K35" s="331">
        <v>385806.46</v>
      </c>
      <c r="L35" s="281">
        <v>7728921.75</v>
      </c>
    </row>
    <row r="36" spans="1:12">
      <c r="A36" s="287"/>
      <c r="B36" s="332" t="s">
        <v>566</v>
      </c>
      <c r="C36" s="332" t="s">
        <v>278</v>
      </c>
      <c r="D36" s="332" t="s">
        <v>519</v>
      </c>
      <c r="E36" s="332">
        <v>24963</v>
      </c>
      <c r="F36" s="332">
        <v>6025</v>
      </c>
      <c r="G36" s="332">
        <v>250</v>
      </c>
      <c r="H36" s="337">
        <v>0</v>
      </c>
      <c r="I36" s="331">
        <v>7420192</v>
      </c>
      <c r="J36" s="331">
        <v>285515.17</v>
      </c>
      <c r="K36" s="331">
        <v>426247.74</v>
      </c>
      <c r="L36" s="281">
        <v>8131954.9100000001</v>
      </c>
    </row>
    <row r="37" spans="1:12">
      <c r="A37" s="287"/>
      <c r="B37" s="332" t="s">
        <v>566</v>
      </c>
      <c r="C37" s="332" t="s">
        <v>279</v>
      </c>
      <c r="D37" s="332" t="s">
        <v>520</v>
      </c>
      <c r="E37" s="332">
        <v>3920</v>
      </c>
      <c r="F37" s="332">
        <v>758</v>
      </c>
      <c r="G37" s="332">
        <v>72</v>
      </c>
      <c r="H37" s="337">
        <v>0</v>
      </c>
      <c r="I37" s="331">
        <v>1706916.47</v>
      </c>
      <c r="J37" s="331">
        <v>149437.57</v>
      </c>
      <c r="K37" s="331">
        <v>88566.49</v>
      </c>
      <c r="L37" s="281">
        <v>1944920.53</v>
      </c>
    </row>
    <row r="38" spans="1:12">
      <c r="A38" s="287"/>
      <c r="B38" s="332" t="s">
        <v>566</v>
      </c>
      <c r="C38" s="332" t="s">
        <v>415</v>
      </c>
      <c r="D38" s="332" t="s">
        <v>567</v>
      </c>
      <c r="E38" s="332">
        <v>2018</v>
      </c>
      <c r="F38" s="332">
        <v>961</v>
      </c>
      <c r="G38" s="332">
        <v>351</v>
      </c>
      <c r="H38" s="337">
        <v>0</v>
      </c>
      <c r="I38" s="331">
        <v>391718.47</v>
      </c>
      <c r="J38" s="331">
        <v>978.47</v>
      </c>
      <c r="K38" s="331">
        <v>23437.8</v>
      </c>
      <c r="L38" s="281">
        <v>416134.74</v>
      </c>
    </row>
    <row r="39" spans="1:12">
      <c r="A39" s="287"/>
      <c r="B39" s="332" t="s">
        <v>566</v>
      </c>
      <c r="C39" s="332" t="s">
        <v>280</v>
      </c>
      <c r="D39" s="332" t="s">
        <v>521</v>
      </c>
      <c r="E39" s="332">
        <v>1073</v>
      </c>
      <c r="F39" s="332">
        <v>485</v>
      </c>
      <c r="G39" s="332">
        <v>6</v>
      </c>
      <c r="H39" s="337">
        <v>0</v>
      </c>
      <c r="I39" s="331">
        <v>671984.57</v>
      </c>
      <c r="J39" s="331">
        <v>45680.800000000003</v>
      </c>
      <c r="K39" s="331">
        <v>37542.370000000003</v>
      </c>
      <c r="L39" s="281">
        <v>755207.74</v>
      </c>
    </row>
    <row r="40" spans="1:12">
      <c r="A40" s="287"/>
      <c r="B40" s="332" t="s">
        <v>566</v>
      </c>
      <c r="C40" s="332" t="s">
        <v>281</v>
      </c>
      <c r="D40" s="332" t="s">
        <v>645</v>
      </c>
      <c r="E40" s="332">
        <v>194328</v>
      </c>
      <c r="F40" s="332">
        <v>26989</v>
      </c>
      <c r="G40" s="332">
        <v>1224</v>
      </c>
      <c r="H40" s="337">
        <v>0</v>
      </c>
      <c r="I40" s="331">
        <v>40769774.219999999</v>
      </c>
      <c r="J40" s="331">
        <v>423445.91</v>
      </c>
      <c r="K40" s="331">
        <v>2399786.86</v>
      </c>
      <c r="L40" s="281">
        <v>43593006.990000002</v>
      </c>
    </row>
    <row r="41" spans="1:12">
      <c r="A41" s="287"/>
      <c r="B41" s="332" t="s">
        <v>566</v>
      </c>
      <c r="C41" s="332" t="s">
        <v>282</v>
      </c>
      <c r="D41" s="332" t="s">
        <v>522</v>
      </c>
      <c r="E41" s="332">
        <v>11501</v>
      </c>
      <c r="F41" s="332">
        <v>3359</v>
      </c>
      <c r="G41" s="332">
        <v>34</v>
      </c>
      <c r="H41" s="337">
        <v>0</v>
      </c>
      <c r="I41" s="331">
        <v>1107666.77</v>
      </c>
      <c r="J41" s="331">
        <v>29.68</v>
      </c>
      <c r="K41" s="331">
        <v>66462.320000000007</v>
      </c>
      <c r="L41" s="281">
        <v>1174158.77</v>
      </c>
    </row>
    <row r="42" spans="1:12">
      <c r="A42" s="287"/>
      <c r="B42" s="332" t="s">
        <v>566</v>
      </c>
      <c r="C42" s="332" t="s">
        <v>283</v>
      </c>
      <c r="D42" s="332" t="s">
        <v>523</v>
      </c>
      <c r="E42" s="332">
        <v>5655</v>
      </c>
      <c r="F42" s="332">
        <v>1289</v>
      </c>
      <c r="G42" s="332">
        <v>72</v>
      </c>
      <c r="H42" s="337">
        <v>0</v>
      </c>
      <c r="I42" s="331">
        <v>708813.75</v>
      </c>
      <c r="J42" s="331">
        <v>96.12</v>
      </c>
      <c r="K42" s="331">
        <v>42517.79</v>
      </c>
      <c r="L42" s="281">
        <v>751427.66</v>
      </c>
    </row>
    <row r="43" spans="1:12">
      <c r="A43" s="287"/>
      <c r="B43" s="332" t="s">
        <v>566</v>
      </c>
      <c r="C43" s="332" t="s">
        <v>284</v>
      </c>
      <c r="D43" s="332" t="s">
        <v>524</v>
      </c>
      <c r="E43" s="332">
        <v>24655</v>
      </c>
      <c r="F43" s="332">
        <v>9369</v>
      </c>
      <c r="G43" s="332">
        <v>746</v>
      </c>
      <c r="H43" s="337">
        <v>0</v>
      </c>
      <c r="I43" s="331">
        <v>3616842.36</v>
      </c>
      <c r="J43" s="331">
        <v>0</v>
      </c>
      <c r="K43" s="331">
        <v>216715.28</v>
      </c>
      <c r="L43" s="281">
        <v>3833557.64</v>
      </c>
    </row>
    <row r="44" spans="1:12">
      <c r="A44" s="287"/>
      <c r="B44" s="332" t="s">
        <v>566</v>
      </c>
      <c r="C44" s="332" t="s">
        <v>285</v>
      </c>
      <c r="D44" s="332" t="s">
        <v>525</v>
      </c>
      <c r="E44" s="332">
        <v>1393</v>
      </c>
      <c r="F44" s="332">
        <v>238</v>
      </c>
      <c r="G44" s="332">
        <v>22</v>
      </c>
      <c r="H44" s="337">
        <v>0</v>
      </c>
      <c r="I44" s="331">
        <v>406327.91</v>
      </c>
      <c r="J44" s="331">
        <v>22348.59</v>
      </c>
      <c r="K44" s="331">
        <v>22953.22</v>
      </c>
      <c r="L44" s="281">
        <v>451629.72</v>
      </c>
    </row>
    <row r="45" spans="1:12">
      <c r="A45" s="287"/>
      <c r="B45" s="332" t="s">
        <v>566</v>
      </c>
      <c r="C45" s="332" t="s">
        <v>286</v>
      </c>
      <c r="D45" s="332" t="s">
        <v>526</v>
      </c>
      <c r="E45" s="332">
        <v>4326</v>
      </c>
      <c r="F45" s="332">
        <v>921</v>
      </c>
      <c r="G45" s="332">
        <v>93</v>
      </c>
      <c r="H45" s="337">
        <v>0</v>
      </c>
      <c r="I45" s="331">
        <v>2672591.64</v>
      </c>
      <c r="J45" s="331">
        <v>359030.29</v>
      </c>
      <c r="K45" s="331">
        <v>127457.85</v>
      </c>
      <c r="L45" s="281">
        <v>3159079.78</v>
      </c>
    </row>
    <row r="46" spans="1:12">
      <c r="A46" s="287"/>
      <c r="B46" s="332" t="s">
        <v>566</v>
      </c>
      <c r="C46" s="332" t="s">
        <v>287</v>
      </c>
      <c r="D46" s="332" t="s">
        <v>527</v>
      </c>
      <c r="E46" s="332">
        <v>6528</v>
      </c>
      <c r="F46" s="332">
        <v>2904</v>
      </c>
      <c r="G46" s="332">
        <v>331</v>
      </c>
      <c r="H46" s="337">
        <v>0</v>
      </c>
      <c r="I46" s="331">
        <v>2903149.35</v>
      </c>
      <c r="J46" s="331">
        <v>116872.85</v>
      </c>
      <c r="K46" s="331">
        <v>161160.46</v>
      </c>
      <c r="L46" s="281">
        <v>3181182.66</v>
      </c>
    </row>
    <row r="47" spans="1:12">
      <c r="A47" s="287"/>
      <c r="B47" s="332" t="s">
        <v>566</v>
      </c>
      <c r="C47" s="332" t="s">
        <v>288</v>
      </c>
      <c r="D47" s="332" t="s">
        <v>528</v>
      </c>
      <c r="E47" s="332">
        <v>341758</v>
      </c>
      <c r="F47" s="332">
        <v>110647</v>
      </c>
      <c r="G47" s="332">
        <v>46652</v>
      </c>
      <c r="H47" s="337">
        <v>0</v>
      </c>
      <c r="I47" s="331">
        <v>88682713.359999999</v>
      </c>
      <c r="J47" s="331">
        <v>3061254.74</v>
      </c>
      <c r="K47" s="331">
        <v>5090966.33</v>
      </c>
      <c r="L47" s="281">
        <v>96834934.430000007</v>
      </c>
    </row>
    <row r="48" spans="1:12">
      <c r="A48" s="287"/>
      <c r="B48" s="332" t="s">
        <v>566</v>
      </c>
      <c r="C48" s="332" t="s">
        <v>289</v>
      </c>
      <c r="D48" s="332" t="s">
        <v>529</v>
      </c>
      <c r="E48" s="332">
        <v>30908</v>
      </c>
      <c r="F48" s="332">
        <v>8102</v>
      </c>
      <c r="G48" s="332">
        <v>198</v>
      </c>
      <c r="H48" s="337">
        <v>0</v>
      </c>
      <c r="I48" s="331">
        <v>11827116.5</v>
      </c>
      <c r="J48" s="331">
        <v>546871.27</v>
      </c>
      <c r="K48" s="331">
        <v>676464.15</v>
      </c>
      <c r="L48" s="281">
        <v>13050451.92</v>
      </c>
    </row>
    <row r="49" spans="1:12">
      <c r="A49" s="287"/>
      <c r="B49" s="332" t="s">
        <v>566</v>
      </c>
      <c r="C49" s="332" t="s">
        <v>414</v>
      </c>
      <c r="D49" s="332" t="s">
        <v>530</v>
      </c>
      <c r="E49" s="332">
        <v>447</v>
      </c>
      <c r="F49" s="332">
        <v>45</v>
      </c>
      <c r="G49" s="332">
        <v>2</v>
      </c>
      <c r="H49" s="337">
        <v>0</v>
      </c>
      <c r="I49" s="331">
        <v>108130.69</v>
      </c>
      <c r="J49" s="331">
        <v>1722.73</v>
      </c>
      <c r="K49" s="331">
        <v>6348.96</v>
      </c>
      <c r="L49" s="281">
        <v>116202.38</v>
      </c>
    </row>
    <row r="50" spans="1:12">
      <c r="A50" s="287"/>
      <c r="B50" s="332" t="s">
        <v>566</v>
      </c>
      <c r="C50" s="332" t="s">
        <v>402</v>
      </c>
      <c r="D50" s="332" t="s">
        <v>568</v>
      </c>
      <c r="E50" s="332">
        <v>778</v>
      </c>
      <c r="F50" s="332">
        <v>261</v>
      </c>
      <c r="G50" s="332">
        <v>50</v>
      </c>
      <c r="H50" s="337">
        <v>0</v>
      </c>
      <c r="I50" s="331">
        <v>223926.94</v>
      </c>
      <c r="J50" s="331">
        <v>3530.89</v>
      </c>
      <c r="K50" s="331">
        <v>13224.38</v>
      </c>
      <c r="L50" s="281">
        <v>240682.21</v>
      </c>
    </row>
    <row r="51" spans="1:12">
      <c r="A51" s="287"/>
      <c r="B51" s="332" t="s">
        <v>566</v>
      </c>
      <c r="C51" s="332" t="s">
        <v>290</v>
      </c>
      <c r="D51" s="332" t="s">
        <v>642</v>
      </c>
      <c r="E51" s="332">
        <v>573</v>
      </c>
      <c r="F51" s="332">
        <v>161</v>
      </c>
      <c r="G51" s="332">
        <v>3</v>
      </c>
      <c r="H51" s="337">
        <v>0</v>
      </c>
      <c r="I51" s="331">
        <v>291521.43</v>
      </c>
      <c r="J51" s="331">
        <v>37663.480000000003</v>
      </c>
      <c r="K51" s="331">
        <v>15118.58</v>
      </c>
      <c r="L51" s="281">
        <v>344303.49</v>
      </c>
    </row>
    <row r="52" spans="1:12">
      <c r="A52" s="287"/>
      <c r="B52" s="332" t="s">
        <v>566</v>
      </c>
      <c r="C52" s="332" t="s">
        <v>291</v>
      </c>
      <c r="D52" s="332" t="s">
        <v>531</v>
      </c>
      <c r="E52" s="332">
        <v>6820</v>
      </c>
      <c r="F52" s="332">
        <v>2076</v>
      </c>
      <c r="G52" s="332">
        <v>562</v>
      </c>
      <c r="H52" s="337">
        <v>0</v>
      </c>
      <c r="I52" s="331">
        <v>1715421.9</v>
      </c>
      <c r="J52" s="331">
        <v>51821.5</v>
      </c>
      <c r="K52" s="331">
        <v>99095.54</v>
      </c>
      <c r="L52" s="281">
        <v>1866338.94</v>
      </c>
    </row>
    <row r="53" spans="1:12" s="49" customFormat="1" ht="15.75">
      <c r="A53" s="287"/>
      <c r="B53" s="332" t="s">
        <v>566</v>
      </c>
      <c r="C53" s="332" t="s">
        <v>292</v>
      </c>
      <c r="D53" s="332" t="s">
        <v>532</v>
      </c>
      <c r="E53" s="332">
        <v>3732</v>
      </c>
      <c r="F53" s="332">
        <v>545</v>
      </c>
      <c r="G53" s="332">
        <v>54</v>
      </c>
      <c r="H53" s="337">
        <v>0</v>
      </c>
      <c r="I53" s="331">
        <v>2206064.91</v>
      </c>
      <c r="J53" s="331">
        <v>302724.39</v>
      </c>
      <c r="K53" s="331">
        <v>112503.19</v>
      </c>
      <c r="L53" s="281">
        <v>2621292.4900000002</v>
      </c>
    </row>
    <row r="54" spans="1:12">
      <c r="A54" s="287"/>
      <c r="B54" s="332" t="s">
        <v>566</v>
      </c>
      <c r="C54" s="332" t="s">
        <v>293</v>
      </c>
      <c r="D54" s="332" t="s">
        <v>533</v>
      </c>
      <c r="E54" s="332">
        <v>22780</v>
      </c>
      <c r="F54" s="332">
        <v>7645</v>
      </c>
      <c r="G54" s="332">
        <v>652</v>
      </c>
      <c r="H54" s="337">
        <v>0</v>
      </c>
      <c r="I54" s="331">
        <v>9627539.0299999993</v>
      </c>
      <c r="J54" s="331">
        <v>906121.58</v>
      </c>
      <c r="K54" s="331">
        <v>484697.66</v>
      </c>
      <c r="L54" s="281">
        <v>11018358.27</v>
      </c>
    </row>
    <row r="55" spans="1:12">
      <c r="A55" s="287"/>
      <c r="B55" s="332" t="s">
        <v>566</v>
      </c>
      <c r="C55" s="332" t="s">
        <v>294</v>
      </c>
      <c r="D55" s="332" t="s">
        <v>534</v>
      </c>
      <c r="E55" s="332">
        <v>22343</v>
      </c>
      <c r="F55" s="332">
        <v>4197</v>
      </c>
      <c r="G55" s="332">
        <v>387</v>
      </c>
      <c r="H55" s="337">
        <v>0</v>
      </c>
      <c r="I55" s="331">
        <v>6386272.54</v>
      </c>
      <c r="J55" s="331">
        <v>434120.89</v>
      </c>
      <c r="K55" s="331">
        <v>337852.68</v>
      </c>
      <c r="L55" s="281">
        <v>7158246.1100000003</v>
      </c>
    </row>
    <row r="56" spans="1:12">
      <c r="A56" s="287"/>
      <c r="B56" s="332" t="s">
        <v>566</v>
      </c>
      <c r="C56" s="332" t="s">
        <v>295</v>
      </c>
      <c r="D56" s="332" t="s">
        <v>643</v>
      </c>
      <c r="E56" s="332">
        <v>7376</v>
      </c>
      <c r="F56" s="332">
        <v>2240</v>
      </c>
      <c r="G56" s="332">
        <v>274</v>
      </c>
      <c r="H56" s="337">
        <v>0</v>
      </c>
      <c r="I56" s="331">
        <v>1580645</v>
      </c>
      <c r="J56" s="331">
        <v>24580.69</v>
      </c>
      <c r="K56" s="331">
        <v>92603.72</v>
      </c>
      <c r="L56" s="281">
        <v>1697829.41</v>
      </c>
    </row>
    <row r="57" spans="1:12">
      <c r="A57" s="287"/>
      <c r="B57" s="332" t="s">
        <v>566</v>
      </c>
      <c r="C57" s="332" t="s">
        <v>354</v>
      </c>
      <c r="D57" s="332" t="s">
        <v>535</v>
      </c>
      <c r="E57" s="332">
        <v>487</v>
      </c>
      <c r="F57" s="332">
        <v>186</v>
      </c>
      <c r="G57" s="332">
        <v>43</v>
      </c>
      <c r="H57" s="337">
        <v>0</v>
      </c>
      <c r="I57" s="331">
        <v>163540.43</v>
      </c>
      <c r="J57" s="331">
        <v>4746.99</v>
      </c>
      <c r="K57" s="331">
        <v>9506.99</v>
      </c>
      <c r="L57" s="281">
        <v>177794.41</v>
      </c>
    </row>
    <row r="58" spans="1:12">
      <c r="A58" s="287"/>
      <c r="B58" s="332" t="s">
        <v>566</v>
      </c>
      <c r="C58" s="332" t="s">
        <v>296</v>
      </c>
      <c r="D58" s="332" t="s">
        <v>536</v>
      </c>
      <c r="E58" s="332">
        <v>1525</v>
      </c>
      <c r="F58" s="332">
        <v>388</v>
      </c>
      <c r="G58" s="332">
        <v>18</v>
      </c>
      <c r="H58" s="337">
        <v>0</v>
      </c>
      <c r="I58" s="331">
        <v>875851.95</v>
      </c>
      <c r="J58" s="331">
        <v>113397.5</v>
      </c>
      <c r="K58" s="331">
        <v>45129.08</v>
      </c>
      <c r="L58" s="281">
        <v>1034378.53</v>
      </c>
    </row>
    <row r="59" spans="1:12">
      <c r="A59" s="287"/>
      <c r="B59" s="332" t="s">
        <v>566</v>
      </c>
      <c r="C59" s="332" t="s">
        <v>408</v>
      </c>
      <c r="D59" s="332" t="s">
        <v>383</v>
      </c>
      <c r="E59" s="332">
        <v>116001</v>
      </c>
      <c r="F59" s="332">
        <v>52239</v>
      </c>
      <c r="G59" s="332">
        <v>15194</v>
      </c>
      <c r="H59" s="337">
        <v>0</v>
      </c>
      <c r="I59" s="331">
        <v>30209388.390000001</v>
      </c>
      <c r="J59" s="331">
        <v>862976.69</v>
      </c>
      <c r="K59" s="331">
        <v>1750018.94</v>
      </c>
      <c r="L59" s="281">
        <v>32822384.02</v>
      </c>
    </row>
    <row r="60" spans="1:12">
      <c r="A60" s="287"/>
      <c r="B60" s="332" t="s">
        <v>566</v>
      </c>
      <c r="C60" s="332" t="s">
        <v>397</v>
      </c>
      <c r="D60" s="332" t="s">
        <v>646</v>
      </c>
      <c r="E60" s="332">
        <v>318</v>
      </c>
      <c r="F60" s="332">
        <v>238</v>
      </c>
      <c r="G60" s="332">
        <v>116</v>
      </c>
      <c r="H60" s="337">
        <v>0</v>
      </c>
      <c r="I60" s="331">
        <v>37861.15</v>
      </c>
      <c r="J60" s="331">
        <v>215.6</v>
      </c>
      <c r="K60" s="331">
        <v>2257.8000000000002</v>
      </c>
      <c r="L60" s="281">
        <v>40334.550000000003</v>
      </c>
    </row>
    <row r="61" spans="1:12">
      <c r="A61" s="287"/>
      <c r="B61" s="332" t="s">
        <v>566</v>
      </c>
      <c r="C61" s="332" t="s">
        <v>599</v>
      </c>
      <c r="D61" s="332" t="s">
        <v>600</v>
      </c>
      <c r="E61" s="332">
        <v>787</v>
      </c>
      <c r="F61" s="332">
        <v>202</v>
      </c>
      <c r="G61" s="332">
        <v>0</v>
      </c>
      <c r="H61" s="337">
        <v>0</v>
      </c>
      <c r="I61" s="331">
        <v>31231.3</v>
      </c>
      <c r="J61" s="331">
        <v>0</v>
      </c>
      <c r="K61" s="331">
        <v>1874.01</v>
      </c>
      <c r="L61" s="281">
        <v>33105.31</v>
      </c>
    </row>
    <row r="62" spans="1:12">
      <c r="A62" s="287"/>
      <c r="B62" s="332" t="s">
        <v>566</v>
      </c>
      <c r="C62" s="332" t="s">
        <v>297</v>
      </c>
      <c r="D62" s="332" t="s">
        <v>537</v>
      </c>
      <c r="E62" s="332">
        <v>744</v>
      </c>
      <c r="F62" s="332">
        <v>230</v>
      </c>
      <c r="G62" s="332">
        <v>62</v>
      </c>
      <c r="H62" s="337">
        <v>0</v>
      </c>
      <c r="I62" s="331">
        <v>388109.93</v>
      </c>
      <c r="J62" s="331">
        <v>31514.98</v>
      </c>
      <c r="K62" s="331">
        <v>21378.32</v>
      </c>
      <c r="L62" s="281">
        <v>441003.23</v>
      </c>
    </row>
    <row r="63" spans="1:12">
      <c r="A63" s="286">
        <v>1</v>
      </c>
      <c r="B63" s="3" t="s">
        <v>651</v>
      </c>
      <c r="C63" s="3"/>
      <c r="D63" s="3" t="s">
        <v>651</v>
      </c>
      <c r="E63" s="3">
        <v>879089</v>
      </c>
      <c r="F63" s="3">
        <v>362935</v>
      </c>
      <c r="G63" s="3">
        <v>107435</v>
      </c>
      <c r="H63" s="338">
        <v>7482</v>
      </c>
      <c r="I63" s="172">
        <v>966734670.77999997</v>
      </c>
      <c r="J63" s="172">
        <v>9348398.9600000009</v>
      </c>
      <c r="K63" s="172">
        <v>54309964.200000003</v>
      </c>
      <c r="L63" s="256">
        <v>1030393033.9400001</v>
      </c>
    </row>
    <row r="64" spans="1:12">
      <c r="A64" s="287"/>
      <c r="B64" s="332" t="s">
        <v>651</v>
      </c>
      <c r="C64" s="332" t="s">
        <v>260</v>
      </c>
      <c r="D64" s="332" t="s">
        <v>56</v>
      </c>
      <c r="E64" s="332">
        <v>495551</v>
      </c>
      <c r="F64" s="332">
        <v>170196</v>
      </c>
      <c r="G64" s="332">
        <v>75509</v>
      </c>
      <c r="H64" s="337">
        <v>0</v>
      </c>
      <c r="I64" s="331">
        <v>472599843.68000001</v>
      </c>
      <c r="J64" s="331">
        <v>1534724.27</v>
      </c>
      <c r="K64" s="331">
        <v>26591348.699999999</v>
      </c>
      <c r="L64" s="281">
        <v>500725916.64999998</v>
      </c>
    </row>
    <row r="65" spans="1:12" s="49" customFormat="1" ht="15.75">
      <c r="A65" s="287"/>
      <c r="B65" s="332" t="s">
        <v>651</v>
      </c>
      <c r="C65" s="332" t="s">
        <v>262</v>
      </c>
      <c r="D65" s="332" t="s">
        <v>57</v>
      </c>
      <c r="E65" s="332">
        <v>9012</v>
      </c>
      <c r="F65" s="332">
        <v>1956</v>
      </c>
      <c r="G65" s="332">
        <v>648</v>
      </c>
      <c r="H65" s="337">
        <v>0</v>
      </c>
      <c r="I65" s="331">
        <v>9899197.4700000007</v>
      </c>
      <c r="J65" s="331">
        <v>16481.88</v>
      </c>
      <c r="K65" s="331">
        <v>561273.29</v>
      </c>
      <c r="L65" s="281">
        <v>10476952.640000001</v>
      </c>
    </row>
    <row r="66" spans="1:12">
      <c r="A66" s="287"/>
      <c r="B66" s="332" t="s">
        <v>651</v>
      </c>
      <c r="C66" s="332" t="s">
        <v>411</v>
      </c>
      <c r="D66" s="332" t="s">
        <v>384</v>
      </c>
      <c r="E66" s="332">
        <v>1103</v>
      </c>
      <c r="F66" s="332">
        <v>427</v>
      </c>
      <c r="G66" s="332">
        <v>127</v>
      </c>
      <c r="H66" s="337">
        <v>0</v>
      </c>
      <c r="I66" s="331">
        <v>2413881.7000000002</v>
      </c>
      <c r="J66" s="331">
        <v>197952.92</v>
      </c>
      <c r="K66" s="331">
        <v>163057.05000000002</v>
      </c>
      <c r="L66" s="281">
        <v>2774891.67</v>
      </c>
    </row>
    <row r="67" spans="1:12" s="49" customFormat="1" ht="15.75">
      <c r="A67" s="287"/>
      <c r="B67" s="332" t="s">
        <v>651</v>
      </c>
      <c r="C67" s="332" t="s">
        <v>352</v>
      </c>
      <c r="D67" s="332" t="s">
        <v>513</v>
      </c>
      <c r="E67" s="332">
        <v>1302</v>
      </c>
      <c r="F67" s="332">
        <v>150</v>
      </c>
      <c r="G67" s="332">
        <v>34</v>
      </c>
      <c r="H67" s="337">
        <v>9</v>
      </c>
      <c r="I67" s="331">
        <v>1890062.8</v>
      </c>
      <c r="J67" s="331">
        <v>39578.74</v>
      </c>
      <c r="K67" s="331">
        <v>96878.19</v>
      </c>
      <c r="L67" s="281">
        <v>2026519.73</v>
      </c>
    </row>
    <row r="68" spans="1:12">
      <c r="A68" s="287"/>
      <c r="B68" s="332" t="s">
        <v>651</v>
      </c>
      <c r="C68" s="332" t="s">
        <v>263</v>
      </c>
      <c r="D68" s="332" t="s">
        <v>58</v>
      </c>
      <c r="E68" s="332">
        <v>11725</v>
      </c>
      <c r="F68" s="332">
        <v>1914</v>
      </c>
      <c r="G68" s="332">
        <v>291</v>
      </c>
      <c r="H68" s="337">
        <v>0</v>
      </c>
      <c r="I68" s="331">
        <v>16288788.98</v>
      </c>
      <c r="J68" s="331">
        <v>357426.83</v>
      </c>
      <c r="K68" s="331">
        <v>807907.94</v>
      </c>
      <c r="L68" s="281">
        <v>17454123.75</v>
      </c>
    </row>
    <row r="69" spans="1:12" s="49" customFormat="1" ht="15.75">
      <c r="A69" s="287"/>
      <c r="B69" s="332" t="s">
        <v>651</v>
      </c>
      <c r="C69" s="332" t="s">
        <v>264</v>
      </c>
      <c r="D69" s="332" t="s">
        <v>59</v>
      </c>
      <c r="E69" s="332">
        <v>5049</v>
      </c>
      <c r="F69" s="332">
        <v>1421</v>
      </c>
      <c r="G69" s="332">
        <v>142</v>
      </c>
      <c r="H69" s="337">
        <v>46</v>
      </c>
      <c r="I69" s="331">
        <v>7654000.6600000001</v>
      </c>
      <c r="J69" s="331">
        <v>173439</v>
      </c>
      <c r="K69" s="331">
        <v>418071.35</v>
      </c>
      <c r="L69" s="281">
        <v>8245511.0099999998</v>
      </c>
    </row>
    <row r="70" spans="1:12">
      <c r="A70" s="287"/>
      <c r="B70" s="332" t="s">
        <v>651</v>
      </c>
      <c r="C70" s="332" t="s">
        <v>410</v>
      </c>
      <c r="D70" s="332" t="s">
        <v>385</v>
      </c>
      <c r="E70" s="332">
        <v>2276</v>
      </c>
      <c r="F70" s="332">
        <v>357</v>
      </c>
      <c r="G70" s="332">
        <v>105</v>
      </c>
      <c r="H70" s="337">
        <v>0</v>
      </c>
      <c r="I70" s="331">
        <v>3553491.21</v>
      </c>
      <c r="J70" s="331">
        <v>134434.42000000001</v>
      </c>
      <c r="K70" s="331">
        <v>211551.92</v>
      </c>
      <c r="L70" s="281">
        <v>3899477.55</v>
      </c>
    </row>
    <row r="71" spans="1:12" s="49" customFormat="1" ht="15.75">
      <c r="A71" s="287"/>
      <c r="B71" s="332" t="s">
        <v>651</v>
      </c>
      <c r="C71" s="332" t="s">
        <v>265</v>
      </c>
      <c r="D71" s="332" t="s">
        <v>60</v>
      </c>
      <c r="E71" s="332">
        <v>568</v>
      </c>
      <c r="F71" s="332">
        <v>130</v>
      </c>
      <c r="G71" s="332">
        <v>2</v>
      </c>
      <c r="H71" s="337">
        <v>5</v>
      </c>
      <c r="I71" s="331">
        <v>839170.56000000006</v>
      </c>
      <c r="J71" s="331">
        <v>25710.55</v>
      </c>
      <c r="K71" s="331">
        <v>43421.66</v>
      </c>
      <c r="L71" s="281">
        <v>908302.77</v>
      </c>
    </row>
    <row r="72" spans="1:12">
      <c r="A72" s="287"/>
      <c r="B72" s="332" t="s">
        <v>651</v>
      </c>
      <c r="C72" s="332" t="s">
        <v>266</v>
      </c>
      <c r="D72" s="332" t="s">
        <v>61</v>
      </c>
      <c r="E72" s="332">
        <v>40405</v>
      </c>
      <c r="F72" s="332">
        <v>8559</v>
      </c>
      <c r="G72" s="332">
        <v>1141</v>
      </c>
      <c r="H72" s="337">
        <v>334</v>
      </c>
      <c r="I72" s="331">
        <v>65461467.549999997</v>
      </c>
      <c r="J72" s="331">
        <v>1645101.01</v>
      </c>
      <c r="K72" s="331">
        <v>3417863.99</v>
      </c>
      <c r="L72" s="281">
        <v>70524432.549999997</v>
      </c>
    </row>
    <row r="73" spans="1:12" s="49" customFormat="1" ht="15.75">
      <c r="A73" s="287"/>
      <c r="B73" s="332" t="s">
        <v>651</v>
      </c>
      <c r="C73" s="332" t="s">
        <v>273</v>
      </c>
      <c r="D73" s="332" t="s">
        <v>358</v>
      </c>
      <c r="E73" s="332">
        <v>23210</v>
      </c>
      <c r="F73" s="332">
        <v>7009</v>
      </c>
      <c r="G73" s="332">
        <v>716</v>
      </c>
      <c r="H73" s="337">
        <v>0</v>
      </c>
      <c r="I73" s="331">
        <v>45204577.390000001</v>
      </c>
      <c r="J73" s="331">
        <v>1626688.33</v>
      </c>
      <c r="K73" s="331">
        <v>2478843.4300000002</v>
      </c>
      <c r="L73" s="281">
        <v>49310109.149999999</v>
      </c>
    </row>
    <row r="74" spans="1:12">
      <c r="A74" s="287"/>
      <c r="B74" s="332" t="s">
        <v>651</v>
      </c>
      <c r="C74" s="332" t="s">
        <v>396</v>
      </c>
      <c r="D74" s="332" t="s">
        <v>386</v>
      </c>
      <c r="E74" s="332">
        <v>107001</v>
      </c>
      <c r="F74" s="332">
        <v>37958</v>
      </c>
      <c r="G74" s="332">
        <v>11462</v>
      </c>
      <c r="H74" s="337">
        <v>384</v>
      </c>
      <c r="I74" s="331">
        <v>111839266.25</v>
      </c>
      <c r="J74" s="331">
        <v>180118.39</v>
      </c>
      <c r="K74" s="331">
        <v>6199711.1399999997</v>
      </c>
      <c r="L74" s="281">
        <v>118219095.78</v>
      </c>
    </row>
    <row r="75" spans="1:12">
      <c r="A75" s="287"/>
      <c r="B75" s="332" t="s">
        <v>651</v>
      </c>
      <c r="C75" s="332" t="s">
        <v>579</v>
      </c>
      <c r="D75" s="332" t="s">
        <v>580</v>
      </c>
      <c r="E75" s="332">
        <v>181804</v>
      </c>
      <c r="F75" s="332">
        <v>132855</v>
      </c>
      <c r="G75" s="332">
        <v>17255</v>
      </c>
      <c r="H75" s="337">
        <v>6704</v>
      </c>
      <c r="I75" s="331">
        <v>229007419.36000001</v>
      </c>
      <c r="J75" s="331">
        <v>3415897.66</v>
      </c>
      <c r="K75" s="331">
        <v>13315651.18</v>
      </c>
      <c r="L75" s="281">
        <v>245738968.19999999</v>
      </c>
    </row>
    <row r="76" spans="1:12" s="49" customFormat="1" ht="15.75">
      <c r="A76" s="287"/>
      <c r="B76" s="332" t="s">
        <v>651</v>
      </c>
      <c r="C76" s="332" t="s">
        <v>421</v>
      </c>
      <c r="D76" s="332" t="s">
        <v>395</v>
      </c>
      <c r="E76" s="332">
        <v>83</v>
      </c>
      <c r="F76" s="332">
        <v>3</v>
      </c>
      <c r="G76" s="332">
        <v>3</v>
      </c>
      <c r="H76" s="337">
        <v>0</v>
      </c>
      <c r="I76" s="331">
        <v>83503.17</v>
      </c>
      <c r="J76" s="331">
        <v>844.96</v>
      </c>
      <c r="K76" s="331">
        <v>4384.3599999999997</v>
      </c>
      <c r="L76" s="281">
        <v>88732.49</v>
      </c>
    </row>
    <row r="77" spans="1:12">
      <c r="A77" s="286">
        <v>1</v>
      </c>
      <c r="B77" s="3" t="s">
        <v>387</v>
      </c>
      <c r="C77" s="3"/>
      <c r="D77" s="3" t="s">
        <v>387</v>
      </c>
      <c r="E77" s="3">
        <v>4</v>
      </c>
      <c r="F77" s="3">
        <v>0</v>
      </c>
      <c r="G77" s="3">
        <v>0</v>
      </c>
      <c r="H77" s="338">
        <v>2</v>
      </c>
      <c r="I77" s="172">
        <v>6094.77</v>
      </c>
      <c r="J77" s="172">
        <v>242.06</v>
      </c>
      <c r="K77" s="172">
        <v>372.82</v>
      </c>
      <c r="L77" s="256">
        <v>6709.65</v>
      </c>
    </row>
    <row r="78" spans="1:12">
      <c r="A78" s="287"/>
      <c r="B78" s="332" t="s">
        <v>387</v>
      </c>
      <c r="C78" s="332" t="s">
        <v>412</v>
      </c>
      <c r="D78" s="332" t="s">
        <v>388</v>
      </c>
      <c r="E78" s="332">
        <v>4</v>
      </c>
      <c r="F78" s="332">
        <v>0</v>
      </c>
      <c r="G78" s="332">
        <v>0</v>
      </c>
      <c r="H78" s="337">
        <v>2</v>
      </c>
      <c r="I78" s="331">
        <v>6094.77</v>
      </c>
      <c r="J78" s="331">
        <v>242.06</v>
      </c>
      <c r="K78" s="331">
        <v>372.82</v>
      </c>
      <c r="L78" s="281">
        <v>6709.65</v>
      </c>
    </row>
    <row r="79" spans="1:12">
      <c r="A79" s="286">
        <v>1</v>
      </c>
      <c r="B79" s="3" t="s">
        <v>389</v>
      </c>
      <c r="C79" s="3"/>
      <c r="D79" s="3" t="s">
        <v>389</v>
      </c>
      <c r="E79" s="3">
        <v>12000</v>
      </c>
      <c r="F79" s="3">
        <v>2803</v>
      </c>
      <c r="G79" s="3">
        <v>18</v>
      </c>
      <c r="H79" s="338">
        <v>0</v>
      </c>
      <c r="I79" s="172">
        <v>4934321.72</v>
      </c>
      <c r="J79" s="172">
        <v>0</v>
      </c>
      <c r="K79" s="172">
        <v>119195.35</v>
      </c>
      <c r="L79" s="256">
        <v>5053517.07</v>
      </c>
    </row>
    <row r="80" spans="1:12" s="49" customFormat="1" ht="15.75">
      <c r="A80" s="287"/>
      <c r="B80" s="332" t="s">
        <v>389</v>
      </c>
      <c r="C80" s="332" t="s">
        <v>301</v>
      </c>
      <c r="D80" s="332" t="s">
        <v>68</v>
      </c>
      <c r="E80" s="332">
        <v>12000</v>
      </c>
      <c r="F80" s="332">
        <v>2803</v>
      </c>
      <c r="G80" s="332">
        <v>18</v>
      </c>
      <c r="H80" s="337">
        <v>0</v>
      </c>
      <c r="I80" s="331">
        <v>4934321.72</v>
      </c>
      <c r="J80" s="331">
        <v>0</v>
      </c>
      <c r="K80" s="331">
        <v>119195.35</v>
      </c>
      <c r="L80" s="281">
        <v>5053517.07</v>
      </c>
    </row>
    <row r="81" spans="1:12">
      <c r="A81" s="286">
        <v>1</v>
      </c>
      <c r="B81" s="3" t="s">
        <v>67</v>
      </c>
      <c r="C81" s="3"/>
      <c r="D81" s="3" t="s">
        <v>67</v>
      </c>
      <c r="E81" s="3">
        <v>12485</v>
      </c>
      <c r="F81" s="3">
        <v>3158</v>
      </c>
      <c r="G81" s="3">
        <v>0</v>
      </c>
      <c r="H81" s="338">
        <v>0</v>
      </c>
      <c r="I81" s="172">
        <v>2782469.78</v>
      </c>
      <c r="J81" s="172">
        <v>0</v>
      </c>
      <c r="K81" s="172">
        <v>0</v>
      </c>
      <c r="L81" s="256">
        <v>2782469.78</v>
      </c>
    </row>
    <row r="82" spans="1:12">
      <c r="A82" s="287"/>
      <c r="B82" s="332" t="s">
        <v>67</v>
      </c>
      <c r="C82" s="332" t="s">
        <v>300</v>
      </c>
      <c r="D82" s="332" t="s">
        <v>67</v>
      </c>
      <c r="E82" s="332">
        <v>12485</v>
      </c>
      <c r="F82" s="332">
        <v>3158</v>
      </c>
      <c r="G82" s="332">
        <v>0</v>
      </c>
      <c r="H82" s="337">
        <v>0</v>
      </c>
      <c r="I82" s="331">
        <v>2782469.78</v>
      </c>
      <c r="J82" s="331">
        <v>0</v>
      </c>
      <c r="K82" s="331">
        <v>0</v>
      </c>
      <c r="L82" s="281">
        <v>2782469.78</v>
      </c>
    </row>
    <row r="83" spans="1:12">
      <c r="A83" s="286">
        <v>1</v>
      </c>
      <c r="B83" s="3" t="s">
        <v>69</v>
      </c>
      <c r="C83" s="3"/>
      <c r="D83" s="3" t="s">
        <v>69</v>
      </c>
      <c r="E83" s="3">
        <v>237686</v>
      </c>
      <c r="F83" s="3">
        <v>37496</v>
      </c>
      <c r="G83" s="3">
        <v>0</v>
      </c>
      <c r="H83" s="338">
        <v>0</v>
      </c>
      <c r="I83" s="172">
        <v>23397603.670000002</v>
      </c>
      <c r="J83" s="172">
        <v>805.88</v>
      </c>
      <c r="K83" s="172">
        <v>0</v>
      </c>
      <c r="L83" s="256">
        <v>23398409.550000001</v>
      </c>
    </row>
    <row r="84" spans="1:12">
      <c r="A84" s="287"/>
      <c r="B84" s="332" t="s">
        <v>69</v>
      </c>
      <c r="C84" s="332" t="s">
        <v>302</v>
      </c>
      <c r="D84" s="332" t="s">
        <v>69</v>
      </c>
      <c r="E84" s="332">
        <v>237686</v>
      </c>
      <c r="F84" s="332">
        <v>37496</v>
      </c>
      <c r="G84" s="332">
        <v>0</v>
      </c>
      <c r="H84" s="337">
        <v>0</v>
      </c>
      <c r="I84" s="331">
        <v>23397603.670000002</v>
      </c>
      <c r="J84" s="331">
        <v>805.88</v>
      </c>
      <c r="K84" s="331">
        <v>0</v>
      </c>
      <c r="L84" s="281">
        <v>23398409.550000001</v>
      </c>
    </row>
    <row r="85" spans="1:12">
      <c r="A85" s="286">
        <v>1</v>
      </c>
      <c r="B85" s="3" t="s">
        <v>66</v>
      </c>
      <c r="C85" s="3"/>
      <c r="D85" s="3" t="s">
        <v>66</v>
      </c>
      <c r="E85" s="3">
        <v>44358</v>
      </c>
      <c r="F85" s="3">
        <v>17239</v>
      </c>
      <c r="G85" s="3">
        <v>0</v>
      </c>
      <c r="H85" s="338">
        <v>0</v>
      </c>
      <c r="I85" s="172">
        <v>6974655.9400000004</v>
      </c>
      <c r="J85" s="172">
        <v>5853.98</v>
      </c>
      <c r="K85" s="172">
        <v>170892.48</v>
      </c>
      <c r="L85" s="256">
        <v>7151402.4000000004</v>
      </c>
    </row>
    <row r="86" spans="1:12">
      <c r="A86" s="287"/>
      <c r="B86" s="332" t="s">
        <v>66</v>
      </c>
      <c r="C86" s="332" t="s">
        <v>299</v>
      </c>
      <c r="D86" s="332" t="s">
        <v>66</v>
      </c>
      <c r="E86" s="332">
        <v>43904</v>
      </c>
      <c r="F86" s="332">
        <v>17172</v>
      </c>
      <c r="G86" s="332">
        <v>0</v>
      </c>
      <c r="H86" s="337">
        <v>0</v>
      </c>
      <c r="I86" s="331">
        <v>6488396.0999999996</v>
      </c>
      <c r="J86" s="331">
        <v>0</v>
      </c>
      <c r="K86" s="331">
        <v>143304.39000000001</v>
      </c>
      <c r="L86" s="281">
        <v>6631700.4900000002</v>
      </c>
    </row>
    <row r="87" spans="1:12" s="49" customFormat="1" ht="15.75">
      <c r="A87" s="287"/>
      <c r="B87" s="332" t="s">
        <v>66</v>
      </c>
      <c r="C87" s="332" t="s">
        <v>413</v>
      </c>
      <c r="D87" s="332" t="s">
        <v>390</v>
      </c>
      <c r="E87" s="332">
        <v>80</v>
      </c>
      <c r="F87" s="332">
        <v>41</v>
      </c>
      <c r="G87" s="332">
        <v>0</v>
      </c>
      <c r="H87" s="337">
        <v>0</v>
      </c>
      <c r="I87" s="331">
        <v>106072.83</v>
      </c>
      <c r="J87" s="331">
        <v>1089.33</v>
      </c>
      <c r="K87" s="331">
        <v>5621.02</v>
      </c>
      <c r="L87" s="281">
        <v>112783.18</v>
      </c>
    </row>
    <row r="88" spans="1:12">
      <c r="A88" s="287"/>
      <c r="B88" s="332" t="s">
        <v>66</v>
      </c>
      <c r="C88" s="332" t="s">
        <v>594</v>
      </c>
      <c r="D88" s="332" t="s">
        <v>595</v>
      </c>
      <c r="E88" s="332">
        <v>374</v>
      </c>
      <c r="F88" s="332">
        <v>26</v>
      </c>
      <c r="G88" s="332">
        <v>0</v>
      </c>
      <c r="H88" s="337">
        <v>0</v>
      </c>
      <c r="I88" s="331">
        <v>380187.01</v>
      </c>
      <c r="J88" s="331">
        <v>4764.6500000000005</v>
      </c>
      <c r="K88" s="331">
        <v>21967.07</v>
      </c>
      <c r="L88" s="281">
        <v>406918.73</v>
      </c>
    </row>
    <row r="89" spans="1:12">
      <c r="A89" s="286">
        <v>1</v>
      </c>
      <c r="B89" s="3" t="s">
        <v>65</v>
      </c>
      <c r="C89" s="3"/>
      <c r="D89" s="3" t="s">
        <v>65</v>
      </c>
      <c r="E89" s="3">
        <v>35463</v>
      </c>
      <c r="F89" s="3">
        <v>18418</v>
      </c>
      <c r="G89" s="3">
        <v>2954</v>
      </c>
      <c r="H89" s="338">
        <v>0</v>
      </c>
      <c r="I89" s="172">
        <v>52167535.469999999</v>
      </c>
      <c r="J89" s="172">
        <v>474142.62</v>
      </c>
      <c r="K89" s="172">
        <v>2830203.01</v>
      </c>
      <c r="L89" s="256">
        <v>55471881.100000001</v>
      </c>
    </row>
    <row r="90" spans="1:12" s="49" customFormat="1" ht="15.75">
      <c r="A90" s="287"/>
      <c r="B90" s="332" t="s">
        <v>65</v>
      </c>
      <c r="C90" s="332" t="s">
        <v>298</v>
      </c>
      <c r="D90" s="332" t="s">
        <v>65</v>
      </c>
      <c r="E90" s="332">
        <v>35463</v>
      </c>
      <c r="F90" s="332">
        <v>18418</v>
      </c>
      <c r="G90" s="332">
        <v>2954</v>
      </c>
      <c r="H90" s="337">
        <v>0</v>
      </c>
      <c r="I90" s="331">
        <v>52167535.469999999</v>
      </c>
      <c r="J90" s="331">
        <v>474142.62</v>
      </c>
      <c r="K90" s="331">
        <v>2830203.01</v>
      </c>
      <c r="L90" s="281">
        <v>55471881.100000001</v>
      </c>
    </row>
    <row r="91" spans="1:12">
      <c r="A91" s="286">
        <v>1</v>
      </c>
      <c r="B91" s="3" t="s">
        <v>391</v>
      </c>
      <c r="C91" s="3"/>
      <c r="D91" s="3" t="s">
        <v>391</v>
      </c>
      <c r="E91" s="3">
        <v>177197</v>
      </c>
      <c r="F91" s="3">
        <v>95484</v>
      </c>
      <c r="G91" s="3">
        <v>24963</v>
      </c>
      <c r="H91" s="338">
        <v>3574</v>
      </c>
      <c r="I91" s="172">
        <v>231800995.97</v>
      </c>
      <c r="J91" s="172">
        <v>206224.89</v>
      </c>
      <c r="K91" s="172">
        <v>10941902.82</v>
      </c>
      <c r="L91" s="256">
        <v>242949123.68000001</v>
      </c>
    </row>
    <row r="92" spans="1:12" s="49" customFormat="1" ht="15.75">
      <c r="A92" s="287"/>
      <c r="B92" s="332" t="s">
        <v>391</v>
      </c>
      <c r="C92" s="332" t="s">
        <v>261</v>
      </c>
      <c r="D92" s="332" t="s">
        <v>76</v>
      </c>
      <c r="E92" s="332">
        <v>301</v>
      </c>
      <c r="F92" s="332">
        <v>78</v>
      </c>
      <c r="G92" s="332">
        <v>2</v>
      </c>
      <c r="H92" s="337">
        <v>0</v>
      </c>
      <c r="I92" s="331">
        <v>315740.08</v>
      </c>
      <c r="J92" s="331">
        <v>3253.23</v>
      </c>
      <c r="K92" s="331">
        <v>20007.43</v>
      </c>
      <c r="L92" s="281">
        <v>339000.74</v>
      </c>
    </row>
    <row r="93" spans="1:12">
      <c r="A93" s="287"/>
      <c r="B93" s="332" t="s">
        <v>391</v>
      </c>
      <c r="C93" s="332" t="s">
        <v>267</v>
      </c>
      <c r="D93" s="332" t="s">
        <v>62</v>
      </c>
      <c r="E93" s="332">
        <v>175608</v>
      </c>
      <c r="F93" s="332">
        <v>94920</v>
      </c>
      <c r="G93" s="332">
        <v>24910</v>
      </c>
      <c r="H93" s="337">
        <v>3569</v>
      </c>
      <c r="I93" s="331">
        <v>230232858.31999999</v>
      </c>
      <c r="J93" s="331">
        <v>192887.71</v>
      </c>
      <c r="K93" s="331">
        <v>10852689.720000001</v>
      </c>
      <c r="L93" s="281">
        <v>241278435.75</v>
      </c>
    </row>
    <row r="94" spans="1:12">
      <c r="A94" s="287"/>
      <c r="B94" s="332" t="s">
        <v>391</v>
      </c>
      <c r="C94" s="332" t="s">
        <v>416</v>
      </c>
      <c r="D94" s="332" t="s">
        <v>392</v>
      </c>
      <c r="E94" s="332">
        <v>1288</v>
      </c>
      <c r="F94" s="332">
        <v>486</v>
      </c>
      <c r="G94" s="332">
        <v>51</v>
      </c>
      <c r="H94" s="337">
        <v>5</v>
      </c>
      <c r="I94" s="331">
        <v>1252397.57</v>
      </c>
      <c r="J94" s="331">
        <v>10083.950000000001</v>
      </c>
      <c r="K94" s="331">
        <v>69205.67</v>
      </c>
      <c r="L94" s="281">
        <v>1331687.19</v>
      </c>
    </row>
    <row r="95" spans="1:12">
      <c r="A95" s="286">
        <v>1</v>
      </c>
      <c r="B95" s="338" t="s">
        <v>606</v>
      </c>
      <c r="C95" s="3"/>
      <c r="D95" s="338" t="s">
        <v>606</v>
      </c>
      <c r="E95" s="3">
        <v>385366</v>
      </c>
      <c r="F95" s="3">
        <v>9371</v>
      </c>
      <c r="G95" s="3">
        <v>76381</v>
      </c>
      <c r="H95" s="338">
        <v>0</v>
      </c>
      <c r="I95" s="172">
        <v>212396302.28999999</v>
      </c>
      <c r="J95" s="172">
        <v>69031.5</v>
      </c>
      <c r="K95" s="172">
        <v>12551607.08</v>
      </c>
      <c r="L95" s="256">
        <v>225016940.87</v>
      </c>
    </row>
    <row r="96" spans="1:12" s="49" customFormat="1" ht="15.75">
      <c r="A96" s="287"/>
      <c r="B96" s="337" t="s">
        <v>606</v>
      </c>
      <c r="C96" s="332" t="s">
        <v>417</v>
      </c>
      <c r="D96" s="337" t="s">
        <v>606</v>
      </c>
      <c r="E96" s="332">
        <v>384881</v>
      </c>
      <c r="F96" s="332">
        <v>0</v>
      </c>
      <c r="G96" s="332">
        <v>76375</v>
      </c>
      <c r="H96" s="337">
        <v>0</v>
      </c>
      <c r="I96" s="331">
        <v>209826252.30000001</v>
      </c>
      <c r="J96" s="331">
        <v>20196.04</v>
      </c>
      <c r="K96" s="331">
        <v>12395858.789999999</v>
      </c>
      <c r="L96" s="281">
        <v>222242307.13</v>
      </c>
    </row>
    <row r="97" spans="1:12" s="49" customFormat="1" ht="15.75">
      <c r="A97" s="287"/>
      <c r="B97" s="337" t="s">
        <v>606</v>
      </c>
      <c r="C97" s="332" t="s">
        <v>423</v>
      </c>
      <c r="D97" s="337" t="s">
        <v>610</v>
      </c>
      <c r="E97" s="332">
        <v>0</v>
      </c>
      <c r="F97" s="332">
        <v>8363</v>
      </c>
      <c r="G97" s="332">
        <v>0</v>
      </c>
      <c r="H97" s="337">
        <v>0</v>
      </c>
      <c r="I97" s="331">
        <v>1476220.01</v>
      </c>
      <c r="J97" s="331">
        <v>4.46</v>
      </c>
      <c r="K97" s="331">
        <v>88570.18</v>
      </c>
      <c r="L97" s="281">
        <v>1564794.65</v>
      </c>
    </row>
    <row r="98" spans="1:12" s="49" customFormat="1" ht="15.75">
      <c r="A98" s="287"/>
      <c r="B98" s="337" t="s">
        <v>606</v>
      </c>
      <c r="C98" s="332" t="s">
        <v>418</v>
      </c>
      <c r="D98" s="337" t="s">
        <v>611</v>
      </c>
      <c r="E98" s="332">
        <v>485</v>
      </c>
      <c r="F98" s="332">
        <v>59</v>
      </c>
      <c r="G98" s="332">
        <v>6</v>
      </c>
      <c r="H98" s="337">
        <v>0</v>
      </c>
      <c r="I98" s="331">
        <v>752172.08</v>
      </c>
      <c r="J98" s="331">
        <v>48528.65</v>
      </c>
      <c r="K98" s="331">
        <v>46696.81</v>
      </c>
      <c r="L98" s="281">
        <v>847397.54</v>
      </c>
    </row>
    <row r="99" spans="1:12">
      <c r="A99" s="287"/>
      <c r="B99" s="337" t="s">
        <v>606</v>
      </c>
      <c r="C99" s="332" t="s">
        <v>596</v>
      </c>
      <c r="D99" s="337" t="s">
        <v>609</v>
      </c>
      <c r="E99" s="332">
        <v>0</v>
      </c>
      <c r="F99" s="332">
        <v>949</v>
      </c>
      <c r="G99" s="332">
        <v>0</v>
      </c>
      <c r="H99" s="337">
        <v>0</v>
      </c>
      <c r="I99" s="331">
        <v>341657.9</v>
      </c>
      <c r="J99" s="331">
        <v>302.35000000000002</v>
      </c>
      <c r="K99" s="331">
        <v>20481.3</v>
      </c>
      <c r="L99" s="281">
        <v>362441.55</v>
      </c>
    </row>
    <row r="100" spans="1:12">
      <c r="A100" s="255">
        <v>1</v>
      </c>
      <c r="B100" s="342" t="s">
        <v>603</v>
      </c>
      <c r="C100" s="342"/>
      <c r="D100" s="342" t="s">
        <v>603</v>
      </c>
      <c r="E100" s="3">
        <v>19640</v>
      </c>
      <c r="F100" s="3">
        <v>0</v>
      </c>
      <c r="G100" s="3">
        <v>0</v>
      </c>
      <c r="H100" s="338">
        <v>15285</v>
      </c>
      <c r="I100" s="172">
        <v>10492126.779999999</v>
      </c>
      <c r="J100" s="172">
        <v>0</v>
      </c>
      <c r="K100" s="172">
        <v>424304</v>
      </c>
      <c r="L100" s="256">
        <v>10916430.779999999</v>
      </c>
    </row>
    <row r="101" spans="1:12">
      <c r="A101" s="189"/>
      <c r="B101" s="175" t="s">
        <v>603</v>
      </c>
      <c r="C101" s="175" t="s">
        <v>602</v>
      </c>
      <c r="D101" s="175" t="s">
        <v>603</v>
      </c>
      <c r="E101" s="332">
        <v>19640</v>
      </c>
      <c r="F101" s="332">
        <v>0</v>
      </c>
      <c r="G101" s="332">
        <v>0</v>
      </c>
      <c r="H101" s="337">
        <v>15285</v>
      </c>
      <c r="I101" s="331">
        <v>10492126.779999999</v>
      </c>
      <c r="J101" s="331">
        <v>0</v>
      </c>
      <c r="K101" s="331">
        <v>424304</v>
      </c>
      <c r="L101" s="281">
        <v>10916430.779999999</v>
      </c>
    </row>
    <row r="102" spans="1:12">
      <c r="A102" s="255">
        <v>1</v>
      </c>
      <c r="B102" s="342" t="s">
        <v>393</v>
      </c>
      <c r="C102" s="342"/>
      <c r="D102" s="342" t="s">
        <v>393</v>
      </c>
      <c r="E102" s="3">
        <v>13</v>
      </c>
      <c r="F102" s="3">
        <v>3</v>
      </c>
      <c r="G102" s="3">
        <v>0</v>
      </c>
      <c r="H102" s="338">
        <v>0</v>
      </c>
      <c r="I102" s="172">
        <v>7434.79</v>
      </c>
      <c r="J102" s="172">
        <v>579.15</v>
      </c>
      <c r="K102" s="172">
        <v>0</v>
      </c>
      <c r="L102" s="256">
        <v>8013.94</v>
      </c>
    </row>
    <row r="103" spans="1:12">
      <c r="A103" s="189"/>
      <c r="B103" s="175" t="s">
        <v>393</v>
      </c>
      <c r="C103" s="175" t="s">
        <v>419</v>
      </c>
      <c r="D103" s="175" t="s">
        <v>393</v>
      </c>
      <c r="E103" s="332">
        <v>13</v>
      </c>
      <c r="F103" s="332">
        <v>3</v>
      </c>
      <c r="G103" s="332">
        <v>0</v>
      </c>
      <c r="H103" s="337">
        <v>0</v>
      </c>
      <c r="I103" s="331">
        <v>7434.79</v>
      </c>
      <c r="J103" s="331">
        <v>579.15</v>
      </c>
      <c r="K103" s="331">
        <v>0</v>
      </c>
      <c r="L103" s="281">
        <v>8013.94</v>
      </c>
    </row>
    <row r="104" spans="1:12">
      <c r="A104" s="255">
        <v>1</v>
      </c>
      <c r="B104" s="342" t="s">
        <v>503</v>
      </c>
      <c r="C104" s="342"/>
      <c r="D104" s="342" t="s">
        <v>503</v>
      </c>
      <c r="E104" s="3">
        <v>3138</v>
      </c>
      <c r="F104" s="3">
        <v>1058</v>
      </c>
      <c r="G104" s="3">
        <v>138</v>
      </c>
      <c r="H104" s="338">
        <v>0</v>
      </c>
      <c r="I104" s="172">
        <v>7119201.29</v>
      </c>
      <c r="J104" s="172">
        <v>514752.56</v>
      </c>
      <c r="K104" s="172">
        <v>360014.36</v>
      </c>
      <c r="L104" s="256">
        <v>7993968.21</v>
      </c>
    </row>
    <row r="105" spans="1:12">
      <c r="A105" s="189"/>
      <c r="B105" s="175" t="s">
        <v>503</v>
      </c>
      <c r="C105" s="175" t="s">
        <v>420</v>
      </c>
      <c r="D105" s="175" t="s">
        <v>394</v>
      </c>
      <c r="E105" s="332">
        <v>3138</v>
      </c>
      <c r="F105" s="332">
        <v>1058</v>
      </c>
      <c r="G105" s="332">
        <v>138</v>
      </c>
      <c r="H105" s="337">
        <v>0</v>
      </c>
      <c r="I105" s="331">
        <v>7119201.29</v>
      </c>
      <c r="J105" s="331">
        <v>514752.56</v>
      </c>
      <c r="K105" s="331">
        <v>360014.36</v>
      </c>
      <c r="L105" s="281">
        <v>7993968.21</v>
      </c>
    </row>
  </sheetData>
  <autoFilter ref="A3:L105"/>
  <mergeCells count="1">
    <mergeCell ref="A1:L1"/>
  </mergeCells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>
  <sheetPr filterMode="1">
    <tabColor theme="0"/>
  </sheetPr>
  <dimension ref="A1:K101"/>
  <sheetViews>
    <sheetView workbookViewId="0">
      <selection sqref="A1:K1"/>
    </sheetView>
  </sheetViews>
  <sheetFormatPr defaultRowHeight="15"/>
  <cols>
    <col min="1" max="1" width="12.7109375" customWidth="1"/>
    <col min="2" max="2" width="22.7109375" customWidth="1"/>
    <col min="3" max="3" width="9.28515625" customWidth="1"/>
    <col min="4" max="4" width="14.7109375" customWidth="1"/>
    <col min="5" max="5" width="16" customWidth="1"/>
    <col min="6" max="6" width="11.140625" customWidth="1"/>
    <col min="7" max="7" width="12.7109375" customWidth="1"/>
    <col min="8" max="8" width="13.42578125" customWidth="1"/>
    <col min="9" max="9" width="18.28515625" customWidth="1"/>
    <col min="10" max="10" width="20.28515625" customWidth="1"/>
    <col min="11" max="11" width="16.85546875" customWidth="1"/>
  </cols>
  <sheetData>
    <row r="1" spans="1:11" ht="18.75">
      <c r="A1" s="572" t="s">
        <v>739</v>
      </c>
      <c r="B1" s="572"/>
      <c r="C1" s="572"/>
      <c r="D1" s="572"/>
      <c r="E1" s="572"/>
      <c r="F1" s="572"/>
      <c r="G1" s="572"/>
      <c r="H1" s="572"/>
      <c r="I1" s="572"/>
      <c r="J1" s="572"/>
      <c r="K1" s="572"/>
    </row>
    <row r="2" spans="1:11" s="52" customFormat="1">
      <c r="A2" s="118"/>
      <c r="B2" s="118"/>
      <c r="C2" s="118"/>
      <c r="D2" s="118"/>
      <c r="E2" s="118"/>
      <c r="F2" s="118"/>
      <c r="G2" s="118"/>
      <c r="H2" s="118"/>
      <c r="I2" s="118"/>
      <c r="J2" s="118"/>
    </row>
    <row r="3" spans="1:11" ht="39" customHeight="1">
      <c r="A3" s="403" t="s">
        <v>637</v>
      </c>
      <c r="B3" s="404" t="s">
        <v>45</v>
      </c>
      <c r="C3" s="403" t="s">
        <v>308</v>
      </c>
      <c r="D3" s="404" t="s">
        <v>5</v>
      </c>
      <c r="E3" s="404" t="s">
        <v>6</v>
      </c>
      <c r="F3" s="404" t="s">
        <v>46</v>
      </c>
      <c r="G3" s="403" t="s">
        <v>632</v>
      </c>
      <c r="H3" s="403" t="s">
        <v>574</v>
      </c>
      <c r="I3" s="403" t="s">
        <v>638</v>
      </c>
      <c r="J3" s="403" t="s">
        <v>639</v>
      </c>
      <c r="K3" s="403" t="s">
        <v>3</v>
      </c>
    </row>
    <row r="4" spans="1:11" s="237" customFormat="1">
      <c r="A4" s="100" t="s">
        <v>511</v>
      </c>
      <c r="B4" s="100" t="s">
        <v>512</v>
      </c>
      <c r="C4" s="100" t="s">
        <v>77</v>
      </c>
      <c r="D4" s="101">
        <v>0</v>
      </c>
      <c r="E4" s="101">
        <v>64</v>
      </c>
      <c r="F4" s="101">
        <v>0</v>
      </c>
      <c r="G4" s="101">
        <v>0</v>
      </c>
      <c r="H4" s="101">
        <v>64</v>
      </c>
      <c r="I4" s="67">
        <v>58043.97</v>
      </c>
      <c r="J4" s="67">
        <v>7558.71</v>
      </c>
      <c r="K4" s="333">
        <v>118.1</v>
      </c>
    </row>
    <row r="5" spans="1:11" s="237" customFormat="1">
      <c r="A5" s="100" t="s">
        <v>511</v>
      </c>
      <c r="B5" s="100" t="s">
        <v>512</v>
      </c>
      <c r="C5" s="100" t="s">
        <v>78</v>
      </c>
      <c r="D5" s="101">
        <v>4</v>
      </c>
      <c r="E5" s="101">
        <v>29</v>
      </c>
      <c r="F5" s="101">
        <v>30</v>
      </c>
      <c r="G5" s="101">
        <v>0</v>
      </c>
      <c r="H5" s="101">
        <v>63</v>
      </c>
      <c r="I5" s="67">
        <v>138028.72</v>
      </c>
      <c r="J5" s="67">
        <v>20375.259999999998</v>
      </c>
      <c r="K5" s="392">
        <v>323.42</v>
      </c>
    </row>
    <row r="6" spans="1:11" s="237" customFormat="1">
      <c r="A6" s="100" t="s">
        <v>511</v>
      </c>
      <c r="B6" s="100" t="s">
        <v>512</v>
      </c>
      <c r="C6" s="100" t="s">
        <v>96</v>
      </c>
      <c r="D6" s="101">
        <v>23</v>
      </c>
      <c r="E6" s="101">
        <v>24</v>
      </c>
      <c r="F6" s="101">
        <v>22</v>
      </c>
      <c r="G6" s="101">
        <v>0</v>
      </c>
      <c r="H6" s="101">
        <v>69</v>
      </c>
      <c r="I6" s="67">
        <v>171121.33</v>
      </c>
      <c r="J6" s="67">
        <v>29594.080000000002</v>
      </c>
      <c r="K6" s="392">
        <v>428.9</v>
      </c>
    </row>
    <row r="7" spans="1:11" s="237" customFormat="1">
      <c r="A7" s="100" t="s">
        <v>511</v>
      </c>
      <c r="B7" s="100" t="s">
        <v>512</v>
      </c>
      <c r="C7" s="100" t="s">
        <v>97</v>
      </c>
      <c r="D7" s="101">
        <v>90</v>
      </c>
      <c r="E7" s="101">
        <v>23</v>
      </c>
      <c r="F7" s="101">
        <v>38</v>
      </c>
      <c r="G7" s="101">
        <v>0</v>
      </c>
      <c r="H7" s="101">
        <v>151</v>
      </c>
      <c r="I7" s="67">
        <v>397935.87</v>
      </c>
      <c r="J7" s="67">
        <v>74111.98</v>
      </c>
      <c r="K7" s="392">
        <v>490.81</v>
      </c>
    </row>
    <row r="8" spans="1:11" s="237" customFormat="1">
      <c r="A8" s="100" t="s">
        <v>511</v>
      </c>
      <c r="B8" s="100" t="s">
        <v>512</v>
      </c>
      <c r="C8" s="100" t="s">
        <v>98</v>
      </c>
      <c r="D8" s="101">
        <v>371</v>
      </c>
      <c r="E8" s="101">
        <v>17</v>
      </c>
      <c r="F8" s="101">
        <v>22</v>
      </c>
      <c r="G8" s="101">
        <v>0</v>
      </c>
      <c r="H8" s="101">
        <v>410</v>
      </c>
      <c r="I8" s="67">
        <v>915112.21</v>
      </c>
      <c r="J8" s="67">
        <v>194256.08</v>
      </c>
      <c r="K8" s="392">
        <v>473.8</v>
      </c>
    </row>
    <row r="9" spans="1:11" s="237" customFormat="1">
      <c r="A9" s="100" t="s">
        <v>511</v>
      </c>
      <c r="B9" s="100" t="s">
        <v>512</v>
      </c>
      <c r="C9" s="100" t="s">
        <v>99</v>
      </c>
      <c r="D9" s="101">
        <v>251</v>
      </c>
      <c r="E9" s="101">
        <v>5</v>
      </c>
      <c r="F9" s="101">
        <v>4</v>
      </c>
      <c r="G9" s="101">
        <v>0</v>
      </c>
      <c r="H9" s="101">
        <v>260</v>
      </c>
      <c r="I9" s="67">
        <v>667855.85</v>
      </c>
      <c r="J9" s="67">
        <v>121579</v>
      </c>
      <c r="K9" s="392">
        <v>467.61</v>
      </c>
    </row>
    <row r="10" spans="1:11" s="237" customFormat="1">
      <c r="A10" s="100" t="s">
        <v>511</v>
      </c>
      <c r="B10" s="100" t="s">
        <v>512</v>
      </c>
      <c r="C10" s="100" t="s">
        <v>100</v>
      </c>
      <c r="D10" s="101">
        <v>16</v>
      </c>
      <c r="E10" s="101">
        <v>11</v>
      </c>
      <c r="F10" s="101">
        <v>1</v>
      </c>
      <c r="G10" s="101">
        <v>0</v>
      </c>
      <c r="H10" s="101">
        <v>28</v>
      </c>
      <c r="I10" s="67">
        <v>77569.81</v>
      </c>
      <c r="J10" s="67">
        <v>12499.19</v>
      </c>
      <c r="K10" s="392">
        <v>446.4</v>
      </c>
    </row>
    <row r="11" spans="1:11" s="237" customFormat="1">
      <c r="A11" s="100" t="s">
        <v>511</v>
      </c>
      <c r="B11" s="100" t="s">
        <v>512</v>
      </c>
      <c r="C11" s="100" t="s">
        <v>101</v>
      </c>
      <c r="D11" s="101">
        <v>3</v>
      </c>
      <c r="E11" s="101">
        <v>5</v>
      </c>
      <c r="F11" s="101">
        <v>0</v>
      </c>
      <c r="G11" s="101">
        <v>0</v>
      </c>
      <c r="H11" s="101">
        <v>8</v>
      </c>
      <c r="I11" s="67">
        <v>43899.82</v>
      </c>
      <c r="J11" s="67">
        <v>3036.14</v>
      </c>
      <c r="K11" s="392">
        <v>379.52</v>
      </c>
    </row>
    <row r="12" spans="1:11" s="237" customFormat="1">
      <c r="A12" s="100" t="s">
        <v>511</v>
      </c>
      <c r="B12" s="100" t="s">
        <v>512</v>
      </c>
      <c r="C12" s="100" t="s">
        <v>102</v>
      </c>
      <c r="D12" s="101">
        <v>1</v>
      </c>
      <c r="E12" s="101">
        <v>5</v>
      </c>
      <c r="F12" s="101">
        <v>0</v>
      </c>
      <c r="G12" s="101">
        <v>0</v>
      </c>
      <c r="H12" s="101">
        <v>6</v>
      </c>
      <c r="I12" s="67">
        <v>21686.16</v>
      </c>
      <c r="J12" s="67">
        <v>2932.14</v>
      </c>
      <c r="K12" s="392">
        <v>488.69</v>
      </c>
    </row>
    <row r="13" spans="1:11" s="237" customFormat="1">
      <c r="A13" s="100" t="s">
        <v>511</v>
      </c>
      <c r="B13" s="100" t="s">
        <v>512</v>
      </c>
      <c r="C13" s="100" t="s">
        <v>110</v>
      </c>
      <c r="D13" s="101">
        <v>1</v>
      </c>
      <c r="E13" s="101">
        <v>3</v>
      </c>
      <c r="F13" s="101">
        <v>0</v>
      </c>
      <c r="G13" s="101">
        <v>0</v>
      </c>
      <c r="H13" s="101">
        <v>4</v>
      </c>
      <c r="I13" s="67">
        <v>11197.44</v>
      </c>
      <c r="J13" s="67">
        <v>1420.8</v>
      </c>
      <c r="K13" s="392">
        <v>355.2</v>
      </c>
    </row>
    <row r="14" spans="1:11" s="237" customFormat="1">
      <c r="A14" s="100" t="s">
        <v>511</v>
      </c>
      <c r="B14" s="100" t="s">
        <v>512</v>
      </c>
      <c r="C14" s="100" t="s">
        <v>111</v>
      </c>
      <c r="D14" s="101">
        <v>0</v>
      </c>
      <c r="E14" s="101">
        <v>0</v>
      </c>
      <c r="F14" s="101">
        <v>0</v>
      </c>
      <c r="G14" s="101">
        <v>0</v>
      </c>
      <c r="H14" s="101">
        <v>0</v>
      </c>
      <c r="I14" s="67">
        <v>0</v>
      </c>
      <c r="J14" s="67">
        <v>0</v>
      </c>
      <c r="K14" s="392">
        <v>0</v>
      </c>
    </row>
    <row r="15" spans="1:11" s="237" customFormat="1">
      <c r="A15" s="100" t="s">
        <v>511</v>
      </c>
      <c r="B15" s="100" t="s">
        <v>512</v>
      </c>
      <c r="C15" s="100" t="s">
        <v>112</v>
      </c>
      <c r="D15" s="101">
        <v>0</v>
      </c>
      <c r="E15" s="101">
        <v>0</v>
      </c>
      <c r="F15" s="101">
        <v>0</v>
      </c>
      <c r="G15" s="101">
        <v>0</v>
      </c>
      <c r="H15" s="101">
        <v>0</v>
      </c>
      <c r="I15" s="67">
        <v>0</v>
      </c>
      <c r="J15" s="67">
        <v>0</v>
      </c>
      <c r="K15" s="392">
        <v>0</v>
      </c>
    </row>
    <row r="16" spans="1:11" s="237" customFormat="1">
      <c r="A16" s="100" t="s">
        <v>511</v>
      </c>
      <c r="B16" s="100" t="s">
        <v>512</v>
      </c>
      <c r="C16" s="100" t="s">
        <v>429</v>
      </c>
      <c r="D16" s="101">
        <v>0</v>
      </c>
      <c r="E16" s="101">
        <v>0</v>
      </c>
      <c r="F16" s="101">
        <v>0</v>
      </c>
      <c r="G16" s="101">
        <v>0</v>
      </c>
      <c r="H16" s="101">
        <v>0</v>
      </c>
      <c r="I16" s="67">
        <v>0</v>
      </c>
      <c r="J16" s="67">
        <v>0</v>
      </c>
      <c r="K16" s="392">
        <v>0</v>
      </c>
    </row>
    <row r="17" spans="1:11" s="237" customFormat="1">
      <c r="A17" s="100" t="s">
        <v>511</v>
      </c>
      <c r="B17" s="100" t="s">
        <v>512</v>
      </c>
      <c r="C17" s="100" t="s">
        <v>496</v>
      </c>
      <c r="D17" s="101">
        <v>760</v>
      </c>
      <c r="E17" s="101">
        <v>186</v>
      </c>
      <c r="F17" s="101">
        <v>117</v>
      </c>
      <c r="G17" s="101">
        <v>0</v>
      </c>
      <c r="H17" s="101">
        <v>1063</v>
      </c>
      <c r="I17" s="67">
        <v>2502451.1800000002</v>
      </c>
      <c r="J17" s="67">
        <v>467363.38</v>
      </c>
      <c r="K17" s="392">
        <v>439.66</v>
      </c>
    </row>
    <row r="18" spans="1:11" s="390" customFormat="1">
      <c r="A18" s="100" t="s">
        <v>623</v>
      </c>
      <c r="B18" s="100" t="s">
        <v>425</v>
      </c>
      <c r="C18" s="100" t="s">
        <v>77</v>
      </c>
      <c r="D18" s="101">
        <v>0</v>
      </c>
      <c r="E18" s="101">
        <v>1</v>
      </c>
      <c r="F18" s="101">
        <v>0</v>
      </c>
      <c r="G18" s="101">
        <v>0</v>
      </c>
      <c r="H18" s="101">
        <v>1</v>
      </c>
      <c r="I18" s="67">
        <v>0</v>
      </c>
      <c r="J18" s="67">
        <v>384</v>
      </c>
      <c r="K18" s="392">
        <v>384</v>
      </c>
    </row>
    <row r="19" spans="1:11" s="390" customFormat="1">
      <c r="A19" s="100" t="s">
        <v>623</v>
      </c>
      <c r="B19" s="100" t="s">
        <v>425</v>
      </c>
      <c r="C19" s="100" t="s">
        <v>78</v>
      </c>
      <c r="D19" s="101">
        <v>0</v>
      </c>
      <c r="E19" s="101">
        <v>0</v>
      </c>
      <c r="F19" s="101">
        <v>0</v>
      </c>
      <c r="G19" s="101">
        <v>0</v>
      </c>
      <c r="H19" s="101">
        <v>0</v>
      </c>
      <c r="I19" s="67">
        <v>0</v>
      </c>
      <c r="J19" s="67">
        <v>0</v>
      </c>
      <c r="K19" s="392">
        <v>0</v>
      </c>
    </row>
    <row r="20" spans="1:11" s="390" customFormat="1">
      <c r="A20" s="100" t="s">
        <v>623</v>
      </c>
      <c r="B20" s="100" t="s">
        <v>425</v>
      </c>
      <c r="C20" s="100" t="s">
        <v>96</v>
      </c>
      <c r="D20" s="101">
        <v>0</v>
      </c>
      <c r="E20" s="101">
        <v>0</v>
      </c>
      <c r="F20" s="101">
        <v>0</v>
      </c>
      <c r="G20" s="101">
        <v>0</v>
      </c>
      <c r="H20" s="101">
        <v>0</v>
      </c>
      <c r="I20" s="67">
        <v>0</v>
      </c>
      <c r="J20" s="67">
        <v>0</v>
      </c>
      <c r="K20" s="392">
        <v>0</v>
      </c>
    </row>
    <row r="21" spans="1:11" s="390" customFormat="1">
      <c r="A21" s="100" t="s">
        <v>623</v>
      </c>
      <c r="B21" s="100" t="s">
        <v>425</v>
      </c>
      <c r="C21" s="100" t="s">
        <v>97</v>
      </c>
      <c r="D21" s="101">
        <v>0</v>
      </c>
      <c r="E21" s="101">
        <v>0</v>
      </c>
      <c r="F21" s="101">
        <v>0</v>
      </c>
      <c r="G21" s="101">
        <v>0</v>
      </c>
      <c r="H21" s="101">
        <v>0</v>
      </c>
      <c r="I21" s="67">
        <v>0</v>
      </c>
      <c r="J21" s="67">
        <v>0</v>
      </c>
      <c r="K21" s="392">
        <v>0</v>
      </c>
    </row>
    <row r="22" spans="1:11" s="390" customFormat="1">
      <c r="A22" s="100" t="s">
        <v>623</v>
      </c>
      <c r="B22" s="100" t="s">
        <v>425</v>
      </c>
      <c r="C22" s="100" t="s">
        <v>98</v>
      </c>
      <c r="D22" s="101">
        <v>0</v>
      </c>
      <c r="E22" s="101">
        <v>0</v>
      </c>
      <c r="F22" s="101">
        <v>0</v>
      </c>
      <c r="G22" s="101">
        <v>0</v>
      </c>
      <c r="H22" s="101">
        <v>0</v>
      </c>
      <c r="I22" s="67">
        <v>0</v>
      </c>
      <c r="J22" s="67">
        <v>0</v>
      </c>
      <c r="K22" s="392">
        <v>0</v>
      </c>
    </row>
    <row r="23" spans="1:11" s="390" customFormat="1">
      <c r="A23" s="100" t="s">
        <v>623</v>
      </c>
      <c r="B23" s="100" t="s">
        <v>425</v>
      </c>
      <c r="C23" s="100" t="s">
        <v>99</v>
      </c>
      <c r="D23" s="101">
        <v>0</v>
      </c>
      <c r="E23" s="101">
        <v>0</v>
      </c>
      <c r="F23" s="101">
        <v>0</v>
      </c>
      <c r="G23" s="101">
        <v>0</v>
      </c>
      <c r="H23" s="101">
        <v>0</v>
      </c>
      <c r="I23" s="67">
        <v>0</v>
      </c>
      <c r="J23" s="67">
        <v>0</v>
      </c>
      <c r="K23" s="392">
        <v>0</v>
      </c>
    </row>
    <row r="24" spans="1:11" s="390" customFormat="1">
      <c r="A24" s="100" t="s">
        <v>623</v>
      </c>
      <c r="B24" s="100" t="s">
        <v>425</v>
      </c>
      <c r="C24" s="100" t="s">
        <v>100</v>
      </c>
      <c r="D24" s="101">
        <v>0</v>
      </c>
      <c r="E24" s="101">
        <v>0</v>
      </c>
      <c r="F24" s="101">
        <v>0</v>
      </c>
      <c r="G24" s="101">
        <v>0</v>
      </c>
      <c r="H24" s="101">
        <v>0</v>
      </c>
      <c r="I24" s="67">
        <v>0</v>
      </c>
      <c r="J24" s="67">
        <v>0</v>
      </c>
      <c r="K24" s="392">
        <v>0</v>
      </c>
    </row>
    <row r="25" spans="1:11" s="390" customFormat="1">
      <c r="A25" s="100" t="s">
        <v>623</v>
      </c>
      <c r="B25" s="100" t="s">
        <v>425</v>
      </c>
      <c r="C25" s="100" t="s">
        <v>101</v>
      </c>
      <c r="D25" s="101">
        <v>0</v>
      </c>
      <c r="E25" s="101">
        <v>0</v>
      </c>
      <c r="F25" s="101">
        <v>0</v>
      </c>
      <c r="G25" s="101">
        <v>0</v>
      </c>
      <c r="H25" s="101">
        <v>0</v>
      </c>
      <c r="I25" s="67">
        <v>0</v>
      </c>
      <c r="J25" s="67">
        <v>0</v>
      </c>
      <c r="K25" s="392">
        <v>0</v>
      </c>
    </row>
    <row r="26" spans="1:11" s="390" customFormat="1">
      <c r="A26" s="392" t="s">
        <v>623</v>
      </c>
      <c r="B26" s="392" t="s">
        <v>425</v>
      </c>
      <c r="C26" s="392" t="s">
        <v>102</v>
      </c>
      <c r="D26" s="392">
        <v>0</v>
      </c>
      <c r="E26" s="392">
        <v>0</v>
      </c>
      <c r="F26" s="392">
        <v>0</v>
      </c>
      <c r="G26" s="392">
        <v>0</v>
      </c>
      <c r="H26" s="392">
        <v>0</v>
      </c>
      <c r="I26" s="329">
        <v>0</v>
      </c>
      <c r="J26" s="329">
        <v>0</v>
      </c>
      <c r="K26" s="392">
        <v>0</v>
      </c>
    </row>
    <row r="27" spans="1:11" s="390" customFormat="1">
      <c r="A27" s="392" t="s">
        <v>623</v>
      </c>
      <c r="B27" s="392" t="s">
        <v>425</v>
      </c>
      <c r="C27" s="392" t="s">
        <v>110</v>
      </c>
      <c r="D27" s="392">
        <v>0</v>
      </c>
      <c r="E27" s="392">
        <v>0</v>
      </c>
      <c r="F27" s="392">
        <v>0</v>
      </c>
      <c r="G27" s="392">
        <v>0</v>
      </c>
      <c r="H27" s="392">
        <v>0</v>
      </c>
      <c r="I27" s="329">
        <v>0</v>
      </c>
      <c r="J27" s="329">
        <v>0</v>
      </c>
      <c r="K27" s="392">
        <v>0</v>
      </c>
    </row>
    <row r="28" spans="1:11" s="390" customFormat="1">
      <c r="A28" s="392" t="s">
        <v>623</v>
      </c>
      <c r="B28" s="392" t="s">
        <v>425</v>
      </c>
      <c r="C28" s="392" t="s">
        <v>111</v>
      </c>
      <c r="D28" s="392">
        <v>0</v>
      </c>
      <c r="E28" s="392">
        <v>0</v>
      </c>
      <c r="F28" s="392">
        <v>0</v>
      </c>
      <c r="G28" s="392">
        <v>0</v>
      </c>
      <c r="H28" s="392">
        <v>0</v>
      </c>
      <c r="I28" s="329">
        <v>0</v>
      </c>
      <c r="J28" s="329">
        <v>0</v>
      </c>
      <c r="K28" s="392">
        <v>0</v>
      </c>
    </row>
    <row r="29" spans="1:11" s="390" customFormat="1">
      <c r="A29" s="392" t="s">
        <v>623</v>
      </c>
      <c r="B29" s="392" t="s">
        <v>425</v>
      </c>
      <c r="C29" s="392" t="s">
        <v>112</v>
      </c>
      <c r="D29" s="392">
        <v>0</v>
      </c>
      <c r="E29" s="392">
        <v>0</v>
      </c>
      <c r="F29" s="392">
        <v>0</v>
      </c>
      <c r="G29" s="392">
        <v>0</v>
      </c>
      <c r="H29" s="392">
        <v>0</v>
      </c>
      <c r="I29" s="329">
        <v>0</v>
      </c>
      <c r="J29" s="329">
        <v>0</v>
      </c>
      <c r="K29" s="392">
        <v>0</v>
      </c>
    </row>
    <row r="30" spans="1:11" s="390" customFormat="1">
      <c r="A30" s="392" t="s">
        <v>623</v>
      </c>
      <c r="B30" s="392" t="s">
        <v>425</v>
      </c>
      <c r="C30" s="392" t="s">
        <v>429</v>
      </c>
      <c r="D30" s="392">
        <v>0</v>
      </c>
      <c r="E30" s="392">
        <v>0</v>
      </c>
      <c r="F30" s="392">
        <v>0</v>
      </c>
      <c r="G30" s="392">
        <v>0</v>
      </c>
      <c r="H30" s="392">
        <v>0</v>
      </c>
      <c r="I30" s="329">
        <v>0</v>
      </c>
      <c r="J30" s="329">
        <v>0</v>
      </c>
      <c r="K30" s="392">
        <v>0</v>
      </c>
    </row>
    <row r="31" spans="1:11" s="390" customFormat="1">
      <c r="A31" s="392" t="s">
        <v>623</v>
      </c>
      <c r="B31" s="392" t="s">
        <v>425</v>
      </c>
      <c r="C31" s="392" t="s">
        <v>496</v>
      </c>
      <c r="D31" s="392">
        <v>0</v>
      </c>
      <c r="E31" s="392">
        <v>1</v>
      </c>
      <c r="F31" s="392">
        <v>0</v>
      </c>
      <c r="G31" s="392">
        <v>0</v>
      </c>
      <c r="H31" s="392">
        <v>1</v>
      </c>
      <c r="I31" s="329">
        <v>0</v>
      </c>
      <c r="J31" s="329">
        <v>384</v>
      </c>
      <c r="K31" s="392">
        <v>384</v>
      </c>
    </row>
    <row r="32" spans="1:11">
      <c r="A32" s="392" t="s">
        <v>420</v>
      </c>
      <c r="B32" s="392" t="s">
        <v>503</v>
      </c>
      <c r="C32" s="392" t="s">
        <v>77</v>
      </c>
      <c r="D32" s="392">
        <v>0</v>
      </c>
      <c r="E32" s="392">
        <v>0</v>
      </c>
      <c r="F32" s="392">
        <v>0</v>
      </c>
      <c r="G32" s="392">
        <v>0</v>
      </c>
      <c r="H32" s="392">
        <v>0</v>
      </c>
      <c r="I32" s="329">
        <v>0</v>
      </c>
      <c r="J32" s="329">
        <v>0</v>
      </c>
      <c r="K32" s="392">
        <v>0</v>
      </c>
    </row>
    <row r="33" spans="1:11">
      <c r="A33" s="392" t="s">
        <v>420</v>
      </c>
      <c r="B33" s="392" t="s">
        <v>503</v>
      </c>
      <c r="C33" s="392" t="s">
        <v>78</v>
      </c>
      <c r="D33" s="392">
        <v>0</v>
      </c>
      <c r="E33" s="392">
        <v>0</v>
      </c>
      <c r="F33" s="392">
        <v>0</v>
      </c>
      <c r="G33" s="392">
        <v>0</v>
      </c>
      <c r="H33" s="392">
        <v>0</v>
      </c>
      <c r="I33" s="329">
        <v>0</v>
      </c>
      <c r="J33" s="329">
        <v>0</v>
      </c>
      <c r="K33" s="392">
        <v>0</v>
      </c>
    </row>
    <row r="34" spans="1:11">
      <c r="A34" s="392" t="s">
        <v>420</v>
      </c>
      <c r="B34" s="392" t="s">
        <v>503</v>
      </c>
      <c r="C34" s="392" t="s">
        <v>96</v>
      </c>
      <c r="D34" s="392">
        <v>0</v>
      </c>
      <c r="E34" s="392">
        <v>0</v>
      </c>
      <c r="F34" s="392">
        <v>0</v>
      </c>
      <c r="G34" s="392">
        <v>0</v>
      </c>
      <c r="H34" s="392">
        <v>0</v>
      </c>
      <c r="I34" s="329">
        <v>0</v>
      </c>
      <c r="J34" s="329">
        <v>0</v>
      </c>
      <c r="K34" s="392">
        <v>0</v>
      </c>
    </row>
    <row r="35" spans="1:11">
      <c r="A35" s="392" t="s">
        <v>420</v>
      </c>
      <c r="B35" s="392" t="s">
        <v>503</v>
      </c>
      <c r="C35" s="392" t="s">
        <v>97</v>
      </c>
      <c r="D35" s="392">
        <v>0</v>
      </c>
      <c r="E35" s="392">
        <v>0</v>
      </c>
      <c r="F35" s="392">
        <v>0</v>
      </c>
      <c r="G35" s="392">
        <v>0</v>
      </c>
      <c r="H35" s="392">
        <v>0</v>
      </c>
      <c r="I35" s="329">
        <v>0</v>
      </c>
      <c r="J35" s="329">
        <v>0</v>
      </c>
      <c r="K35" s="392">
        <v>0</v>
      </c>
    </row>
    <row r="36" spans="1:11">
      <c r="A36" s="392" t="s">
        <v>420</v>
      </c>
      <c r="B36" s="392" t="s">
        <v>503</v>
      </c>
      <c r="C36" s="392" t="s">
        <v>98</v>
      </c>
      <c r="D36" s="392">
        <v>0</v>
      </c>
      <c r="E36" s="392">
        <v>0</v>
      </c>
      <c r="F36" s="392">
        <v>0</v>
      </c>
      <c r="G36" s="392">
        <v>0</v>
      </c>
      <c r="H36" s="392">
        <v>0</v>
      </c>
      <c r="I36" s="329">
        <v>0</v>
      </c>
      <c r="J36" s="329">
        <v>0</v>
      </c>
      <c r="K36" s="392">
        <v>0</v>
      </c>
    </row>
    <row r="37" spans="1:11">
      <c r="A37" s="392" t="s">
        <v>420</v>
      </c>
      <c r="B37" s="392" t="s">
        <v>503</v>
      </c>
      <c r="C37" s="392" t="s">
        <v>99</v>
      </c>
      <c r="D37" s="392">
        <v>0</v>
      </c>
      <c r="E37" s="392">
        <v>0</v>
      </c>
      <c r="F37" s="392">
        <v>0</v>
      </c>
      <c r="G37" s="392">
        <v>0</v>
      </c>
      <c r="H37" s="392">
        <v>0</v>
      </c>
      <c r="I37" s="329">
        <v>0</v>
      </c>
      <c r="J37" s="329">
        <v>0</v>
      </c>
      <c r="K37" s="392">
        <v>0</v>
      </c>
    </row>
    <row r="38" spans="1:11">
      <c r="A38" s="392" t="s">
        <v>420</v>
      </c>
      <c r="B38" s="392" t="s">
        <v>503</v>
      </c>
      <c r="C38" s="392" t="s">
        <v>100</v>
      </c>
      <c r="D38" s="392">
        <v>0</v>
      </c>
      <c r="E38" s="392">
        <v>0</v>
      </c>
      <c r="F38" s="392">
        <v>0</v>
      </c>
      <c r="G38" s="392">
        <v>0</v>
      </c>
      <c r="H38" s="392">
        <v>0</v>
      </c>
      <c r="I38" s="329">
        <v>0</v>
      </c>
      <c r="J38" s="329">
        <v>0</v>
      </c>
      <c r="K38" s="392">
        <v>0</v>
      </c>
    </row>
    <row r="39" spans="1:11">
      <c r="A39" s="392" t="s">
        <v>420</v>
      </c>
      <c r="B39" s="392" t="s">
        <v>503</v>
      </c>
      <c r="C39" s="392" t="s">
        <v>101</v>
      </c>
      <c r="D39" s="392">
        <v>0</v>
      </c>
      <c r="E39" s="392">
        <v>0</v>
      </c>
      <c r="F39" s="392">
        <v>0</v>
      </c>
      <c r="G39" s="392">
        <v>0</v>
      </c>
      <c r="H39" s="392">
        <v>0</v>
      </c>
      <c r="I39" s="329">
        <v>0</v>
      </c>
      <c r="J39" s="329">
        <v>0</v>
      </c>
      <c r="K39" s="392">
        <v>0</v>
      </c>
    </row>
    <row r="40" spans="1:11">
      <c r="A40" s="100" t="s">
        <v>420</v>
      </c>
      <c r="B40" s="100" t="s">
        <v>503</v>
      </c>
      <c r="C40" s="100" t="s">
        <v>102</v>
      </c>
      <c r="D40" s="101">
        <v>0</v>
      </c>
      <c r="E40" s="101">
        <v>0</v>
      </c>
      <c r="F40" s="101">
        <v>0</v>
      </c>
      <c r="G40" s="101">
        <v>0</v>
      </c>
      <c r="H40" s="101">
        <v>0</v>
      </c>
      <c r="I40" s="67">
        <v>0</v>
      </c>
      <c r="J40" s="67">
        <v>0</v>
      </c>
      <c r="K40" s="392">
        <v>0</v>
      </c>
    </row>
    <row r="41" spans="1:11">
      <c r="A41" s="100" t="s">
        <v>420</v>
      </c>
      <c r="B41" s="100" t="s">
        <v>503</v>
      </c>
      <c r="C41" s="100" t="s">
        <v>110</v>
      </c>
      <c r="D41" s="101">
        <v>0</v>
      </c>
      <c r="E41" s="101">
        <v>0</v>
      </c>
      <c r="F41" s="101">
        <v>0</v>
      </c>
      <c r="G41" s="101">
        <v>0</v>
      </c>
      <c r="H41" s="101">
        <v>0</v>
      </c>
      <c r="I41" s="67">
        <v>0</v>
      </c>
      <c r="J41" s="67">
        <v>0</v>
      </c>
      <c r="K41" s="392">
        <v>0</v>
      </c>
    </row>
    <row r="42" spans="1:11">
      <c r="A42" s="100" t="s">
        <v>420</v>
      </c>
      <c r="B42" s="100" t="s">
        <v>503</v>
      </c>
      <c r="C42" s="100" t="s">
        <v>111</v>
      </c>
      <c r="D42" s="101">
        <v>0</v>
      </c>
      <c r="E42" s="101">
        <v>0</v>
      </c>
      <c r="F42" s="101">
        <v>0</v>
      </c>
      <c r="G42" s="101">
        <v>0</v>
      </c>
      <c r="H42" s="101">
        <v>0</v>
      </c>
      <c r="I42" s="67">
        <v>0</v>
      </c>
      <c r="J42" s="67">
        <v>0</v>
      </c>
      <c r="K42" s="392">
        <v>0</v>
      </c>
    </row>
    <row r="43" spans="1:11">
      <c r="A43" s="100" t="s">
        <v>420</v>
      </c>
      <c r="B43" s="100" t="s">
        <v>503</v>
      </c>
      <c r="C43" s="100" t="s">
        <v>112</v>
      </c>
      <c r="D43" s="101">
        <v>0</v>
      </c>
      <c r="E43" s="101">
        <v>0</v>
      </c>
      <c r="F43" s="101">
        <v>0</v>
      </c>
      <c r="G43" s="101">
        <v>0</v>
      </c>
      <c r="H43" s="101">
        <v>0</v>
      </c>
      <c r="I43" s="67">
        <v>0</v>
      </c>
      <c r="J43" s="67">
        <v>0</v>
      </c>
      <c r="K43" s="392">
        <v>0</v>
      </c>
    </row>
    <row r="44" spans="1:11">
      <c r="A44" s="100" t="s">
        <v>420</v>
      </c>
      <c r="B44" s="100" t="s">
        <v>503</v>
      </c>
      <c r="C44" s="100" t="s">
        <v>429</v>
      </c>
      <c r="D44" s="101">
        <v>0</v>
      </c>
      <c r="E44" s="101">
        <v>0</v>
      </c>
      <c r="F44" s="101">
        <v>0</v>
      </c>
      <c r="G44" s="101">
        <v>0</v>
      </c>
      <c r="H44" s="101">
        <v>0</v>
      </c>
      <c r="I44" s="67">
        <v>0</v>
      </c>
      <c r="J44" s="67">
        <v>0</v>
      </c>
      <c r="K44" s="392">
        <v>0</v>
      </c>
    </row>
    <row r="45" spans="1:11">
      <c r="A45" s="100" t="s">
        <v>420</v>
      </c>
      <c r="B45" s="100" t="s">
        <v>503</v>
      </c>
      <c r="C45" s="100" t="s">
        <v>496</v>
      </c>
      <c r="D45" s="101">
        <v>0</v>
      </c>
      <c r="E45" s="101">
        <v>0</v>
      </c>
      <c r="F45" s="101">
        <v>0</v>
      </c>
      <c r="G45" s="101">
        <v>0</v>
      </c>
      <c r="H45" s="101">
        <v>0</v>
      </c>
      <c r="I45" s="67">
        <v>0</v>
      </c>
      <c r="J45" s="67">
        <v>0</v>
      </c>
      <c r="K45" s="392">
        <v>0</v>
      </c>
    </row>
    <row r="46" spans="1:11">
      <c r="A46" s="100" t="s">
        <v>409</v>
      </c>
      <c r="B46" s="100" t="s">
        <v>566</v>
      </c>
      <c r="C46" s="100" t="s">
        <v>77</v>
      </c>
      <c r="D46" s="101">
        <v>0</v>
      </c>
      <c r="E46" s="101">
        <v>0</v>
      </c>
      <c r="F46" s="101">
        <v>0</v>
      </c>
      <c r="G46" s="101">
        <v>0</v>
      </c>
      <c r="H46" s="101">
        <v>0</v>
      </c>
      <c r="I46" s="67">
        <v>0</v>
      </c>
      <c r="J46" s="67">
        <v>0</v>
      </c>
      <c r="K46" s="392">
        <v>0</v>
      </c>
    </row>
    <row r="47" spans="1:11">
      <c r="A47" s="100" t="s">
        <v>409</v>
      </c>
      <c r="B47" s="100" t="s">
        <v>566</v>
      </c>
      <c r="C47" s="100" t="s">
        <v>78</v>
      </c>
      <c r="D47" s="101">
        <v>0</v>
      </c>
      <c r="E47" s="101">
        <v>0</v>
      </c>
      <c r="F47" s="101">
        <v>0</v>
      </c>
      <c r="G47" s="101">
        <v>0</v>
      </c>
      <c r="H47" s="101">
        <v>0</v>
      </c>
      <c r="I47" s="67">
        <v>0</v>
      </c>
      <c r="J47" s="67">
        <v>0</v>
      </c>
      <c r="K47" s="392">
        <v>0</v>
      </c>
    </row>
    <row r="48" spans="1:11">
      <c r="A48" s="100" t="s">
        <v>409</v>
      </c>
      <c r="B48" s="100" t="s">
        <v>566</v>
      </c>
      <c r="C48" s="100" t="s">
        <v>96</v>
      </c>
      <c r="D48" s="101">
        <v>0</v>
      </c>
      <c r="E48" s="101">
        <v>0</v>
      </c>
      <c r="F48" s="101">
        <v>0</v>
      </c>
      <c r="G48" s="101">
        <v>0</v>
      </c>
      <c r="H48" s="101">
        <v>0</v>
      </c>
      <c r="I48" s="67">
        <v>0</v>
      </c>
      <c r="J48" s="67">
        <v>0</v>
      </c>
      <c r="K48" s="392">
        <v>0</v>
      </c>
    </row>
    <row r="49" spans="1:11">
      <c r="A49" s="100" t="s">
        <v>409</v>
      </c>
      <c r="B49" s="100" t="s">
        <v>566</v>
      </c>
      <c r="C49" s="100" t="s">
        <v>97</v>
      </c>
      <c r="D49" s="101">
        <v>0</v>
      </c>
      <c r="E49" s="101">
        <v>0</v>
      </c>
      <c r="F49" s="101">
        <v>0</v>
      </c>
      <c r="G49" s="101">
        <v>0</v>
      </c>
      <c r="H49" s="101">
        <v>0</v>
      </c>
      <c r="I49" s="67">
        <v>0</v>
      </c>
      <c r="J49" s="67">
        <v>0</v>
      </c>
      <c r="K49" s="392">
        <v>0</v>
      </c>
    </row>
    <row r="50" spans="1:11">
      <c r="A50" s="100" t="s">
        <v>409</v>
      </c>
      <c r="B50" s="100" t="s">
        <v>566</v>
      </c>
      <c r="C50" s="100" t="s">
        <v>98</v>
      </c>
      <c r="D50" s="101">
        <v>0</v>
      </c>
      <c r="E50" s="101">
        <v>0</v>
      </c>
      <c r="F50" s="101">
        <v>0</v>
      </c>
      <c r="G50" s="101">
        <v>0</v>
      </c>
      <c r="H50" s="101">
        <v>0</v>
      </c>
      <c r="I50" s="67">
        <v>0</v>
      </c>
      <c r="J50" s="67">
        <v>0</v>
      </c>
      <c r="K50" s="392">
        <v>0</v>
      </c>
    </row>
    <row r="51" spans="1:11">
      <c r="A51" s="100" t="s">
        <v>409</v>
      </c>
      <c r="B51" s="100" t="s">
        <v>566</v>
      </c>
      <c r="C51" s="100" t="s">
        <v>99</v>
      </c>
      <c r="D51" s="101">
        <v>0</v>
      </c>
      <c r="E51" s="101">
        <v>0</v>
      </c>
      <c r="F51" s="101">
        <v>0</v>
      </c>
      <c r="G51" s="101">
        <v>0</v>
      </c>
      <c r="H51" s="101">
        <v>0</v>
      </c>
      <c r="I51" s="67">
        <v>0</v>
      </c>
      <c r="J51" s="67">
        <v>0</v>
      </c>
      <c r="K51" s="392">
        <v>0</v>
      </c>
    </row>
    <row r="52" spans="1:11">
      <c r="A52" s="100" t="s">
        <v>409</v>
      </c>
      <c r="B52" s="100" t="s">
        <v>566</v>
      </c>
      <c r="C52" s="100" t="s">
        <v>100</v>
      </c>
      <c r="D52" s="101">
        <v>0</v>
      </c>
      <c r="E52" s="101">
        <v>0</v>
      </c>
      <c r="F52" s="101">
        <v>0</v>
      </c>
      <c r="G52" s="101">
        <v>0</v>
      </c>
      <c r="H52" s="101">
        <v>0</v>
      </c>
      <c r="I52" s="67">
        <v>0</v>
      </c>
      <c r="J52" s="67">
        <v>0</v>
      </c>
      <c r="K52" s="392">
        <v>0</v>
      </c>
    </row>
    <row r="53" spans="1:11">
      <c r="A53" s="100" t="s">
        <v>409</v>
      </c>
      <c r="B53" s="100" t="s">
        <v>566</v>
      </c>
      <c r="C53" s="100" t="s">
        <v>101</v>
      </c>
      <c r="D53" s="101">
        <v>0</v>
      </c>
      <c r="E53" s="101">
        <v>2</v>
      </c>
      <c r="F53" s="101">
        <v>0</v>
      </c>
      <c r="G53" s="101">
        <v>0</v>
      </c>
      <c r="H53" s="101">
        <v>2</v>
      </c>
      <c r="I53" s="67">
        <v>0</v>
      </c>
      <c r="J53" s="67">
        <v>182.19</v>
      </c>
      <c r="K53" s="392">
        <v>91.1</v>
      </c>
    </row>
    <row r="54" spans="1:11">
      <c r="A54" s="100" t="s">
        <v>409</v>
      </c>
      <c r="B54" s="100" t="s">
        <v>566</v>
      </c>
      <c r="C54" s="100" t="s">
        <v>102</v>
      </c>
      <c r="D54" s="101">
        <v>0</v>
      </c>
      <c r="E54" s="101">
        <v>0</v>
      </c>
      <c r="F54" s="101">
        <v>0</v>
      </c>
      <c r="G54" s="101">
        <v>0</v>
      </c>
      <c r="H54" s="101">
        <v>0</v>
      </c>
      <c r="I54" s="67">
        <v>0</v>
      </c>
      <c r="J54" s="67">
        <v>0</v>
      </c>
      <c r="K54" s="392">
        <v>0</v>
      </c>
    </row>
    <row r="55" spans="1:11">
      <c r="A55" s="100" t="s">
        <v>409</v>
      </c>
      <c r="B55" s="100" t="s">
        <v>566</v>
      </c>
      <c r="C55" s="100" t="s">
        <v>110</v>
      </c>
      <c r="D55" s="101">
        <v>0</v>
      </c>
      <c r="E55" s="101">
        <v>0</v>
      </c>
      <c r="F55" s="101">
        <v>0</v>
      </c>
      <c r="G55" s="101">
        <v>0</v>
      </c>
      <c r="H55" s="101">
        <v>0</v>
      </c>
      <c r="I55" s="67">
        <v>0</v>
      </c>
      <c r="J55" s="67">
        <v>0</v>
      </c>
      <c r="K55" s="392">
        <v>0</v>
      </c>
    </row>
    <row r="56" spans="1:11">
      <c r="A56" s="100" t="s">
        <v>409</v>
      </c>
      <c r="B56" s="100" t="s">
        <v>566</v>
      </c>
      <c r="C56" s="100" t="s">
        <v>111</v>
      </c>
      <c r="D56" s="101">
        <v>0</v>
      </c>
      <c r="E56" s="101">
        <v>0</v>
      </c>
      <c r="F56" s="101">
        <v>0</v>
      </c>
      <c r="G56" s="101">
        <v>0</v>
      </c>
      <c r="H56" s="101">
        <v>0</v>
      </c>
      <c r="I56" s="67">
        <v>0</v>
      </c>
      <c r="J56" s="67">
        <v>0</v>
      </c>
      <c r="K56" s="392">
        <v>0</v>
      </c>
    </row>
    <row r="57" spans="1:11">
      <c r="A57" s="100" t="s">
        <v>409</v>
      </c>
      <c r="B57" s="100" t="s">
        <v>566</v>
      </c>
      <c r="C57" s="100" t="s">
        <v>112</v>
      </c>
      <c r="D57" s="101">
        <v>0</v>
      </c>
      <c r="E57" s="101">
        <v>0</v>
      </c>
      <c r="F57" s="101">
        <v>0</v>
      </c>
      <c r="G57" s="101">
        <v>0</v>
      </c>
      <c r="H57" s="101">
        <v>0</v>
      </c>
      <c r="I57" s="67">
        <v>0</v>
      </c>
      <c r="J57" s="67">
        <v>0</v>
      </c>
      <c r="K57" s="392">
        <v>0</v>
      </c>
    </row>
    <row r="58" spans="1:11">
      <c r="A58" s="100" t="s">
        <v>409</v>
      </c>
      <c r="B58" s="100" t="s">
        <v>566</v>
      </c>
      <c r="C58" s="100" t="s">
        <v>429</v>
      </c>
      <c r="D58" s="101">
        <v>0</v>
      </c>
      <c r="E58" s="101">
        <v>0</v>
      </c>
      <c r="F58" s="101">
        <v>0</v>
      </c>
      <c r="G58" s="101">
        <v>0</v>
      </c>
      <c r="H58" s="101">
        <v>0</v>
      </c>
      <c r="I58" s="67">
        <v>0</v>
      </c>
      <c r="J58" s="67">
        <v>0</v>
      </c>
      <c r="K58" s="392">
        <v>0</v>
      </c>
    </row>
    <row r="59" spans="1:11">
      <c r="A59" s="100" t="s">
        <v>409</v>
      </c>
      <c r="B59" s="100" t="s">
        <v>566</v>
      </c>
      <c r="C59" s="100" t="s">
        <v>496</v>
      </c>
      <c r="D59" s="101">
        <v>0</v>
      </c>
      <c r="E59" s="101">
        <v>2</v>
      </c>
      <c r="F59" s="101">
        <v>0</v>
      </c>
      <c r="G59" s="101">
        <v>0</v>
      </c>
      <c r="H59" s="101">
        <v>2</v>
      </c>
      <c r="I59" s="67">
        <v>0</v>
      </c>
      <c r="J59" s="67">
        <v>182.19</v>
      </c>
      <c r="K59" s="392">
        <v>91.1</v>
      </c>
    </row>
    <row r="60" spans="1:11">
      <c r="A60" s="100" t="s">
        <v>412</v>
      </c>
      <c r="B60" s="100" t="s">
        <v>387</v>
      </c>
      <c r="C60" s="100" t="s">
        <v>77</v>
      </c>
      <c r="D60" s="101">
        <v>0</v>
      </c>
      <c r="E60" s="101">
        <v>0</v>
      </c>
      <c r="F60" s="101">
        <v>0</v>
      </c>
      <c r="G60" s="101">
        <v>0</v>
      </c>
      <c r="H60" s="101">
        <v>0</v>
      </c>
      <c r="I60" s="67">
        <v>0</v>
      </c>
      <c r="J60" s="67">
        <v>0</v>
      </c>
      <c r="K60" s="392">
        <v>0</v>
      </c>
    </row>
    <row r="61" spans="1:11">
      <c r="A61" s="100" t="s">
        <v>412</v>
      </c>
      <c r="B61" s="100" t="s">
        <v>387</v>
      </c>
      <c r="C61" s="100" t="s">
        <v>78</v>
      </c>
      <c r="D61" s="101">
        <v>0</v>
      </c>
      <c r="E61" s="101">
        <v>0</v>
      </c>
      <c r="F61" s="101">
        <v>0</v>
      </c>
      <c r="G61" s="101">
        <v>0</v>
      </c>
      <c r="H61" s="101">
        <v>0</v>
      </c>
      <c r="I61" s="67">
        <v>0</v>
      </c>
      <c r="J61" s="67">
        <v>0</v>
      </c>
      <c r="K61" s="392">
        <v>0</v>
      </c>
    </row>
    <row r="62" spans="1:11">
      <c r="A62" s="100" t="s">
        <v>412</v>
      </c>
      <c r="B62" s="100" t="s">
        <v>387</v>
      </c>
      <c r="C62" s="100" t="s">
        <v>96</v>
      </c>
      <c r="D62" s="101">
        <v>0</v>
      </c>
      <c r="E62" s="101">
        <v>0</v>
      </c>
      <c r="F62" s="101">
        <v>0</v>
      </c>
      <c r="G62" s="101">
        <v>0</v>
      </c>
      <c r="H62" s="101">
        <v>0</v>
      </c>
      <c r="I62" s="67">
        <v>0</v>
      </c>
      <c r="J62" s="67">
        <v>0</v>
      </c>
      <c r="K62" s="392">
        <v>0</v>
      </c>
    </row>
    <row r="63" spans="1:11">
      <c r="A63" s="100" t="s">
        <v>412</v>
      </c>
      <c r="B63" s="100" t="s">
        <v>387</v>
      </c>
      <c r="C63" s="100" t="s">
        <v>97</v>
      </c>
      <c r="D63" s="101">
        <v>0</v>
      </c>
      <c r="E63" s="101">
        <v>0</v>
      </c>
      <c r="F63" s="101">
        <v>0</v>
      </c>
      <c r="G63" s="101">
        <v>0</v>
      </c>
      <c r="H63" s="101">
        <v>0</v>
      </c>
      <c r="I63" s="67">
        <v>0</v>
      </c>
      <c r="J63" s="67">
        <v>0</v>
      </c>
      <c r="K63" s="392">
        <v>0</v>
      </c>
    </row>
    <row r="64" spans="1:11">
      <c r="A64" s="100" t="s">
        <v>412</v>
      </c>
      <c r="B64" s="100" t="s">
        <v>387</v>
      </c>
      <c r="C64" s="100" t="s">
        <v>98</v>
      </c>
      <c r="D64" s="101">
        <v>0</v>
      </c>
      <c r="E64" s="101">
        <v>0</v>
      </c>
      <c r="F64" s="101">
        <v>0</v>
      </c>
      <c r="G64" s="101">
        <v>0</v>
      </c>
      <c r="H64" s="101">
        <v>0</v>
      </c>
      <c r="I64" s="67">
        <v>0</v>
      </c>
      <c r="J64" s="67">
        <v>0</v>
      </c>
      <c r="K64" s="392">
        <v>0</v>
      </c>
    </row>
    <row r="65" spans="1:11">
      <c r="A65" s="100" t="s">
        <v>412</v>
      </c>
      <c r="B65" s="100" t="s">
        <v>387</v>
      </c>
      <c r="C65" s="100" t="s">
        <v>99</v>
      </c>
      <c r="D65" s="101">
        <v>0</v>
      </c>
      <c r="E65" s="101">
        <v>0</v>
      </c>
      <c r="F65" s="101">
        <v>0</v>
      </c>
      <c r="G65" s="101">
        <v>0</v>
      </c>
      <c r="H65" s="101">
        <v>0</v>
      </c>
      <c r="I65" s="67">
        <v>0</v>
      </c>
      <c r="J65" s="67">
        <v>0</v>
      </c>
      <c r="K65" s="392">
        <v>0</v>
      </c>
    </row>
    <row r="66" spans="1:11">
      <c r="A66" s="100" t="s">
        <v>412</v>
      </c>
      <c r="B66" s="100" t="s">
        <v>387</v>
      </c>
      <c r="C66" s="100" t="s">
        <v>100</v>
      </c>
      <c r="D66" s="101">
        <v>0</v>
      </c>
      <c r="E66" s="101">
        <v>0</v>
      </c>
      <c r="F66" s="101">
        <v>0</v>
      </c>
      <c r="G66" s="101">
        <v>0</v>
      </c>
      <c r="H66" s="101">
        <v>0</v>
      </c>
      <c r="I66" s="67">
        <v>0</v>
      </c>
      <c r="J66" s="67">
        <v>0</v>
      </c>
      <c r="K66" s="392">
        <v>0</v>
      </c>
    </row>
    <row r="67" spans="1:11">
      <c r="A67" s="100" t="s">
        <v>412</v>
      </c>
      <c r="B67" s="100" t="s">
        <v>387</v>
      </c>
      <c r="C67" s="100" t="s">
        <v>101</v>
      </c>
      <c r="D67" s="101">
        <v>0</v>
      </c>
      <c r="E67" s="101">
        <v>0</v>
      </c>
      <c r="F67" s="101">
        <v>0</v>
      </c>
      <c r="G67" s="101">
        <v>0</v>
      </c>
      <c r="H67" s="101">
        <v>0</v>
      </c>
      <c r="I67" s="67">
        <v>0</v>
      </c>
      <c r="J67" s="67">
        <v>0</v>
      </c>
      <c r="K67" s="392">
        <v>0</v>
      </c>
    </row>
    <row r="68" spans="1:11">
      <c r="A68" s="100" t="s">
        <v>412</v>
      </c>
      <c r="B68" s="100" t="s">
        <v>387</v>
      </c>
      <c r="C68" s="100" t="s">
        <v>102</v>
      </c>
      <c r="D68" s="101">
        <v>0</v>
      </c>
      <c r="E68" s="101">
        <v>0</v>
      </c>
      <c r="F68" s="101">
        <v>0</v>
      </c>
      <c r="G68" s="101">
        <v>0</v>
      </c>
      <c r="H68" s="101">
        <v>0</v>
      </c>
      <c r="I68" s="67">
        <v>0</v>
      </c>
      <c r="J68" s="67">
        <v>0</v>
      </c>
      <c r="K68" s="392">
        <v>0</v>
      </c>
    </row>
    <row r="69" spans="1:11">
      <c r="A69" s="100" t="s">
        <v>412</v>
      </c>
      <c r="B69" s="100" t="s">
        <v>387</v>
      </c>
      <c r="C69" s="100" t="s">
        <v>110</v>
      </c>
      <c r="D69" s="101">
        <v>0</v>
      </c>
      <c r="E69" s="101">
        <v>0</v>
      </c>
      <c r="F69" s="101">
        <v>0</v>
      </c>
      <c r="G69" s="101">
        <v>0</v>
      </c>
      <c r="H69" s="101">
        <v>0</v>
      </c>
      <c r="I69" s="67">
        <v>0</v>
      </c>
      <c r="J69" s="67">
        <v>0</v>
      </c>
      <c r="K69" s="392">
        <v>0</v>
      </c>
    </row>
    <row r="70" spans="1:11">
      <c r="A70" s="100" t="s">
        <v>412</v>
      </c>
      <c r="B70" s="100" t="s">
        <v>387</v>
      </c>
      <c r="C70" s="100" t="s">
        <v>111</v>
      </c>
      <c r="D70" s="101">
        <v>0</v>
      </c>
      <c r="E70" s="101">
        <v>0</v>
      </c>
      <c r="F70" s="101">
        <v>0</v>
      </c>
      <c r="G70" s="101">
        <v>0</v>
      </c>
      <c r="H70" s="101">
        <v>0</v>
      </c>
      <c r="I70" s="67">
        <v>0</v>
      </c>
      <c r="J70" s="67">
        <v>0</v>
      </c>
      <c r="K70" s="392">
        <v>0</v>
      </c>
    </row>
    <row r="71" spans="1:11">
      <c r="A71" s="100" t="s">
        <v>412</v>
      </c>
      <c r="B71" s="100" t="s">
        <v>387</v>
      </c>
      <c r="C71" s="100" t="s">
        <v>112</v>
      </c>
      <c r="D71" s="101">
        <v>0</v>
      </c>
      <c r="E71" s="101">
        <v>0</v>
      </c>
      <c r="F71" s="101">
        <v>0</v>
      </c>
      <c r="G71" s="101">
        <v>0</v>
      </c>
      <c r="H71" s="101">
        <v>0</v>
      </c>
      <c r="I71" s="67">
        <v>0</v>
      </c>
      <c r="J71" s="67">
        <v>0</v>
      </c>
      <c r="K71" s="392">
        <v>0</v>
      </c>
    </row>
    <row r="72" spans="1:11">
      <c r="A72" s="100" t="s">
        <v>412</v>
      </c>
      <c r="B72" s="100" t="s">
        <v>387</v>
      </c>
      <c r="C72" s="100" t="s">
        <v>429</v>
      </c>
      <c r="D72" s="101">
        <v>0</v>
      </c>
      <c r="E72" s="101">
        <v>0</v>
      </c>
      <c r="F72" s="101">
        <v>0</v>
      </c>
      <c r="G72" s="101">
        <v>0</v>
      </c>
      <c r="H72" s="101">
        <v>0</v>
      </c>
      <c r="I72" s="67">
        <v>0</v>
      </c>
      <c r="J72" s="67">
        <v>0</v>
      </c>
      <c r="K72" s="392">
        <v>0</v>
      </c>
    </row>
    <row r="73" spans="1:11">
      <c r="A73" s="100" t="s">
        <v>412</v>
      </c>
      <c r="B73" s="100" t="s">
        <v>387</v>
      </c>
      <c r="C73" s="100" t="s">
        <v>496</v>
      </c>
      <c r="D73" s="101">
        <v>0</v>
      </c>
      <c r="E73" s="101">
        <v>0</v>
      </c>
      <c r="F73" s="101">
        <v>0</v>
      </c>
      <c r="G73" s="101">
        <v>0</v>
      </c>
      <c r="H73" s="101">
        <v>0</v>
      </c>
      <c r="I73" s="67">
        <v>0</v>
      </c>
      <c r="J73" s="67">
        <v>0</v>
      </c>
      <c r="K73" s="392">
        <v>0</v>
      </c>
    </row>
    <row r="74" spans="1:11">
      <c r="A74" s="100" t="s">
        <v>602</v>
      </c>
      <c r="B74" s="100" t="s">
        <v>603</v>
      </c>
      <c r="C74" s="100" t="s">
        <v>77</v>
      </c>
      <c r="D74" s="101">
        <v>0</v>
      </c>
      <c r="E74" s="101">
        <v>0</v>
      </c>
      <c r="F74" s="101">
        <v>0</v>
      </c>
      <c r="G74" s="101">
        <v>0</v>
      </c>
      <c r="H74" s="101">
        <v>0</v>
      </c>
      <c r="I74" s="67">
        <v>0</v>
      </c>
      <c r="J74" s="67">
        <v>0</v>
      </c>
      <c r="K74" s="392">
        <v>0</v>
      </c>
    </row>
    <row r="75" spans="1:11">
      <c r="A75" s="100" t="s">
        <v>602</v>
      </c>
      <c r="B75" s="100" t="s">
        <v>603</v>
      </c>
      <c r="C75" s="100" t="s">
        <v>78</v>
      </c>
      <c r="D75" s="101">
        <v>0</v>
      </c>
      <c r="E75" s="101">
        <v>0</v>
      </c>
      <c r="F75" s="101">
        <v>0</v>
      </c>
      <c r="G75" s="101">
        <v>0</v>
      </c>
      <c r="H75" s="101">
        <v>0</v>
      </c>
      <c r="I75" s="67">
        <v>0</v>
      </c>
      <c r="J75" s="67">
        <v>0</v>
      </c>
      <c r="K75" s="392">
        <v>0</v>
      </c>
    </row>
    <row r="76" spans="1:11">
      <c r="A76" s="100" t="s">
        <v>602</v>
      </c>
      <c r="B76" s="100" t="s">
        <v>603</v>
      </c>
      <c r="C76" s="100" t="s">
        <v>96</v>
      </c>
      <c r="D76" s="101">
        <v>0</v>
      </c>
      <c r="E76" s="101">
        <v>0</v>
      </c>
      <c r="F76" s="101">
        <v>0</v>
      </c>
      <c r="G76" s="101">
        <v>0</v>
      </c>
      <c r="H76" s="101">
        <v>0</v>
      </c>
      <c r="I76" s="67">
        <v>0</v>
      </c>
      <c r="J76" s="67">
        <v>0</v>
      </c>
      <c r="K76" s="392">
        <v>0</v>
      </c>
    </row>
    <row r="77" spans="1:11">
      <c r="A77" s="100" t="s">
        <v>602</v>
      </c>
      <c r="B77" s="100" t="s">
        <v>603</v>
      </c>
      <c r="C77" s="100" t="s">
        <v>97</v>
      </c>
      <c r="D77" s="101">
        <v>0</v>
      </c>
      <c r="E77" s="101">
        <v>0</v>
      </c>
      <c r="F77" s="101">
        <v>0</v>
      </c>
      <c r="G77" s="101">
        <v>0</v>
      </c>
      <c r="H77" s="101">
        <v>0</v>
      </c>
      <c r="I77" s="67">
        <v>0</v>
      </c>
      <c r="J77" s="67">
        <v>0</v>
      </c>
      <c r="K77" s="392">
        <v>0</v>
      </c>
    </row>
    <row r="78" spans="1:11">
      <c r="A78" s="100" t="s">
        <v>602</v>
      </c>
      <c r="B78" s="100" t="s">
        <v>603</v>
      </c>
      <c r="C78" s="100" t="s">
        <v>98</v>
      </c>
      <c r="D78" s="101">
        <v>0</v>
      </c>
      <c r="E78" s="101">
        <v>0</v>
      </c>
      <c r="F78" s="101">
        <v>0</v>
      </c>
      <c r="G78" s="101">
        <v>0</v>
      </c>
      <c r="H78" s="101">
        <v>0</v>
      </c>
      <c r="I78" s="67">
        <v>0</v>
      </c>
      <c r="J78" s="67">
        <v>0</v>
      </c>
      <c r="K78" s="392">
        <v>0</v>
      </c>
    </row>
    <row r="79" spans="1:11">
      <c r="A79" s="100" t="s">
        <v>602</v>
      </c>
      <c r="B79" s="100" t="s">
        <v>603</v>
      </c>
      <c r="C79" s="100" t="s">
        <v>99</v>
      </c>
      <c r="D79" s="101">
        <v>0</v>
      </c>
      <c r="E79" s="101">
        <v>0</v>
      </c>
      <c r="F79" s="101">
        <v>0</v>
      </c>
      <c r="G79" s="101">
        <v>0</v>
      </c>
      <c r="H79" s="101">
        <v>0</v>
      </c>
      <c r="I79" s="67">
        <v>0</v>
      </c>
      <c r="J79" s="67">
        <v>0</v>
      </c>
      <c r="K79" s="392">
        <v>0</v>
      </c>
    </row>
    <row r="80" spans="1:11">
      <c r="A80" s="100" t="s">
        <v>602</v>
      </c>
      <c r="B80" s="100" t="s">
        <v>603</v>
      </c>
      <c r="C80" s="100" t="s">
        <v>100</v>
      </c>
      <c r="D80" s="101">
        <v>0</v>
      </c>
      <c r="E80" s="101">
        <v>0</v>
      </c>
      <c r="F80" s="101">
        <v>0</v>
      </c>
      <c r="G80" s="101">
        <v>0</v>
      </c>
      <c r="H80" s="101">
        <v>0</v>
      </c>
      <c r="I80" s="67">
        <v>0</v>
      </c>
      <c r="J80" s="67">
        <v>0</v>
      </c>
      <c r="K80" s="392">
        <v>0</v>
      </c>
    </row>
    <row r="81" spans="1:11">
      <c r="A81" s="100" t="s">
        <v>602</v>
      </c>
      <c r="B81" s="100" t="s">
        <v>603</v>
      </c>
      <c r="C81" s="100" t="s">
        <v>101</v>
      </c>
      <c r="D81" s="101">
        <v>0</v>
      </c>
      <c r="E81" s="101">
        <v>0</v>
      </c>
      <c r="F81" s="101">
        <v>0</v>
      </c>
      <c r="G81" s="101">
        <v>0</v>
      </c>
      <c r="H81" s="101">
        <v>0</v>
      </c>
      <c r="I81" s="67">
        <v>0</v>
      </c>
      <c r="J81" s="67">
        <v>0</v>
      </c>
      <c r="K81" s="392">
        <v>0</v>
      </c>
    </row>
    <row r="82" spans="1:11">
      <c r="A82" s="392" t="s">
        <v>602</v>
      </c>
      <c r="B82" s="392" t="s">
        <v>603</v>
      </c>
      <c r="C82" s="392" t="s">
        <v>102</v>
      </c>
      <c r="D82" s="392">
        <v>0</v>
      </c>
      <c r="E82" s="392">
        <v>0</v>
      </c>
      <c r="F82" s="392">
        <v>0</v>
      </c>
      <c r="G82" s="392">
        <v>0</v>
      </c>
      <c r="H82" s="392">
        <v>0</v>
      </c>
      <c r="I82" s="392">
        <v>0</v>
      </c>
      <c r="J82" s="392">
        <v>0</v>
      </c>
      <c r="K82" s="392">
        <v>0</v>
      </c>
    </row>
    <row r="83" spans="1:11">
      <c r="A83" s="392" t="s">
        <v>602</v>
      </c>
      <c r="B83" s="392" t="s">
        <v>603</v>
      </c>
      <c r="C83" s="392" t="s">
        <v>110</v>
      </c>
      <c r="D83" s="392">
        <v>0</v>
      </c>
      <c r="E83" s="392">
        <v>0</v>
      </c>
      <c r="F83" s="392">
        <v>0</v>
      </c>
      <c r="G83" s="392">
        <v>0</v>
      </c>
      <c r="H83" s="392">
        <v>0</v>
      </c>
      <c r="I83" s="392">
        <v>0</v>
      </c>
      <c r="J83" s="392">
        <v>0</v>
      </c>
      <c r="K83" s="392">
        <v>0</v>
      </c>
    </row>
    <row r="84" spans="1:11">
      <c r="A84" s="392" t="s">
        <v>602</v>
      </c>
      <c r="B84" s="392" t="s">
        <v>603</v>
      </c>
      <c r="C84" s="392" t="s">
        <v>111</v>
      </c>
      <c r="D84" s="392">
        <v>0</v>
      </c>
      <c r="E84" s="392">
        <v>0</v>
      </c>
      <c r="F84" s="392">
        <v>0</v>
      </c>
      <c r="G84" s="392">
        <v>0</v>
      </c>
      <c r="H84" s="392">
        <v>0</v>
      </c>
      <c r="I84" s="392">
        <v>0</v>
      </c>
      <c r="J84" s="392">
        <v>0</v>
      </c>
      <c r="K84" s="392">
        <v>0</v>
      </c>
    </row>
    <row r="85" spans="1:11">
      <c r="A85" s="392" t="s">
        <v>602</v>
      </c>
      <c r="B85" s="392" t="s">
        <v>603</v>
      </c>
      <c r="C85" s="392" t="s">
        <v>112</v>
      </c>
      <c r="D85" s="392">
        <v>0</v>
      </c>
      <c r="E85" s="392">
        <v>0</v>
      </c>
      <c r="F85" s="392">
        <v>0</v>
      </c>
      <c r="G85" s="392">
        <v>0</v>
      </c>
      <c r="H85" s="392">
        <v>0</v>
      </c>
      <c r="I85" s="392">
        <v>0</v>
      </c>
      <c r="J85" s="392">
        <v>0</v>
      </c>
      <c r="K85" s="392">
        <v>0</v>
      </c>
    </row>
    <row r="86" spans="1:11">
      <c r="A86" s="392" t="s">
        <v>602</v>
      </c>
      <c r="B86" s="392" t="s">
        <v>603</v>
      </c>
      <c r="C86" s="392" t="s">
        <v>429</v>
      </c>
      <c r="D86" s="392">
        <v>0</v>
      </c>
      <c r="E86" s="392">
        <v>0</v>
      </c>
      <c r="F86" s="392">
        <v>0</v>
      </c>
      <c r="G86" s="392">
        <v>0</v>
      </c>
      <c r="H86" s="392">
        <v>0</v>
      </c>
      <c r="I86" s="392">
        <v>0</v>
      </c>
      <c r="J86" s="392">
        <v>0</v>
      </c>
      <c r="K86" s="392">
        <v>0</v>
      </c>
    </row>
    <row r="87" spans="1:11">
      <c r="A87" s="392" t="s">
        <v>602</v>
      </c>
      <c r="B87" s="392" t="s">
        <v>603</v>
      </c>
      <c r="C87" s="392" t="s">
        <v>496</v>
      </c>
      <c r="D87" s="392">
        <v>0</v>
      </c>
      <c r="E87" s="392">
        <v>0</v>
      </c>
      <c r="F87" s="392">
        <v>0</v>
      </c>
      <c r="G87" s="392">
        <v>0</v>
      </c>
      <c r="H87" s="392">
        <v>0</v>
      </c>
      <c r="I87" s="392">
        <v>0</v>
      </c>
      <c r="J87" s="392">
        <v>0</v>
      </c>
      <c r="K87" s="392">
        <v>0</v>
      </c>
    </row>
    <row r="88" spans="1:11">
      <c r="A88" s="392" t="s">
        <v>413</v>
      </c>
      <c r="B88" s="392" t="s">
        <v>390</v>
      </c>
      <c r="C88" s="392" t="s">
        <v>77</v>
      </c>
      <c r="D88" s="392">
        <v>0</v>
      </c>
      <c r="E88" s="392">
        <v>0</v>
      </c>
      <c r="F88" s="392">
        <v>0</v>
      </c>
      <c r="G88" s="392">
        <v>0</v>
      </c>
      <c r="H88" s="392">
        <v>0</v>
      </c>
      <c r="I88" s="392">
        <v>0</v>
      </c>
      <c r="J88" s="392">
        <v>0</v>
      </c>
      <c r="K88" s="392">
        <v>0</v>
      </c>
    </row>
    <row r="89" spans="1:11">
      <c r="A89" s="392" t="s">
        <v>413</v>
      </c>
      <c r="B89" s="392" t="s">
        <v>390</v>
      </c>
      <c r="C89" s="392" t="s">
        <v>78</v>
      </c>
      <c r="D89" s="392">
        <v>0</v>
      </c>
      <c r="E89" s="392">
        <v>0</v>
      </c>
      <c r="F89" s="392">
        <v>0</v>
      </c>
      <c r="G89" s="392">
        <v>0</v>
      </c>
      <c r="H89" s="392">
        <v>0</v>
      </c>
      <c r="I89" s="392">
        <v>0</v>
      </c>
      <c r="J89" s="392">
        <v>0</v>
      </c>
      <c r="K89" s="392">
        <v>0</v>
      </c>
    </row>
    <row r="90" spans="1:11">
      <c r="A90" s="392" t="s">
        <v>413</v>
      </c>
      <c r="B90" s="392" t="s">
        <v>390</v>
      </c>
      <c r="C90" s="392" t="s">
        <v>96</v>
      </c>
      <c r="D90" s="392">
        <v>0</v>
      </c>
      <c r="E90" s="392">
        <v>0</v>
      </c>
      <c r="F90" s="392">
        <v>0</v>
      </c>
      <c r="G90" s="392">
        <v>0</v>
      </c>
      <c r="H90" s="392">
        <v>0</v>
      </c>
      <c r="I90" s="392">
        <v>0</v>
      </c>
      <c r="J90" s="392">
        <v>0</v>
      </c>
      <c r="K90" s="392">
        <v>0</v>
      </c>
    </row>
    <row r="91" spans="1:11">
      <c r="A91" s="392" t="s">
        <v>413</v>
      </c>
      <c r="B91" s="392" t="s">
        <v>390</v>
      </c>
      <c r="C91" s="392" t="s">
        <v>97</v>
      </c>
      <c r="D91" s="392">
        <v>0</v>
      </c>
      <c r="E91" s="392">
        <v>0</v>
      </c>
      <c r="F91" s="392">
        <v>0</v>
      </c>
      <c r="G91" s="392">
        <v>0</v>
      </c>
      <c r="H91" s="392">
        <v>0</v>
      </c>
      <c r="I91" s="392">
        <v>0</v>
      </c>
      <c r="J91" s="392">
        <v>0</v>
      </c>
      <c r="K91" s="392">
        <v>0</v>
      </c>
    </row>
    <row r="92" spans="1:11">
      <c r="A92" s="392" t="s">
        <v>413</v>
      </c>
      <c r="B92" s="392" t="s">
        <v>390</v>
      </c>
      <c r="C92" s="392" t="s">
        <v>98</v>
      </c>
      <c r="D92" s="392">
        <v>0</v>
      </c>
      <c r="E92" s="392">
        <v>0</v>
      </c>
      <c r="F92" s="392">
        <v>0</v>
      </c>
      <c r="G92" s="392">
        <v>0</v>
      </c>
      <c r="H92" s="392">
        <v>0</v>
      </c>
      <c r="I92" s="392">
        <v>0</v>
      </c>
      <c r="J92" s="392">
        <v>0</v>
      </c>
      <c r="K92" s="392">
        <v>0</v>
      </c>
    </row>
    <row r="93" spans="1:11">
      <c r="A93" s="392" t="s">
        <v>413</v>
      </c>
      <c r="B93" s="392" t="s">
        <v>390</v>
      </c>
      <c r="C93" s="392" t="s">
        <v>99</v>
      </c>
      <c r="D93" s="392">
        <v>0</v>
      </c>
      <c r="E93" s="392">
        <v>0</v>
      </c>
      <c r="F93" s="392">
        <v>0</v>
      </c>
      <c r="G93" s="392">
        <v>0</v>
      </c>
      <c r="H93" s="392">
        <v>0</v>
      </c>
      <c r="I93" s="392">
        <v>0</v>
      </c>
      <c r="J93" s="392">
        <v>0</v>
      </c>
      <c r="K93" s="392">
        <v>0</v>
      </c>
    </row>
    <row r="94" spans="1:11">
      <c r="A94" s="392" t="s">
        <v>413</v>
      </c>
      <c r="B94" s="392" t="s">
        <v>390</v>
      </c>
      <c r="C94" s="392" t="s">
        <v>100</v>
      </c>
      <c r="D94" s="392">
        <v>0</v>
      </c>
      <c r="E94" s="392">
        <v>0</v>
      </c>
      <c r="F94" s="392">
        <v>0</v>
      </c>
      <c r="G94" s="392">
        <v>0</v>
      </c>
      <c r="H94" s="392">
        <v>0</v>
      </c>
      <c r="I94" s="392">
        <v>0</v>
      </c>
      <c r="J94" s="392">
        <v>0</v>
      </c>
      <c r="K94" s="392">
        <v>0</v>
      </c>
    </row>
    <row r="95" spans="1:11">
      <c r="A95" s="392" t="s">
        <v>413</v>
      </c>
      <c r="B95" s="392" t="s">
        <v>390</v>
      </c>
      <c r="C95" s="392" t="s">
        <v>101</v>
      </c>
      <c r="D95" s="392">
        <v>0</v>
      </c>
      <c r="E95" s="392">
        <v>0</v>
      </c>
      <c r="F95" s="392">
        <v>0</v>
      </c>
      <c r="G95" s="392">
        <v>0</v>
      </c>
      <c r="H95" s="392">
        <v>0</v>
      </c>
      <c r="I95" s="392">
        <v>0</v>
      </c>
      <c r="J95" s="392">
        <v>0</v>
      </c>
      <c r="K95" s="392">
        <v>0</v>
      </c>
    </row>
    <row r="96" spans="1:11">
      <c r="A96" s="392" t="s">
        <v>413</v>
      </c>
      <c r="B96" s="392" t="s">
        <v>390</v>
      </c>
      <c r="C96" s="392" t="s">
        <v>102</v>
      </c>
      <c r="D96" s="392">
        <v>0</v>
      </c>
      <c r="E96" s="392">
        <v>0</v>
      </c>
      <c r="F96" s="392">
        <v>0</v>
      </c>
      <c r="G96" s="392">
        <v>0</v>
      </c>
      <c r="H96" s="392">
        <v>0</v>
      </c>
      <c r="I96" s="392">
        <v>0</v>
      </c>
      <c r="J96" s="392">
        <v>0</v>
      </c>
      <c r="K96" s="392">
        <v>0</v>
      </c>
    </row>
    <row r="97" spans="1:11">
      <c r="A97" s="392" t="s">
        <v>413</v>
      </c>
      <c r="B97" s="392" t="s">
        <v>390</v>
      </c>
      <c r="C97" s="392" t="s">
        <v>110</v>
      </c>
      <c r="D97" s="392">
        <v>0</v>
      </c>
      <c r="E97" s="392">
        <v>0</v>
      </c>
      <c r="F97" s="392">
        <v>0</v>
      </c>
      <c r="G97" s="392">
        <v>0</v>
      </c>
      <c r="H97" s="392">
        <v>0</v>
      </c>
      <c r="I97" s="392">
        <v>0</v>
      </c>
      <c r="J97" s="392">
        <v>0</v>
      </c>
      <c r="K97" s="392">
        <v>0</v>
      </c>
    </row>
    <row r="98" spans="1:11">
      <c r="A98" s="392" t="s">
        <v>413</v>
      </c>
      <c r="B98" s="392" t="s">
        <v>390</v>
      </c>
      <c r="C98" s="392" t="s">
        <v>111</v>
      </c>
      <c r="D98" s="392">
        <v>0</v>
      </c>
      <c r="E98" s="392">
        <v>0</v>
      </c>
      <c r="F98" s="392">
        <v>0</v>
      </c>
      <c r="G98" s="392">
        <v>0</v>
      </c>
      <c r="H98" s="392">
        <v>0</v>
      </c>
      <c r="I98" s="392">
        <v>0</v>
      </c>
      <c r="J98" s="392">
        <v>0</v>
      </c>
      <c r="K98" s="392">
        <v>0</v>
      </c>
    </row>
    <row r="99" spans="1:11">
      <c r="A99" s="392" t="s">
        <v>413</v>
      </c>
      <c r="B99" s="392" t="s">
        <v>390</v>
      </c>
      <c r="C99" s="392" t="s">
        <v>112</v>
      </c>
      <c r="D99" s="392">
        <v>0</v>
      </c>
      <c r="E99" s="392">
        <v>0</v>
      </c>
      <c r="F99" s="392">
        <v>0</v>
      </c>
      <c r="G99" s="392">
        <v>0</v>
      </c>
      <c r="H99" s="392">
        <v>0</v>
      </c>
      <c r="I99" s="392">
        <v>0</v>
      </c>
      <c r="J99" s="392">
        <v>0</v>
      </c>
      <c r="K99" s="392">
        <v>0</v>
      </c>
    </row>
    <row r="100" spans="1:11">
      <c r="A100" s="392" t="s">
        <v>413</v>
      </c>
      <c r="B100" s="392" t="s">
        <v>390</v>
      </c>
      <c r="C100" s="392" t="s">
        <v>429</v>
      </c>
      <c r="D100" s="392">
        <v>0</v>
      </c>
      <c r="E100" s="392">
        <v>0</v>
      </c>
      <c r="F100" s="392">
        <v>0</v>
      </c>
      <c r="G100" s="392">
        <v>0</v>
      </c>
      <c r="H100" s="392">
        <v>0</v>
      </c>
      <c r="I100" s="392">
        <v>0</v>
      </c>
      <c r="J100" s="392">
        <v>0</v>
      </c>
      <c r="K100" s="392">
        <v>0</v>
      </c>
    </row>
    <row r="101" spans="1:11">
      <c r="A101" s="392" t="s">
        <v>413</v>
      </c>
      <c r="B101" s="392" t="s">
        <v>390</v>
      </c>
      <c r="C101" s="392" t="s">
        <v>496</v>
      </c>
      <c r="D101" s="392">
        <v>0</v>
      </c>
      <c r="E101" s="392">
        <v>0</v>
      </c>
      <c r="F101" s="392">
        <v>0</v>
      </c>
      <c r="G101" s="392">
        <v>0</v>
      </c>
      <c r="H101" s="392">
        <v>0</v>
      </c>
      <c r="I101" s="392">
        <v>0</v>
      </c>
      <c r="J101" s="392">
        <v>0</v>
      </c>
      <c r="K101" s="392">
        <v>0</v>
      </c>
    </row>
  </sheetData>
  <autoFilter ref="A3:K101">
    <filterColumn colId="0">
      <iconFilter iconSet="3Arrows"/>
    </filterColumn>
    <filterColumn colId="2"/>
  </autoFilter>
  <mergeCells count="1">
    <mergeCell ref="A1:K1"/>
  </mergeCells>
  <pageMargins left="0.7" right="0.7" top="0.75" bottom="0.75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>
  <sheetPr>
    <tabColor theme="0"/>
  </sheetPr>
  <dimension ref="A1:K101"/>
  <sheetViews>
    <sheetView workbookViewId="0">
      <selection sqref="A1:K1"/>
    </sheetView>
  </sheetViews>
  <sheetFormatPr defaultColWidth="15.42578125" defaultRowHeight="15"/>
  <cols>
    <col min="1" max="1" width="12.140625" customWidth="1"/>
    <col min="2" max="2" width="22" bestFit="1" customWidth="1"/>
    <col min="3" max="3" width="12.85546875" customWidth="1"/>
    <col min="4" max="4" width="14.28515625" customWidth="1"/>
    <col min="5" max="5" width="14.140625" customWidth="1"/>
    <col min="6" max="6" width="13.85546875" customWidth="1"/>
    <col min="7" max="7" width="14.85546875" customWidth="1"/>
    <col min="8" max="8" width="13.85546875" customWidth="1"/>
    <col min="9" max="9" width="18.5703125" customWidth="1"/>
    <col min="10" max="10" width="18.85546875" customWidth="1"/>
    <col min="11" max="11" width="17.85546875" customWidth="1"/>
  </cols>
  <sheetData>
    <row r="1" spans="1:11" ht="18.75">
      <c r="A1" s="572" t="s">
        <v>740</v>
      </c>
      <c r="B1" s="572"/>
      <c r="C1" s="572"/>
      <c r="D1" s="572"/>
      <c r="E1" s="572"/>
      <c r="F1" s="572"/>
      <c r="G1" s="572"/>
      <c r="H1" s="572"/>
      <c r="I1" s="572"/>
      <c r="J1" s="572"/>
      <c r="K1" s="572"/>
    </row>
    <row r="2" spans="1:11">
      <c r="A2" s="118"/>
      <c r="B2" s="118"/>
      <c r="C2" s="118"/>
      <c r="D2" s="118"/>
      <c r="E2" s="118"/>
      <c r="F2" s="118"/>
      <c r="G2" s="118"/>
      <c r="H2" s="118"/>
      <c r="I2" s="118"/>
      <c r="J2" s="118"/>
      <c r="K2" s="237"/>
    </row>
    <row r="3" spans="1:11" ht="45" customHeight="1">
      <c r="A3" s="403" t="s">
        <v>637</v>
      </c>
      <c r="B3" s="404" t="s">
        <v>45</v>
      </c>
      <c r="C3" s="403" t="s">
        <v>308</v>
      </c>
      <c r="D3" s="404" t="s">
        <v>5</v>
      </c>
      <c r="E3" s="404" t="s">
        <v>6</v>
      </c>
      <c r="F3" s="404" t="s">
        <v>46</v>
      </c>
      <c r="G3" s="403" t="s">
        <v>632</v>
      </c>
      <c r="H3" s="403" t="s">
        <v>574</v>
      </c>
      <c r="I3" s="403" t="s">
        <v>638</v>
      </c>
      <c r="J3" s="403" t="s">
        <v>639</v>
      </c>
      <c r="K3" s="403" t="s">
        <v>3</v>
      </c>
    </row>
    <row r="4" spans="1:11">
      <c r="A4" s="100" t="s">
        <v>511</v>
      </c>
      <c r="B4" s="100" t="s">
        <v>512</v>
      </c>
      <c r="C4" s="100" t="s">
        <v>77</v>
      </c>
      <c r="D4" s="101">
        <v>0</v>
      </c>
      <c r="E4" s="101">
        <v>13</v>
      </c>
      <c r="F4" s="101">
        <v>2</v>
      </c>
      <c r="G4" s="101">
        <v>0</v>
      </c>
      <c r="H4" s="101">
        <v>15</v>
      </c>
      <c r="I4" s="67">
        <v>7969.3</v>
      </c>
      <c r="J4" s="67">
        <v>5694.62</v>
      </c>
      <c r="K4" s="175">
        <v>379.64</v>
      </c>
    </row>
    <row r="5" spans="1:11">
      <c r="A5" s="100" t="s">
        <v>511</v>
      </c>
      <c r="B5" s="100" t="s">
        <v>512</v>
      </c>
      <c r="C5" s="100" t="s">
        <v>78</v>
      </c>
      <c r="D5" s="101">
        <v>3</v>
      </c>
      <c r="E5" s="101">
        <v>6</v>
      </c>
      <c r="F5" s="101">
        <v>238</v>
      </c>
      <c r="G5" s="101">
        <v>0</v>
      </c>
      <c r="H5" s="101">
        <v>247</v>
      </c>
      <c r="I5" s="67">
        <v>98925.78</v>
      </c>
      <c r="J5" s="67">
        <v>112858.04</v>
      </c>
      <c r="K5" s="175">
        <v>456.92</v>
      </c>
    </row>
    <row r="6" spans="1:11">
      <c r="A6" s="100" t="s">
        <v>511</v>
      </c>
      <c r="B6" s="100" t="s">
        <v>512</v>
      </c>
      <c r="C6" s="100" t="s">
        <v>96</v>
      </c>
      <c r="D6" s="101">
        <v>9</v>
      </c>
      <c r="E6" s="101">
        <v>7</v>
      </c>
      <c r="F6" s="101">
        <v>204</v>
      </c>
      <c r="G6" s="101">
        <v>0</v>
      </c>
      <c r="H6" s="101">
        <v>220</v>
      </c>
      <c r="I6" s="67">
        <v>115120.71</v>
      </c>
      <c r="J6" s="67">
        <v>121607.26</v>
      </c>
      <c r="K6" s="175">
        <v>552.76</v>
      </c>
    </row>
    <row r="7" spans="1:11">
      <c r="A7" s="100" t="s">
        <v>511</v>
      </c>
      <c r="B7" s="100" t="s">
        <v>512</v>
      </c>
      <c r="C7" s="100" t="s">
        <v>97</v>
      </c>
      <c r="D7" s="101">
        <v>107</v>
      </c>
      <c r="E7" s="101">
        <v>7</v>
      </c>
      <c r="F7" s="101">
        <v>222</v>
      </c>
      <c r="G7" s="101">
        <v>0</v>
      </c>
      <c r="H7" s="101">
        <v>336</v>
      </c>
      <c r="I7" s="67">
        <v>292863.93</v>
      </c>
      <c r="J7" s="67">
        <v>270154.39</v>
      </c>
      <c r="K7" s="175">
        <v>804.03</v>
      </c>
    </row>
    <row r="8" spans="1:11">
      <c r="A8" s="100" t="s">
        <v>511</v>
      </c>
      <c r="B8" s="100" t="s">
        <v>512</v>
      </c>
      <c r="C8" s="100" t="s">
        <v>98</v>
      </c>
      <c r="D8" s="101">
        <v>259</v>
      </c>
      <c r="E8" s="101">
        <v>9</v>
      </c>
      <c r="F8" s="101">
        <v>214</v>
      </c>
      <c r="G8" s="101">
        <v>0</v>
      </c>
      <c r="H8" s="101">
        <v>482</v>
      </c>
      <c r="I8" s="67">
        <v>642549.91</v>
      </c>
      <c r="J8" s="67">
        <v>463897.24</v>
      </c>
      <c r="K8" s="175">
        <v>962.44</v>
      </c>
    </row>
    <row r="9" spans="1:11">
      <c r="A9" s="100" t="s">
        <v>511</v>
      </c>
      <c r="B9" s="100" t="s">
        <v>512</v>
      </c>
      <c r="C9" s="100" t="s">
        <v>99</v>
      </c>
      <c r="D9" s="101">
        <v>1246</v>
      </c>
      <c r="E9" s="101">
        <v>8</v>
      </c>
      <c r="F9" s="101">
        <v>115</v>
      </c>
      <c r="G9" s="101">
        <v>1</v>
      </c>
      <c r="H9" s="101">
        <v>1370</v>
      </c>
      <c r="I9" s="67">
        <v>491798.14</v>
      </c>
      <c r="J9" s="67">
        <v>782623.58</v>
      </c>
      <c r="K9" s="175">
        <v>571.26</v>
      </c>
    </row>
    <row r="10" spans="1:11">
      <c r="A10" s="100" t="s">
        <v>511</v>
      </c>
      <c r="B10" s="100" t="s">
        <v>512</v>
      </c>
      <c r="C10" s="100" t="s">
        <v>100</v>
      </c>
      <c r="D10" s="101">
        <v>89</v>
      </c>
      <c r="E10" s="101">
        <v>7</v>
      </c>
      <c r="F10" s="101">
        <v>17</v>
      </c>
      <c r="G10" s="101">
        <v>0</v>
      </c>
      <c r="H10" s="101">
        <v>113</v>
      </c>
      <c r="I10" s="67">
        <v>363141.86</v>
      </c>
      <c r="J10" s="67">
        <v>94292.03</v>
      </c>
      <c r="K10" s="175">
        <v>834.44</v>
      </c>
    </row>
    <row r="11" spans="1:11">
      <c r="A11" s="100" t="s">
        <v>511</v>
      </c>
      <c r="B11" s="100" t="s">
        <v>512</v>
      </c>
      <c r="C11" s="100" t="s">
        <v>101</v>
      </c>
      <c r="D11" s="101">
        <v>21</v>
      </c>
      <c r="E11" s="101">
        <v>11</v>
      </c>
      <c r="F11" s="101">
        <v>8</v>
      </c>
      <c r="G11" s="101">
        <v>0</v>
      </c>
      <c r="H11" s="101">
        <v>40</v>
      </c>
      <c r="I11" s="67">
        <v>20370.32</v>
      </c>
      <c r="J11" s="67">
        <v>37013</v>
      </c>
      <c r="K11" s="175">
        <v>925.33</v>
      </c>
    </row>
    <row r="12" spans="1:11">
      <c r="A12" s="100" t="s">
        <v>511</v>
      </c>
      <c r="B12" s="100" t="s">
        <v>512</v>
      </c>
      <c r="C12" s="100" t="s">
        <v>102</v>
      </c>
      <c r="D12" s="101">
        <v>7</v>
      </c>
      <c r="E12" s="101">
        <v>16</v>
      </c>
      <c r="F12" s="101">
        <v>7</v>
      </c>
      <c r="G12" s="101">
        <v>0</v>
      </c>
      <c r="H12" s="101">
        <v>30</v>
      </c>
      <c r="I12" s="67">
        <v>34986.94</v>
      </c>
      <c r="J12" s="67">
        <v>21794.080000000002</v>
      </c>
      <c r="K12" s="175">
        <v>726.47</v>
      </c>
    </row>
    <row r="13" spans="1:11">
      <c r="A13" s="100" t="s">
        <v>511</v>
      </c>
      <c r="B13" s="100" t="s">
        <v>512</v>
      </c>
      <c r="C13" s="100" t="s">
        <v>110</v>
      </c>
      <c r="D13" s="101">
        <v>3</v>
      </c>
      <c r="E13" s="101">
        <v>9</v>
      </c>
      <c r="F13" s="101">
        <v>1</v>
      </c>
      <c r="G13" s="101">
        <v>0</v>
      </c>
      <c r="H13" s="101">
        <v>13</v>
      </c>
      <c r="I13" s="67">
        <v>15173.58</v>
      </c>
      <c r="J13" s="67">
        <v>9826.25</v>
      </c>
      <c r="K13" s="175">
        <v>755.87</v>
      </c>
    </row>
    <row r="14" spans="1:11">
      <c r="A14" s="100" t="s">
        <v>511</v>
      </c>
      <c r="B14" s="100" t="s">
        <v>512</v>
      </c>
      <c r="C14" s="100" t="s">
        <v>111</v>
      </c>
      <c r="D14" s="101">
        <v>0</v>
      </c>
      <c r="E14" s="101">
        <v>6</v>
      </c>
      <c r="F14" s="101">
        <v>2</v>
      </c>
      <c r="G14" s="101">
        <v>0</v>
      </c>
      <c r="H14" s="101">
        <v>8</v>
      </c>
      <c r="I14" s="67">
        <v>13524.28</v>
      </c>
      <c r="J14" s="67">
        <v>4750.1899999999996</v>
      </c>
      <c r="K14" s="175">
        <v>593.77</v>
      </c>
    </row>
    <row r="15" spans="1:11">
      <c r="A15" s="100" t="s">
        <v>511</v>
      </c>
      <c r="B15" s="100" t="s">
        <v>512</v>
      </c>
      <c r="C15" s="100" t="s">
        <v>112</v>
      </c>
      <c r="D15" s="101">
        <v>0</v>
      </c>
      <c r="E15" s="101">
        <v>1</v>
      </c>
      <c r="F15" s="101">
        <v>0</v>
      </c>
      <c r="G15" s="101">
        <v>0</v>
      </c>
      <c r="H15" s="101">
        <v>1</v>
      </c>
      <c r="I15" s="67">
        <v>1728</v>
      </c>
      <c r="J15" s="67">
        <v>551.75</v>
      </c>
      <c r="K15" s="175">
        <v>551.75</v>
      </c>
    </row>
    <row r="16" spans="1:11">
      <c r="A16" s="100" t="s">
        <v>511</v>
      </c>
      <c r="B16" s="100" t="s">
        <v>512</v>
      </c>
      <c r="C16" s="100" t="s">
        <v>429</v>
      </c>
      <c r="D16" s="101">
        <v>0</v>
      </c>
      <c r="E16" s="101">
        <v>0</v>
      </c>
      <c r="F16" s="101">
        <v>0</v>
      </c>
      <c r="G16" s="101">
        <v>0</v>
      </c>
      <c r="H16" s="101">
        <v>0</v>
      </c>
      <c r="I16" s="67">
        <v>0</v>
      </c>
      <c r="J16" s="67">
        <v>0</v>
      </c>
      <c r="K16" s="175">
        <v>0</v>
      </c>
    </row>
    <row r="17" spans="1:11">
      <c r="A17" s="100" t="s">
        <v>511</v>
      </c>
      <c r="B17" s="100" t="s">
        <v>512</v>
      </c>
      <c r="C17" s="100" t="s">
        <v>496</v>
      </c>
      <c r="D17" s="101">
        <v>1744</v>
      </c>
      <c r="E17" s="101">
        <v>100</v>
      </c>
      <c r="F17" s="101">
        <v>1030</v>
      </c>
      <c r="G17" s="101">
        <v>1</v>
      </c>
      <c r="H17" s="101">
        <v>2875</v>
      </c>
      <c r="I17" s="67">
        <v>2098152.75</v>
      </c>
      <c r="J17" s="67">
        <v>1925062.43</v>
      </c>
      <c r="K17" s="175">
        <v>669.59</v>
      </c>
    </row>
    <row r="18" spans="1:11" s="390" customFormat="1">
      <c r="A18" s="100" t="s">
        <v>623</v>
      </c>
      <c r="B18" s="100" t="s">
        <v>425</v>
      </c>
      <c r="C18" s="100" t="s">
        <v>77</v>
      </c>
      <c r="D18" s="101">
        <v>0</v>
      </c>
      <c r="E18" s="101">
        <v>29</v>
      </c>
      <c r="F18" s="101">
        <v>0</v>
      </c>
      <c r="G18" s="101">
        <v>0</v>
      </c>
      <c r="H18" s="101">
        <v>29</v>
      </c>
      <c r="I18" s="67">
        <v>24895.19</v>
      </c>
      <c r="J18" s="67">
        <v>7534.8</v>
      </c>
      <c r="K18" s="175">
        <v>259.82</v>
      </c>
    </row>
    <row r="19" spans="1:11" s="390" customFormat="1">
      <c r="A19" s="100" t="s">
        <v>623</v>
      </c>
      <c r="B19" s="100" t="s">
        <v>425</v>
      </c>
      <c r="C19" s="100" t="s">
        <v>78</v>
      </c>
      <c r="D19" s="101">
        <v>4</v>
      </c>
      <c r="E19" s="101">
        <v>7</v>
      </c>
      <c r="F19" s="101">
        <v>4</v>
      </c>
      <c r="G19" s="101">
        <v>0</v>
      </c>
      <c r="H19" s="101">
        <v>15</v>
      </c>
      <c r="I19" s="67">
        <v>34588.79</v>
      </c>
      <c r="J19" s="67">
        <v>11979.26</v>
      </c>
      <c r="K19" s="175">
        <v>798.62</v>
      </c>
    </row>
    <row r="20" spans="1:11" s="390" customFormat="1">
      <c r="A20" s="100" t="s">
        <v>623</v>
      </c>
      <c r="B20" s="100" t="s">
        <v>425</v>
      </c>
      <c r="C20" s="100" t="s">
        <v>96</v>
      </c>
      <c r="D20" s="101">
        <v>22</v>
      </c>
      <c r="E20" s="101">
        <v>5</v>
      </c>
      <c r="F20" s="101">
        <v>6</v>
      </c>
      <c r="G20" s="101">
        <v>0</v>
      </c>
      <c r="H20" s="101">
        <v>33</v>
      </c>
      <c r="I20" s="67">
        <v>63815.35</v>
      </c>
      <c r="J20" s="67">
        <v>35176.32</v>
      </c>
      <c r="K20" s="175">
        <v>1065.95</v>
      </c>
    </row>
    <row r="21" spans="1:11" s="390" customFormat="1">
      <c r="A21" s="100" t="s">
        <v>623</v>
      </c>
      <c r="B21" s="100" t="s">
        <v>425</v>
      </c>
      <c r="C21" s="100" t="s">
        <v>97</v>
      </c>
      <c r="D21" s="101">
        <v>54</v>
      </c>
      <c r="E21" s="101">
        <v>10</v>
      </c>
      <c r="F21" s="101">
        <v>2</v>
      </c>
      <c r="G21" s="101">
        <v>0</v>
      </c>
      <c r="H21" s="101">
        <v>66</v>
      </c>
      <c r="I21" s="67">
        <v>190615.75</v>
      </c>
      <c r="J21" s="67">
        <v>77491.850000000006</v>
      </c>
      <c r="K21" s="175">
        <v>1174.1200000000001</v>
      </c>
    </row>
    <row r="22" spans="1:11" s="390" customFormat="1">
      <c r="A22" s="100" t="s">
        <v>623</v>
      </c>
      <c r="B22" s="100" t="s">
        <v>425</v>
      </c>
      <c r="C22" s="100" t="s">
        <v>98</v>
      </c>
      <c r="D22" s="101">
        <v>31</v>
      </c>
      <c r="E22" s="101">
        <v>7</v>
      </c>
      <c r="F22" s="101">
        <v>1</v>
      </c>
      <c r="G22" s="101">
        <v>0</v>
      </c>
      <c r="H22" s="101">
        <v>39</v>
      </c>
      <c r="I22" s="67">
        <v>351727.28</v>
      </c>
      <c r="J22" s="67">
        <v>46547.16</v>
      </c>
      <c r="K22" s="175">
        <v>1193.52</v>
      </c>
    </row>
    <row r="23" spans="1:11" s="390" customFormat="1">
      <c r="A23" s="100" t="s">
        <v>623</v>
      </c>
      <c r="B23" s="100" t="s">
        <v>425</v>
      </c>
      <c r="C23" s="100" t="s">
        <v>99</v>
      </c>
      <c r="D23" s="101">
        <v>28</v>
      </c>
      <c r="E23" s="101">
        <v>7</v>
      </c>
      <c r="F23" s="101">
        <v>1</v>
      </c>
      <c r="G23" s="101">
        <v>0</v>
      </c>
      <c r="H23" s="101">
        <v>36</v>
      </c>
      <c r="I23" s="67">
        <v>102463.58</v>
      </c>
      <c r="J23" s="67">
        <v>44086.29</v>
      </c>
      <c r="K23" s="175">
        <v>1224.6200000000001</v>
      </c>
    </row>
    <row r="24" spans="1:11" s="390" customFormat="1">
      <c r="A24" s="100" t="s">
        <v>623</v>
      </c>
      <c r="B24" s="100" t="s">
        <v>425</v>
      </c>
      <c r="C24" s="100" t="s">
        <v>100</v>
      </c>
      <c r="D24" s="101">
        <v>24</v>
      </c>
      <c r="E24" s="101">
        <v>5</v>
      </c>
      <c r="F24" s="101">
        <v>2</v>
      </c>
      <c r="G24" s="101">
        <v>0</v>
      </c>
      <c r="H24" s="101">
        <v>31</v>
      </c>
      <c r="I24" s="67">
        <v>129097.61</v>
      </c>
      <c r="J24" s="67">
        <v>41842.019999999997</v>
      </c>
      <c r="K24" s="175">
        <v>1349.74</v>
      </c>
    </row>
    <row r="25" spans="1:11" s="390" customFormat="1">
      <c r="A25" s="100" t="s">
        <v>623</v>
      </c>
      <c r="B25" s="100" t="s">
        <v>425</v>
      </c>
      <c r="C25" s="100" t="s">
        <v>101</v>
      </c>
      <c r="D25" s="101">
        <v>19</v>
      </c>
      <c r="E25" s="101">
        <v>6</v>
      </c>
      <c r="F25" s="101">
        <v>1</v>
      </c>
      <c r="G25" s="101">
        <v>0</v>
      </c>
      <c r="H25" s="101">
        <v>26</v>
      </c>
      <c r="I25" s="67">
        <v>87417.83</v>
      </c>
      <c r="J25" s="67">
        <v>37123.17</v>
      </c>
      <c r="K25" s="175">
        <v>1427.81</v>
      </c>
    </row>
    <row r="26" spans="1:11" s="390" customFormat="1">
      <c r="A26" s="100" t="s">
        <v>623</v>
      </c>
      <c r="B26" s="100" t="s">
        <v>425</v>
      </c>
      <c r="C26" s="100" t="s">
        <v>102</v>
      </c>
      <c r="D26" s="101">
        <v>23</v>
      </c>
      <c r="E26" s="101">
        <v>11</v>
      </c>
      <c r="F26" s="101">
        <v>3</v>
      </c>
      <c r="G26" s="101">
        <v>0</v>
      </c>
      <c r="H26" s="101">
        <v>37</v>
      </c>
      <c r="I26" s="67">
        <v>193596.12</v>
      </c>
      <c r="J26" s="67">
        <v>52176.92</v>
      </c>
      <c r="K26" s="175">
        <v>1410.19</v>
      </c>
    </row>
    <row r="27" spans="1:11" s="390" customFormat="1">
      <c r="A27" s="100" t="s">
        <v>623</v>
      </c>
      <c r="B27" s="100" t="s">
        <v>425</v>
      </c>
      <c r="C27" s="100" t="s">
        <v>110</v>
      </c>
      <c r="D27" s="101">
        <v>32</v>
      </c>
      <c r="E27" s="101">
        <v>1</v>
      </c>
      <c r="F27" s="101">
        <v>3</v>
      </c>
      <c r="G27" s="101">
        <v>0</v>
      </c>
      <c r="H27" s="101">
        <v>36</v>
      </c>
      <c r="I27" s="67">
        <v>233875.87</v>
      </c>
      <c r="J27" s="67">
        <v>53617.1</v>
      </c>
      <c r="K27" s="175">
        <v>1489.36</v>
      </c>
    </row>
    <row r="28" spans="1:11" s="390" customFormat="1">
      <c r="A28" s="100" t="s">
        <v>623</v>
      </c>
      <c r="B28" s="100" t="s">
        <v>425</v>
      </c>
      <c r="C28" s="100" t="s">
        <v>111</v>
      </c>
      <c r="D28" s="101">
        <v>2</v>
      </c>
      <c r="E28" s="101">
        <v>1</v>
      </c>
      <c r="F28" s="101">
        <v>0</v>
      </c>
      <c r="G28" s="101">
        <v>0</v>
      </c>
      <c r="H28" s="101">
        <v>3</v>
      </c>
      <c r="I28" s="67">
        <v>14792.72</v>
      </c>
      <c r="J28" s="67">
        <v>3694.72</v>
      </c>
      <c r="K28" s="175">
        <v>1231.57</v>
      </c>
    </row>
    <row r="29" spans="1:11" s="390" customFormat="1">
      <c r="A29" s="100" t="s">
        <v>623</v>
      </c>
      <c r="B29" s="100" t="s">
        <v>425</v>
      </c>
      <c r="C29" s="100" t="s">
        <v>112</v>
      </c>
      <c r="D29" s="101">
        <v>0</v>
      </c>
      <c r="E29" s="101">
        <v>0</v>
      </c>
      <c r="F29" s="101">
        <v>0</v>
      </c>
      <c r="G29" s="101">
        <v>0</v>
      </c>
      <c r="H29" s="101">
        <v>0</v>
      </c>
      <c r="I29" s="67">
        <v>0</v>
      </c>
      <c r="J29" s="67">
        <v>0</v>
      </c>
      <c r="K29" s="175">
        <v>0</v>
      </c>
    </row>
    <row r="30" spans="1:11" s="390" customFormat="1">
      <c r="A30" s="100" t="s">
        <v>623</v>
      </c>
      <c r="B30" s="100" t="s">
        <v>425</v>
      </c>
      <c r="C30" s="100" t="s">
        <v>429</v>
      </c>
      <c r="D30" s="101">
        <v>0</v>
      </c>
      <c r="E30" s="101">
        <v>0</v>
      </c>
      <c r="F30" s="101">
        <v>0</v>
      </c>
      <c r="G30" s="101">
        <v>0</v>
      </c>
      <c r="H30" s="101">
        <v>0</v>
      </c>
      <c r="I30" s="67">
        <v>0</v>
      </c>
      <c r="J30" s="67">
        <v>0</v>
      </c>
      <c r="K30" s="175">
        <v>0</v>
      </c>
    </row>
    <row r="31" spans="1:11" s="390" customFormat="1">
      <c r="A31" s="100" t="s">
        <v>623</v>
      </c>
      <c r="B31" s="100" t="s">
        <v>425</v>
      </c>
      <c r="C31" s="100" t="s">
        <v>496</v>
      </c>
      <c r="D31" s="101">
        <v>239</v>
      </c>
      <c r="E31" s="101">
        <v>89</v>
      </c>
      <c r="F31" s="101">
        <v>23</v>
      </c>
      <c r="G31" s="101">
        <v>0</v>
      </c>
      <c r="H31" s="101">
        <v>351</v>
      </c>
      <c r="I31" s="67">
        <v>1426886.09</v>
      </c>
      <c r="J31" s="67">
        <v>411269.61</v>
      </c>
      <c r="K31" s="175">
        <v>1171.71</v>
      </c>
    </row>
    <row r="32" spans="1:11" s="341" customFormat="1">
      <c r="A32" s="100" t="s">
        <v>420</v>
      </c>
      <c r="B32" s="100" t="s">
        <v>503</v>
      </c>
      <c r="C32" s="100" t="s">
        <v>77</v>
      </c>
      <c r="D32" s="101">
        <v>0</v>
      </c>
      <c r="E32" s="101">
        <v>0</v>
      </c>
      <c r="F32" s="101">
        <v>0</v>
      </c>
      <c r="G32" s="101">
        <v>0</v>
      </c>
      <c r="H32" s="101">
        <v>0</v>
      </c>
      <c r="I32" s="67">
        <v>0</v>
      </c>
      <c r="J32" s="67">
        <v>0</v>
      </c>
      <c r="K32" s="175">
        <v>0</v>
      </c>
    </row>
    <row r="33" spans="1:11" s="341" customFormat="1">
      <c r="A33" s="100" t="s">
        <v>420</v>
      </c>
      <c r="B33" s="100" t="s">
        <v>503</v>
      </c>
      <c r="C33" s="100" t="s">
        <v>78</v>
      </c>
      <c r="D33" s="101">
        <v>0</v>
      </c>
      <c r="E33" s="101">
        <v>0</v>
      </c>
      <c r="F33" s="101">
        <v>0</v>
      </c>
      <c r="G33" s="101">
        <v>0</v>
      </c>
      <c r="H33" s="101">
        <v>0</v>
      </c>
      <c r="I33" s="67">
        <v>0</v>
      </c>
      <c r="J33" s="67">
        <v>0</v>
      </c>
      <c r="K33" s="175">
        <v>0</v>
      </c>
    </row>
    <row r="34" spans="1:11" s="341" customFormat="1">
      <c r="A34" s="100" t="s">
        <v>420</v>
      </c>
      <c r="B34" s="100" t="s">
        <v>503</v>
      </c>
      <c r="C34" s="100" t="s">
        <v>96</v>
      </c>
      <c r="D34" s="101">
        <v>0</v>
      </c>
      <c r="E34" s="101">
        <v>0</v>
      </c>
      <c r="F34" s="101">
        <v>0</v>
      </c>
      <c r="G34" s="101">
        <v>0</v>
      </c>
      <c r="H34" s="101">
        <v>0</v>
      </c>
      <c r="I34" s="67">
        <v>0</v>
      </c>
      <c r="J34" s="67">
        <v>0</v>
      </c>
      <c r="K34" s="175">
        <v>0</v>
      </c>
    </row>
    <row r="35" spans="1:11" s="341" customFormat="1">
      <c r="A35" s="100" t="s">
        <v>420</v>
      </c>
      <c r="B35" s="100" t="s">
        <v>503</v>
      </c>
      <c r="C35" s="100" t="s">
        <v>97</v>
      </c>
      <c r="D35" s="101">
        <v>0</v>
      </c>
      <c r="E35" s="101">
        <v>0</v>
      </c>
      <c r="F35" s="101">
        <v>0</v>
      </c>
      <c r="G35" s="101">
        <v>0</v>
      </c>
      <c r="H35" s="101">
        <v>0</v>
      </c>
      <c r="I35" s="67">
        <v>0</v>
      </c>
      <c r="J35" s="67">
        <v>0</v>
      </c>
      <c r="K35" s="175">
        <v>0</v>
      </c>
    </row>
    <row r="36" spans="1:11" s="341" customFormat="1">
      <c r="A36" s="100" t="s">
        <v>420</v>
      </c>
      <c r="B36" s="100" t="s">
        <v>503</v>
      </c>
      <c r="C36" s="100" t="s">
        <v>98</v>
      </c>
      <c r="D36" s="101">
        <v>0</v>
      </c>
      <c r="E36" s="101">
        <v>0</v>
      </c>
      <c r="F36" s="101">
        <v>0</v>
      </c>
      <c r="G36" s="101">
        <v>0</v>
      </c>
      <c r="H36" s="101">
        <v>0</v>
      </c>
      <c r="I36" s="67">
        <v>0</v>
      </c>
      <c r="J36" s="67">
        <v>0</v>
      </c>
      <c r="K36" s="175">
        <v>0</v>
      </c>
    </row>
    <row r="37" spans="1:11" s="341" customFormat="1">
      <c r="A37" s="100" t="s">
        <v>420</v>
      </c>
      <c r="B37" s="100" t="s">
        <v>503</v>
      </c>
      <c r="C37" s="100" t="s">
        <v>99</v>
      </c>
      <c r="D37" s="101">
        <v>0</v>
      </c>
      <c r="E37" s="101">
        <v>0</v>
      </c>
      <c r="F37" s="101">
        <v>0</v>
      </c>
      <c r="G37" s="101">
        <v>0</v>
      </c>
      <c r="H37" s="101">
        <v>0</v>
      </c>
      <c r="I37" s="67">
        <v>0</v>
      </c>
      <c r="J37" s="67">
        <v>0</v>
      </c>
      <c r="K37" s="175">
        <v>0</v>
      </c>
    </row>
    <row r="38" spans="1:11">
      <c r="A38" s="100" t="s">
        <v>420</v>
      </c>
      <c r="B38" s="100" t="s">
        <v>503</v>
      </c>
      <c r="C38" s="100" t="s">
        <v>100</v>
      </c>
      <c r="D38" s="101">
        <v>0</v>
      </c>
      <c r="E38" s="101">
        <v>0</v>
      </c>
      <c r="F38" s="101">
        <v>0</v>
      </c>
      <c r="G38" s="101">
        <v>0</v>
      </c>
      <c r="H38" s="101">
        <v>0</v>
      </c>
      <c r="I38" s="67">
        <v>0</v>
      </c>
      <c r="J38" s="67">
        <v>0</v>
      </c>
      <c r="K38" s="175">
        <v>0</v>
      </c>
    </row>
    <row r="39" spans="1:11">
      <c r="A39" s="100" t="s">
        <v>420</v>
      </c>
      <c r="B39" s="100" t="s">
        <v>503</v>
      </c>
      <c r="C39" s="100" t="s">
        <v>101</v>
      </c>
      <c r="D39" s="101">
        <v>0</v>
      </c>
      <c r="E39" s="101">
        <v>0</v>
      </c>
      <c r="F39" s="101">
        <v>0</v>
      </c>
      <c r="G39" s="101">
        <v>0</v>
      </c>
      <c r="H39" s="101">
        <v>0</v>
      </c>
      <c r="I39" s="67">
        <v>0</v>
      </c>
      <c r="J39" s="67">
        <v>0</v>
      </c>
      <c r="K39" s="175">
        <v>0</v>
      </c>
    </row>
    <row r="40" spans="1:11">
      <c r="A40" s="100" t="s">
        <v>420</v>
      </c>
      <c r="B40" s="100" t="s">
        <v>503</v>
      </c>
      <c r="C40" s="100" t="s">
        <v>102</v>
      </c>
      <c r="D40" s="101">
        <v>0</v>
      </c>
      <c r="E40" s="101">
        <v>0</v>
      </c>
      <c r="F40" s="101">
        <v>0</v>
      </c>
      <c r="G40" s="101">
        <v>0</v>
      </c>
      <c r="H40" s="101">
        <v>0</v>
      </c>
      <c r="I40" s="67">
        <v>0</v>
      </c>
      <c r="J40" s="67">
        <v>0</v>
      </c>
      <c r="K40" s="175">
        <v>0</v>
      </c>
    </row>
    <row r="41" spans="1:11">
      <c r="A41" s="100" t="s">
        <v>420</v>
      </c>
      <c r="B41" s="100" t="s">
        <v>503</v>
      </c>
      <c r="C41" s="100" t="s">
        <v>110</v>
      </c>
      <c r="D41" s="101">
        <v>0</v>
      </c>
      <c r="E41" s="101">
        <v>0</v>
      </c>
      <c r="F41" s="101">
        <v>0</v>
      </c>
      <c r="G41" s="101">
        <v>0</v>
      </c>
      <c r="H41" s="101">
        <v>0</v>
      </c>
      <c r="I41" s="67">
        <v>0</v>
      </c>
      <c r="J41" s="67">
        <v>0</v>
      </c>
      <c r="K41" s="175">
        <v>0</v>
      </c>
    </row>
    <row r="42" spans="1:11">
      <c r="A42" s="100" t="s">
        <v>420</v>
      </c>
      <c r="B42" s="100" t="s">
        <v>503</v>
      </c>
      <c r="C42" s="100" t="s">
        <v>111</v>
      </c>
      <c r="D42" s="101">
        <v>0</v>
      </c>
      <c r="E42" s="101">
        <v>0</v>
      </c>
      <c r="F42" s="101">
        <v>0</v>
      </c>
      <c r="G42" s="101">
        <v>0</v>
      </c>
      <c r="H42" s="101">
        <v>0</v>
      </c>
      <c r="I42" s="67">
        <v>0</v>
      </c>
      <c r="J42" s="67">
        <v>0</v>
      </c>
      <c r="K42" s="175">
        <v>0</v>
      </c>
    </row>
    <row r="43" spans="1:11">
      <c r="A43" s="100" t="s">
        <v>420</v>
      </c>
      <c r="B43" s="100" t="s">
        <v>503</v>
      </c>
      <c r="C43" s="100" t="s">
        <v>112</v>
      </c>
      <c r="D43" s="101">
        <v>0</v>
      </c>
      <c r="E43" s="101">
        <v>0</v>
      </c>
      <c r="F43" s="101">
        <v>0</v>
      </c>
      <c r="G43" s="101">
        <v>0</v>
      </c>
      <c r="H43" s="101">
        <v>0</v>
      </c>
      <c r="I43" s="67">
        <v>0</v>
      </c>
      <c r="J43" s="67">
        <v>0</v>
      </c>
      <c r="K43" s="175">
        <v>0</v>
      </c>
    </row>
    <row r="44" spans="1:11">
      <c r="A44" s="100" t="s">
        <v>420</v>
      </c>
      <c r="B44" s="100" t="s">
        <v>503</v>
      </c>
      <c r="C44" s="100" t="s">
        <v>429</v>
      </c>
      <c r="D44" s="101">
        <v>0</v>
      </c>
      <c r="E44" s="101">
        <v>0</v>
      </c>
      <c r="F44" s="101">
        <v>0</v>
      </c>
      <c r="G44" s="101">
        <v>0</v>
      </c>
      <c r="H44" s="101">
        <v>0</v>
      </c>
      <c r="I44" s="67">
        <v>0</v>
      </c>
      <c r="J44" s="67">
        <v>0</v>
      </c>
      <c r="K44" s="175">
        <v>0</v>
      </c>
    </row>
    <row r="45" spans="1:11">
      <c r="A45" s="100" t="s">
        <v>420</v>
      </c>
      <c r="B45" s="100" t="s">
        <v>503</v>
      </c>
      <c r="C45" s="100" t="s">
        <v>496</v>
      </c>
      <c r="D45" s="101">
        <v>0</v>
      </c>
      <c r="E45" s="101">
        <v>0</v>
      </c>
      <c r="F45" s="101">
        <v>0</v>
      </c>
      <c r="G45" s="101">
        <v>0</v>
      </c>
      <c r="H45" s="101">
        <v>0</v>
      </c>
      <c r="I45" s="67">
        <v>0</v>
      </c>
      <c r="J45" s="67">
        <v>0</v>
      </c>
      <c r="K45" s="175">
        <v>0</v>
      </c>
    </row>
    <row r="46" spans="1:11">
      <c r="A46" s="100" t="s">
        <v>409</v>
      </c>
      <c r="B46" s="100" t="s">
        <v>566</v>
      </c>
      <c r="C46" s="100" t="s">
        <v>77</v>
      </c>
      <c r="D46" s="101">
        <v>0</v>
      </c>
      <c r="E46" s="101">
        <v>7</v>
      </c>
      <c r="F46" s="101">
        <v>0</v>
      </c>
      <c r="G46" s="101">
        <v>0</v>
      </c>
      <c r="H46" s="101">
        <v>7</v>
      </c>
      <c r="I46" s="67">
        <v>0</v>
      </c>
      <c r="J46" s="67">
        <v>1116.98</v>
      </c>
      <c r="K46" s="175">
        <v>159.57</v>
      </c>
    </row>
    <row r="47" spans="1:11">
      <c r="A47" s="100" t="s">
        <v>409</v>
      </c>
      <c r="B47" s="100" t="s">
        <v>566</v>
      </c>
      <c r="C47" s="100" t="s">
        <v>78</v>
      </c>
      <c r="D47" s="101">
        <v>0</v>
      </c>
      <c r="E47" s="101">
        <v>4</v>
      </c>
      <c r="F47" s="101">
        <v>3</v>
      </c>
      <c r="G47" s="101">
        <v>0</v>
      </c>
      <c r="H47" s="101">
        <v>7</v>
      </c>
      <c r="I47" s="67">
        <v>0</v>
      </c>
      <c r="J47" s="67">
        <v>1074.8900000000001</v>
      </c>
      <c r="K47" s="175">
        <v>153.56</v>
      </c>
    </row>
    <row r="48" spans="1:11">
      <c r="A48" s="100" t="s">
        <v>409</v>
      </c>
      <c r="B48" s="100" t="s">
        <v>566</v>
      </c>
      <c r="C48" s="100" t="s">
        <v>96</v>
      </c>
      <c r="D48" s="101">
        <v>10</v>
      </c>
      <c r="E48" s="101">
        <v>5</v>
      </c>
      <c r="F48" s="101">
        <v>7</v>
      </c>
      <c r="G48" s="101">
        <v>0</v>
      </c>
      <c r="H48" s="101">
        <v>22</v>
      </c>
      <c r="I48" s="67">
        <v>0</v>
      </c>
      <c r="J48" s="67">
        <v>3870.73</v>
      </c>
      <c r="K48" s="175">
        <v>175.94</v>
      </c>
    </row>
    <row r="49" spans="1:11">
      <c r="A49" s="100" t="s">
        <v>409</v>
      </c>
      <c r="B49" s="100" t="s">
        <v>566</v>
      </c>
      <c r="C49" s="100" t="s">
        <v>97</v>
      </c>
      <c r="D49" s="101">
        <v>126</v>
      </c>
      <c r="E49" s="101">
        <v>6</v>
      </c>
      <c r="F49" s="101">
        <v>9</v>
      </c>
      <c r="G49" s="101">
        <v>0</v>
      </c>
      <c r="H49" s="101">
        <v>141</v>
      </c>
      <c r="I49" s="67">
        <v>0</v>
      </c>
      <c r="J49" s="67">
        <v>38453.25</v>
      </c>
      <c r="K49" s="175">
        <v>272.72000000000003</v>
      </c>
    </row>
    <row r="50" spans="1:11">
      <c r="A50" s="100" t="s">
        <v>409</v>
      </c>
      <c r="B50" s="100" t="s">
        <v>566</v>
      </c>
      <c r="C50" s="100" t="s">
        <v>98</v>
      </c>
      <c r="D50" s="101">
        <v>219</v>
      </c>
      <c r="E50" s="101">
        <v>6</v>
      </c>
      <c r="F50" s="101">
        <v>12</v>
      </c>
      <c r="G50" s="101">
        <v>0</v>
      </c>
      <c r="H50" s="101">
        <v>237</v>
      </c>
      <c r="I50" s="67">
        <v>0</v>
      </c>
      <c r="J50" s="67">
        <v>72924.759999999995</v>
      </c>
      <c r="K50" s="175">
        <v>307.7</v>
      </c>
    </row>
    <row r="51" spans="1:11">
      <c r="A51" s="100" t="s">
        <v>409</v>
      </c>
      <c r="B51" s="100" t="s">
        <v>566</v>
      </c>
      <c r="C51" s="100" t="s">
        <v>99</v>
      </c>
      <c r="D51" s="101">
        <v>332</v>
      </c>
      <c r="E51" s="101">
        <v>3</v>
      </c>
      <c r="F51" s="101">
        <v>8</v>
      </c>
      <c r="G51" s="101">
        <v>0</v>
      </c>
      <c r="H51" s="101">
        <v>343</v>
      </c>
      <c r="I51" s="67">
        <v>0</v>
      </c>
      <c r="J51" s="67">
        <v>118825.97</v>
      </c>
      <c r="K51" s="175">
        <v>346.43</v>
      </c>
    </row>
    <row r="52" spans="1:11">
      <c r="A52" s="100" t="s">
        <v>409</v>
      </c>
      <c r="B52" s="100" t="s">
        <v>566</v>
      </c>
      <c r="C52" s="100" t="s">
        <v>100</v>
      </c>
      <c r="D52" s="101">
        <v>142</v>
      </c>
      <c r="E52" s="101">
        <v>1</v>
      </c>
      <c r="F52" s="101">
        <v>0</v>
      </c>
      <c r="G52" s="101">
        <v>0</v>
      </c>
      <c r="H52" s="101">
        <v>143</v>
      </c>
      <c r="I52" s="67">
        <v>0</v>
      </c>
      <c r="J52" s="67">
        <v>51539.17</v>
      </c>
      <c r="K52" s="175">
        <v>360.41</v>
      </c>
    </row>
    <row r="53" spans="1:11">
      <c r="A53" s="100" t="s">
        <v>409</v>
      </c>
      <c r="B53" s="100" t="s">
        <v>566</v>
      </c>
      <c r="C53" s="100" t="s">
        <v>101</v>
      </c>
      <c r="D53" s="101">
        <v>24</v>
      </c>
      <c r="E53" s="101">
        <v>0</v>
      </c>
      <c r="F53" s="101">
        <v>0</v>
      </c>
      <c r="G53" s="101">
        <v>0</v>
      </c>
      <c r="H53" s="101">
        <v>24</v>
      </c>
      <c r="I53" s="67">
        <v>0</v>
      </c>
      <c r="J53" s="67">
        <v>8405.82</v>
      </c>
      <c r="K53" s="175">
        <v>350.24</v>
      </c>
    </row>
    <row r="54" spans="1:11">
      <c r="A54" s="100" t="s">
        <v>409</v>
      </c>
      <c r="B54" s="100" t="s">
        <v>566</v>
      </c>
      <c r="C54" s="100" t="s">
        <v>102</v>
      </c>
      <c r="D54" s="101">
        <v>4</v>
      </c>
      <c r="E54" s="101">
        <v>0</v>
      </c>
      <c r="F54" s="101">
        <v>0</v>
      </c>
      <c r="G54" s="101">
        <v>0</v>
      </c>
      <c r="H54" s="101">
        <v>4</v>
      </c>
      <c r="I54" s="67">
        <v>0</v>
      </c>
      <c r="J54" s="67">
        <v>1002.88</v>
      </c>
      <c r="K54" s="175">
        <v>250.72</v>
      </c>
    </row>
    <row r="55" spans="1:11">
      <c r="A55" s="100" t="s">
        <v>409</v>
      </c>
      <c r="B55" s="100" t="s">
        <v>566</v>
      </c>
      <c r="C55" s="100" t="s">
        <v>110</v>
      </c>
      <c r="D55" s="101">
        <v>1</v>
      </c>
      <c r="E55" s="101">
        <v>0</v>
      </c>
      <c r="F55" s="101">
        <v>0</v>
      </c>
      <c r="G55" s="101">
        <v>0</v>
      </c>
      <c r="H55" s="101">
        <v>1</v>
      </c>
      <c r="I55" s="67">
        <v>0</v>
      </c>
      <c r="J55" s="67">
        <v>138.62</v>
      </c>
      <c r="K55" s="175">
        <v>138.62</v>
      </c>
    </row>
    <row r="56" spans="1:11">
      <c r="A56" s="100" t="s">
        <v>409</v>
      </c>
      <c r="B56" s="100" t="s">
        <v>566</v>
      </c>
      <c r="C56" s="100" t="s">
        <v>111</v>
      </c>
      <c r="D56" s="101">
        <v>0</v>
      </c>
      <c r="E56" s="101">
        <v>0</v>
      </c>
      <c r="F56" s="101">
        <v>0</v>
      </c>
      <c r="G56" s="101">
        <v>0</v>
      </c>
      <c r="H56" s="101">
        <v>0</v>
      </c>
      <c r="I56" s="67">
        <v>0</v>
      </c>
      <c r="J56" s="67">
        <v>0</v>
      </c>
      <c r="K56" s="175">
        <v>0</v>
      </c>
    </row>
    <row r="57" spans="1:11">
      <c r="A57" s="100" t="s">
        <v>409</v>
      </c>
      <c r="B57" s="100" t="s">
        <v>566</v>
      </c>
      <c r="C57" s="100" t="s">
        <v>112</v>
      </c>
      <c r="D57" s="101">
        <v>0</v>
      </c>
      <c r="E57" s="101">
        <v>0</v>
      </c>
      <c r="F57" s="101">
        <v>0</v>
      </c>
      <c r="G57" s="101">
        <v>0</v>
      </c>
      <c r="H57" s="101">
        <v>0</v>
      </c>
      <c r="I57" s="67">
        <v>0</v>
      </c>
      <c r="J57" s="67">
        <v>0</v>
      </c>
      <c r="K57" s="175">
        <v>0</v>
      </c>
    </row>
    <row r="58" spans="1:11">
      <c r="A58" s="100" t="s">
        <v>409</v>
      </c>
      <c r="B58" s="100" t="s">
        <v>566</v>
      </c>
      <c r="C58" s="100" t="s">
        <v>429</v>
      </c>
      <c r="D58" s="101">
        <v>0</v>
      </c>
      <c r="E58" s="101">
        <v>0</v>
      </c>
      <c r="F58" s="101">
        <v>0</v>
      </c>
      <c r="G58" s="101">
        <v>0</v>
      </c>
      <c r="H58" s="101">
        <v>0</v>
      </c>
      <c r="I58" s="67">
        <v>0</v>
      </c>
      <c r="J58" s="67">
        <v>0</v>
      </c>
      <c r="K58" s="175">
        <v>0</v>
      </c>
    </row>
    <row r="59" spans="1:11">
      <c r="A59" s="100" t="s">
        <v>409</v>
      </c>
      <c r="B59" s="100" t="s">
        <v>566</v>
      </c>
      <c r="C59" s="100" t="s">
        <v>496</v>
      </c>
      <c r="D59" s="101">
        <v>858</v>
      </c>
      <c r="E59" s="101">
        <v>32</v>
      </c>
      <c r="F59" s="101">
        <v>39</v>
      </c>
      <c r="G59" s="101">
        <v>0</v>
      </c>
      <c r="H59" s="101">
        <v>929</v>
      </c>
      <c r="I59" s="67">
        <v>0</v>
      </c>
      <c r="J59" s="67">
        <v>297353.07</v>
      </c>
      <c r="K59" s="175">
        <v>320.08</v>
      </c>
    </row>
    <row r="60" spans="1:11">
      <c r="A60" s="100" t="s">
        <v>412</v>
      </c>
      <c r="B60" s="100" t="s">
        <v>387</v>
      </c>
      <c r="C60" s="100" t="s">
        <v>77</v>
      </c>
      <c r="D60" s="101">
        <v>0</v>
      </c>
      <c r="E60" s="101">
        <v>0</v>
      </c>
      <c r="F60" s="101">
        <v>0</v>
      </c>
      <c r="G60" s="101">
        <v>0</v>
      </c>
      <c r="H60" s="101">
        <v>0</v>
      </c>
      <c r="I60" s="67">
        <v>0</v>
      </c>
      <c r="J60" s="67">
        <v>0</v>
      </c>
      <c r="K60" s="175">
        <v>0</v>
      </c>
    </row>
    <row r="61" spans="1:11">
      <c r="A61" s="100" t="s">
        <v>412</v>
      </c>
      <c r="B61" s="100" t="s">
        <v>387</v>
      </c>
      <c r="C61" s="100" t="s">
        <v>78</v>
      </c>
      <c r="D61" s="101">
        <v>0</v>
      </c>
      <c r="E61" s="101">
        <v>0</v>
      </c>
      <c r="F61" s="101">
        <v>0</v>
      </c>
      <c r="G61" s="101">
        <v>0</v>
      </c>
      <c r="H61" s="101">
        <v>0</v>
      </c>
      <c r="I61" s="67">
        <v>0</v>
      </c>
      <c r="J61" s="67">
        <v>0</v>
      </c>
      <c r="K61" s="175">
        <v>0</v>
      </c>
    </row>
    <row r="62" spans="1:11">
      <c r="A62" s="100" t="s">
        <v>412</v>
      </c>
      <c r="B62" s="100" t="s">
        <v>387</v>
      </c>
      <c r="C62" s="100" t="s">
        <v>96</v>
      </c>
      <c r="D62" s="101">
        <v>0</v>
      </c>
      <c r="E62" s="101">
        <v>0</v>
      </c>
      <c r="F62" s="101">
        <v>0</v>
      </c>
      <c r="G62" s="101">
        <v>0</v>
      </c>
      <c r="H62" s="101">
        <v>0</v>
      </c>
      <c r="I62" s="67">
        <v>0</v>
      </c>
      <c r="J62" s="67">
        <v>0</v>
      </c>
      <c r="K62" s="175">
        <v>0</v>
      </c>
    </row>
    <row r="63" spans="1:11">
      <c r="A63" s="100" t="s">
        <v>412</v>
      </c>
      <c r="B63" s="100" t="s">
        <v>387</v>
      </c>
      <c r="C63" s="100" t="s">
        <v>97</v>
      </c>
      <c r="D63" s="101">
        <v>0</v>
      </c>
      <c r="E63" s="101">
        <v>0</v>
      </c>
      <c r="F63" s="101">
        <v>0</v>
      </c>
      <c r="G63" s="101">
        <v>0</v>
      </c>
      <c r="H63" s="101">
        <v>0</v>
      </c>
      <c r="I63" s="67">
        <v>0</v>
      </c>
      <c r="J63" s="67">
        <v>0</v>
      </c>
      <c r="K63" s="175">
        <v>0</v>
      </c>
    </row>
    <row r="64" spans="1:11">
      <c r="A64" s="100" t="s">
        <v>412</v>
      </c>
      <c r="B64" s="100" t="s">
        <v>387</v>
      </c>
      <c r="C64" s="100" t="s">
        <v>98</v>
      </c>
      <c r="D64" s="101">
        <v>0</v>
      </c>
      <c r="E64" s="101">
        <v>0</v>
      </c>
      <c r="F64" s="101">
        <v>0</v>
      </c>
      <c r="G64" s="101">
        <v>0</v>
      </c>
      <c r="H64" s="101">
        <v>0</v>
      </c>
      <c r="I64" s="67">
        <v>0</v>
      </c>
      <c r="J64" s="67">
        <v>0</v>
      </c>
      <c r="K64" s="175">
        <v>0</v>
      </c>
    </row>
    <row r="65" spans="1:11">
      <c r="A65" s="100" t="s">
        <v>412</v>
      </c>
      <c r="B65" s="100" t="s">
        <v>387</v>
      </c>
      <c r="C65" s="100" t="s">
        <v>99</v>
      </c>
      <c r="D65" s="101">
        <v>0</v>
      </c>
      <c r="E65" s="101">
        <v>0</v>
      </c>
      <c r="F65" s="101">
        <v>0</v>
      </c>
      <c r="G65" s="101">
        <v>0</v>
      </c>
      <c r="H65" s="101">
        <v>0</v>
      </c>
      <c r="I65" s="67">
        <v>0</v>
      </c>
      <c r="J65" s="67">
        <v>0</v>
      </c>
      <c r="K65" s="175">
        <v>0</v>
      </c>
    </row>
    <row r="66" spans="1:11">
      <c r="A66" s="100" t="s">
        <v>412</v>
      </c>
      <c r="B66" s="100" t="s">
        <v>387</v>
      </c>
      <c r="C66" s="100" t="s">
        <v>100</v>
      </c>
      <c r="D66" s="101">
        <v>0</v>
      </c>
      <c r="E66" s="101">
        <v>0</v>
      </c>
      <c r="F66" s="101">
        <v>0</v>
      </c>
      <c r="G66" s="101">
        <v>0</v>
      </c>
      <c r="H66" s="101">
        <v>0</v>
      </c>
      <c r="I66" s="67">
        <v>0</v>
      </c>
      <c r="J66" s="67">
        <v>0</v>
      </c>
      <c r="K66" s="175">
        <v>0</v>
      </c>
    </row>
    <row r="67" spans="1:11">
      <c r="A67" s="100" t="s">
        <v>412</v>
      </c>
      <c r="B67" s="100" t="s">
        <v>387</v>
      </c>
      <c r="C67" s="100" t="s">
        <v>101</v>
      </c>
      <c r="D67" s="101">
        <v>0</v>
      </c>
      <c r="E67" s="101">
        <v>0</v>
      </c>
      <c r="F67" s="101">
        <v>0</v>
      </c>
      <c r="G67" s="101">
        <v>0</v>
      </c>
      <c r="H67" s="101">
        <v>0</v>
      </c>
      <c r="I67" s="67">
        <v>0</v>
      </c>
      <c r="J67" s="67">
        <v>0</v>
      </c>
      <c r="K67" s="175">
        <v>0</v>
      </c>
    </row>
    <row r="68" spans="1:11">
      <c r="A68" s="100" t="s">
        <v>412</v>
      </c>
      <c r="B68" s="100" t="s">
        <v>387</v>
      </c>
      <c r="C68" s="100" t="s">
        <v>102</v>
      </c>
      <c r="D68" s="101">
        <v>0</v>
      </c>
      <c r="E68" s="101">
        <v>0</v>
      </c>
      <c r="F68" s="101">
        <v>0</v>
      </c>
      <c r="G68" s="101">
        <v>0</v>
      </c>
      <c r="H68" s="101">
        <v>0</v>
      </c>
      <c r="I68" s="67">
        <v>0</v>
      </c>
      <c r="J68" s="67">
        <v>0</v>
      </c>
      <c r="K68" s="175">
        <v>0</v>
      </c>
    </row>
    <row r="69" spans="1:11">
      <c r="A69" s="100" t="s">
        <v>412</v>
      </c>
      <c r="B69" s="100" t="s">
        <v>387</v>
      </c>
      <c r="C69" s="100" t="s">
        <v>110</v>
      </c>
      <c r="D69" s="101">
        <v>0</v>
      </c>
      <c r="E69" s="101">
        <v>0</v>
      </c>
      <c r="F69" s="101">
        <v>0</v>
      </c>
      <c r="G69" s="101">
        <v>0</v>
      </c>
      <c r="H69" s="101">
        <v>0</v>
      </c>
      <c r="I69" s="67">
        <v>0</v>
      </c>
      <c r="J69" s="67">
        <v>0</v>
      </c>
      <c r="K69" s="175">
        <v>0</v>
      </c>
    </row>
    <row r="70" spans="1:11">
      <c r="A70" s="100" t="s">
        <v>412</v>
      </c>
      <c r="B70" s="100" t="s">
        <v>387</v>
      </c>
      <c r="C70" s="100" t="s">
        <v>111</v>
      </c>
      <c r="D70" s="101">
        <v>0</v>
      </c>
      <c r="E70" s="101">
        <v>0</v>
      </c>
      <c r="F70" s="101">
        <v>0</v>
      </c>
      <c r="G70" s="101">
        <v>0</v>
      </c>
      <c r="H70" s="101">
        <v>0</v>
      </c>
      <c r="I70" s="67">
        <v>0</v>
      </c>
      <c r="J70" s="67">
        <v>0</v>
      </c>
      <c r="K70" s="175">
        <v>0</v>
      </c>
    </row>
    <row r="71" spans="1:11">
      <c r="A71" s="100" t="s">
        <v>412</v>
      </c>
      <c r="B71" s="100" t="s">
        <v>387</v>
      </c>
      <c r="C71" s="100" t="s">
        <v>112</v>
      </c>
      <c r="D71" s="101">
        <v>0</v>
      </c>
      <c r="E71" s="101">
        <v>0</v>
      </c>
      <c r="F71" s="101">
        <v>0</v>
      </c>
      <c r="G71" s="101">
        <v>0</v>
      </c>
      <c r="H71" s="101">
        <v>0</v>
      </c>
      <c r="I71" s="67">
        <v>0</v>
      </c>
      <c r="J71" s="67">
        <v>0</v>
      </c>
      <c r="K71" s="175">
        <v>0</v>
      </c>
    </row>
    <row r="72" spans="1:11">
      <c r="A72" s="100" t="s">
        <v>412</v>
      </c>
      <c r="B72" s="100" t="s">
        <v>387</v>
      </c>
      <c r="C72" s="100" t="s">
        <v>429</v>
      </c>
      <c r="D72" s="101">
        <v>0</v>
      </c>
      <c r="E72" s="101">
        <v>0</v>
      </c>
      <c r="F72" s="101">
        <v>0</v>
      </c>
      <c r="G72" s="101">
        <v>0</v>
      </c>
      <c r="H72" s="101">
        <v>0</v>
      </c>
      <c r="I72" s="67">
        <v>0</v>
      </c>
      <c r="J72" s="67">
        <v>0</v>
      </c>
      <c r="K72" s="175">
        <v>0</v>
      </c>
    </row>
    <row r="73" spans="1:11">
      <c r="A73" s="100" t="s">
        <v>412</v>
      </c>
      <c r="B73" s="100" t="s">
        <v>387</v>
      </c>
      <c r="C73" s="100" t="s">
        <v>496</v>
      </c>
      <c r="D73" s="101">
        <v>0</v>
      </c>
      <c r="E73" s="101">
        <v>0</v>
      </c>
      <c r="F73" s="101">
        <v>0</v>
      </c>
      <c r="G73" s="101">
        <v>0</v>
      </c>
      <c r="H73" s="101">
        <v>0</v>
      </c>
      <c r="I73" s="67">
        <v>0</v>
      </c>
      <c r="J73" s="67">
        <v>0</v>
      </c>
      <c r="K73" s="175">
        <v>0</v>
      </c>
    </row>
    <row r="74" spans="1:11">
      <c r="A74" s="100" t="s">
        <v>602</v>
      </c>
      <c r="B74" s="100" t="s">
        <v>603</v>
      </c>
      <c r="C74" s="100" t="s">
        <v>77</v>
      </c>
      <c r="D74" s="101">
        <v>0</v>
      </c>
      <c r="E74" s="101">
        <v>0</v>
      </c>
      <c r="F74" s="101">
        <v>0</v>
      </c>
      <c r="G74" s="101">
        <v>0</v>
      </c>
      <c r="H74" s="101">
        <v>0</v>
      </c>
      <c r="I74" s="67">
        <v>0</v>
      </c>
      <c r="J74" s="67">
        <v>0</v>
      </c>
      <c r="K74" s="175">
        <v>0</v>
      </c>
    </row>
    <row r="75" spans="1:11">
      <c r="A75" s="100" t="s">
        <v>602</v>
      </c>
      <c r="B75" s="100" t="s">
        <v>603</v>
      </c>
      <c r="C75" s="100" t="s">
        <v>78</v>
      </c>
      <c r="D75" s="101">
        <v>0</v>
      </c>
      <c r="E75" s="101">
        <v>0</v>
      </c>
      <c r="F75" s="101">
        <v>0</v>
      </c>
      <c r="G75" s="101">
        <v>0</v>
      </c>
      <c r="H75" s="101">
        <v>0</v>
      </c>
      <c r="I75" s="67">
        <v>0</v>
      </c>
      <c r="J75" s="67">
        <v>0</v>
      </c>
      <c r="K75" s="175">
        <v>0</v>
      </c>
    </row>
    <row r="76" spans="1:11">
      <c r="A76" s="100" t="s">
        <v>602</v>
      </c>
      <c r="B76" s="100" t="s">
        <v>603</v>
      </c>
      <c r="C76" s="100" t="s">
        <v>96</v>
      </c>
      <c r="D76" s="101">
        <v>0</v>
      </c>
      <c r="E76" s="101">
        <v>0</v>
      </c>
      <c r="F76" s="101">
        <v>0</v>
      </c>
      <c r="G76" s="101">
        <v>0</v>
      </c>
      <c r="H76" s="101">
        <v>0</v>
      </c>
      <c r="I76" s="67">
        <v>0</v>
      </c>
      <c r="J76" s="67">
        <v>0</v>
      </c>
      <c r="K76" s="175">
        <v>0</v>
      </c>
    </row>
    <row r="77" spans="1:11">
      <c r="A77" s="100" t="s">
        <v>602</v>
      </c>
      <c r="B77" s="100" t="s">
        <v>603</v>
      </c>
      <c r="C77" s="100" t="s">
        <v>97</v>
      </c>
      <c r="D77" s="101">
        <v>0</v>
      </c>
      <c r="E77" s="101">
        <v>0</v>
      </c>
      <c r="F77" s="101">
        <v>0</v>
      </c>
      <c r="G77" s="101">
        <v>0</v>
      </c>
      <c r="H77" s="101">
        <v>0</v>
      </c>
      <c r="I77" s="67">
        <v>0</v>
      </c>
      <c r="J77" s="67">
        <v>0</v>
      </c>
      <c r="K77" s="175">
        <v>0</v>
      </c>
    </row>
    <row r="78" spans="1:11">
      <c r="A78" s="100" t="s">
        <v>602</v>
      </c>
      <c r="B78" s="100" t="s">
        <v>603</v>
      </c>
      <c r="C78" s="100" t="s">
        <v>98</v>
      </c>
      <c r="D78" s="101">
        <v>0</v>
      </c>
      <c r="E78" s="101">
        <v>0</v>
      </c>
      <c r="F78" s="101">
        <v>0</v>
      </c>
      <c r="G78" s="101">
        <v>0</v>
      </c>
      <c r="H78" s="101">
        <v>0</v>
      </c>
      <c r="I78" s="67">
        <v>0</v>
      </c>
      <c r="J78" s="67">
        <v>0</v>
      </c>
      <c r="K78" s="175">
        <v>0</v>
      </c>
    </row>
    <row r="79" spans="1:11">
      <c r="A79" s="100" t="s">
        <v>602</v>
      </c>
      <c r="B79" s="100" t="s">
        <v>603</v>
      </c>
      <c r="C79" s="100" t="s">
        <v>99</v>
      </c>
      <c r="D79" s="101">
        <v>0</v>
      </c>
      <c r="E79" s="101">
        <v>0</v>
      </c>
      <c r="F79" s="101">
        <v>0</v>
      </c>
      <c r="G79" s="101">
        <v>0</v>
      </c>
      <c r="H79" s="101">
        <v>0</v>
      </c>
      <c r="I79" s="67">
        <v>0</v>
      </c>
      <c r="J79" s="67">
        <v>0</v>
      </c>
      <c r="K79" s="175">
        <v>0</v>
      </c>
    </row>
    <row r="80" spans="1:11">
      <c r="A80" s="100" t="s">
        <v>602</v>
      </c>
      <c r="B80" s="100" t="s">
        <v>603</v>
      </c>
      <c r="C80" s="100" t="s">
        <v>100</v>
      </c>
      <c r="D80" s="101">
        <v>0</v>
      </c>
      <c r="E80" s="101">
        <v>0</v>
      </c>
      <c r="F80" s="101">
        <v>0</v>
      </c>
      <c r="G80" s="101">
        <v>0</v>
      </c>
      <c r="H80" s="101">
        <v>0</v>
      </c>
      <c r="I80" s="67">
        <v>0</v>
      </c>
      <c r="J80" s="67">
        <v>0</v>
      </c>
      <c r="K80" s="175">
        <v>0</v>
      </c>
    </row>
    <row r="81" spans="1:11">
      <c r="A81" s="100" t="s">
        <v>602</v>
      </c>
      <c r="B81" s="100" t="s">
        <v>603</v>
      </c>
      <c r="C81" s="100" t="s">
        <v>101</v>
      </c>
      <c r="D81" s="101">
        <v>0</v>
      </c>
      <c r="E81" s="101">
        <v>0</v>
      </c>
      <c r="F81" s="101">
        <v>0</v>
      </c>
      <c r="G81" s="101">
        <v>0</v>
      </c>
      <c r="H81" s="101">
        <v>0</v>
      </c>
      <c r="I81" s="67">
        <v>0</v>
      </c>
      <c r="J81" s="67">
        <v>0</v>
      </c>
      <c r="K81" s="175">
        <v>0</v>
      </c>
    </row>
    <row r="82" spans="1:11">
      <c r="A82" s="100" t="s">
        <v>602</v>
      </c>
      <c r="B82" s="100" t="s">
        <v>603</v>
      </c>
      <c r="C82" s="100" t="s">
        <v>102</v>
      </c>
      <c r="D82" s="101">
        <v>0</v>
      </c>
      <c r="E82" s="101">
        <v>0</v>
      </c>
      <c r="F82" s="101">
        <v>0</v>
      </c>
      <c r="G82" s="101">
        <v>0</v>
      </c>
      <c r="H82" s="101">
        <v>0</v>
      </c>
      <c r="I82" s="67">
        <v>0</v>
      </c>
      <c r="J82" s="67">
        <v>0</v>
      </c>
      <c r="K82" s="175">
        <v>0</v>
      </c>
    </row>
    <row r="83" spans="1:11">
      <c r="A83" s="100" t="s">
        <v>602</v>
      </c>
      <c r="B83" s="100" t="s">
        <v>603</v>
      </c>
      <c r="C83" s="100" t="s">
        <v>110</v>
      </c>
      <c r="D83" s="101">
        <v>0</v>
      </c>
      <c r="E83" s="101">
        <v>0</v>
      </c>
      <c r="F83" s="101">
        <v>0</v>
      </c>
      <c r="G83" s="101">
        <v>0</v>
      </c>
      <c r="H83" s="101">
        <v>0</v>
      </c>
      <c r="I83" s="67">
        <v>0</v>
      </c>
      <c r="J83" s="67">
        <v>0</v>
      </c>
      <c r="K83" s="175">
        <v>0</v>
      </c>
    </row>
    <row r="84" spans="1:11">
      <c r="A84" s="100" t="s">
        <v>602</v>
      </c>
      <c r="B84" s="100" t="s">
        <v>603</v>
      </c>
      <c r="C84" s="100" t="s">
        <v>111</v>
      </c>
      <c r="D84" s="101">
        <v>0</v>
      </c>
      <c r="E84" s="101">
        <v>0</v>
      </c>
      <c r="F84" s="101">
        <v>0</v>
      </c>
      <c r="G84" s="101">
        <v>0</v>
      </c>
      <c r="H84" s="101">
        <v>0</v>
      </c>
      <c r="I84" s="67">
        <v>0</v>
      </c>
      <c r="J84" s="67">
        <v>0</v>
      </c>
      <c r="K84" s="175">
        <v>0</v>
      </c>
    </row>
    <row r="85" spans="1:11">
      <c r="A85" s="100" t="s">
        <v>602</v>
      </c>
      <c r="B85" s="100" t="s">
        <v>603</v>
      </c>
      <c r="C85" s="100" t="s">
        <v>112</v>
      </c>
      <c r="D85" s="101">
        <v>0</v>
      </c>
      <c r="E85" s="101">
        <v>0</v>
      </c>
      <c r="F85" s="101">
        <v>0</v>
      </c>
      <c r="G85" s="101">
        <v>0</v>
      </c>
      <c r="H85" s="101">
        <v>0</v>
      </c>
      <c r="I85" s="67">
        <v>0</v>
      </c>
      <c r="J85" s="67">
        <v>0</v>
      </c>
      <c r="K85" s="175">
        <v>0</v>
      </c>
    </row>
    <row r="86" spans="1:11">
      <c r="A86" s="100" t="s">
        <v>602</v>
      </c>
      <c r="B86" s="100" t="s">
        <v>603</v>
      </c>
      <c r="C86" s="100" t="s">
        <v>429</v>
      </c>
      <c r="D86" s="101">
        <v>0</v>
      </c>
      <c r="E86" s="101">
        <v>0</v>
      </c>
      <c r="F86" s="101">
        <v>0</v>
      </c>
      <c r="G86" s="101">
        <v>0</v>
      </c>
      <c r="H86" s="101">
        <v>0</v>
      </c>
      <c r="I86" s="67">
        <v>0</v>
      </c>
      <c r="J86" s="67">
        <v>0</v>
      </c>
      <c r="K86" s="175">
        <v>0</v>
      </c>
    </row>
    <row r="87" spans="1:11">
      <c r="A87" s="100" t="s">
        <v>602</v>
      </c>
      <c r="B87" s="100" t="s">
        <v>603</v>
      </c>
      <c r="C87" s="100" t="s">
        <v>496</v>
      </c>
      <c r="D87" s="101">
        <v>0</v>
      </c>
      <c r="E87" s="101">
        <v>0</v>
      </c>
      <c r="F87" s="101">
        <v>0</v>
      </c>
      <c r="G87" s="101">
        <v>0</v>
      </c>
      <c r="H87" s="101">
        <v>0</v>
      </c>
      <c r="I87" s="67">
        <v>0</v>
      </c>
      <c r="J87" s="67">
        <v>0</v>
      </c>
      <c r="K87" s="175">
        <v>0</v>
      </c>
    </row>
    <row r="88" spans="1:11">
      <c r="A88" s="392" t="s">
        <v>413</v>
      </c>
      <c r="B88" s="392" t="s">
        <v>390</v>
      </c>
      <c r="C88" s="392" t="s">
        <v>77</v>
      </c>
      <c r="D88" s="392">
        <v>0</v>
      </c>
      <c r="E88" s="392">
        <v>0</v>
      </c>
      <c r="F88" s="392">
        <v>0</v>
      </c>
      <c r="G88" s="392">
        <v>0</v>
      </c>
      <c r="H88" s="392">
        <v>0</v>
      </c>
      <c r="I88" s="392">
        <v>0</v>
      </c>
      <c r="J88" s="392">
        <v>0</v>
      </c>
      <c r="K88" s="392">
        <v>0</v>
      </c>
    </row>
    <row r="89" spans="1:11">
      <c r="A89" s="392" t="s">
        <v>413</v>
      </c>
      <c r="B89" s="392" t="s">
        <v>390</v>
      </c>
      <c r="C89" s="392" t="s">
        <v>78</v>
      </c>
      <c r="D89" s="392">
        <v>0</v>
      </c>
      <c r="E89" s="392">
        <v>0</v>
      </c>
      <c r="F89" s="392">
        <v>0</v>
      </c>
      <c r="G89" s="392">
        <v>0</v>
      </c>
      <c r="H89" s="392">
        <v>0</v>
      </c>
      <c r="I89" s="392">
        <v>0</v>
      </c>
      <c r="J89" s="392">
        <v>0</v>
      </c>
      <c r="K89" s="392">
        <v>0</v>
      </c>
    </row>
    <row r="90" spans="1:11">
      <c r="A90" s="392" t="s">
        <v>413</v>
      </c>
      <c r="B90" s="392" t="s">
        <v>390</v>
      </c>
      <c r="C90" s="392" t="s">
        <v>96</v>
      </c>
      <c r="D90" s="392">
        <v>0</v>
      </c>
      <c r="E90" s="392">
        <v>0</v>
      </c>
      <c r="F90" s="392">
        <v>0</v>
      </c>
      <c r="G90" s="392">
        <v>0</v>
      </c>
      <c r="H90" s="392">
        <v>0</v>
      </c>
      <c r="I90" s="392">
        <v>0</v>
      </c>
      <c r="J90" s="392">
        <v>0</v>
      </c>
      <c r="K90" s="392">
        <v>0</v>
      </c>
    </row>
    <row r="91" spans="1:11">
      <c r="A91" s="392" t="s">
        <v>413</v>
      </c>
      <c r="B91" s="392" t="s">
        <v>390</v>
      </c>
      <c r="C91" s="392" t="s">
        <v>97</v>
      </c>
      <c r="D91" s="392">
        <v>0</v>
      </c>
      <c r="E91" s="392">
        <v>0</v>
      </c>
      <c r="F91" s="392">
        <v>0</v>
      </c>
      <c r="G91" s="392">
        <v>0</v>
      </c>
      <c r="H91" s="392">
        <v>0</v>
      </c>
      <c r="I91" s="392">
        <v>0</v>
      </c>
      <c r="J91" s="392">
        <v>0</v>
      </c>
      <c r="K91" s="392">
        <v>0</v>
      </c>
    </row>
    <row r="92" spans="1:11">
      <c r="A92" s="392" t="s">
        <v>413</v>
      </c>
      <c r="B92" s="392" t="s">
        <v>390</v>
      </c>
      <c r="C92" s="392" t="s">
        <v>98</v>
      </c>
      <c r="D92" s="392">
        <v>0</v>
      </c>
      <c r="E92" s="392">
        <v>0</v>
      </c>
      <c r="F92" s="392">
        <v>0</v>
      </c>
      <c r="G92" s="392">
        <v>0</v>
      </c>
      <c r="H92" s="392">
        <v>0</v>
      </c>
      <c r="I92" s="392">
        <v>0</v>
      </c>
      <c r="J92" s="392">
        <v>0</v>
      </c>
      <c r="K92" s="392">
        <v>0</v>
      </c>
    </row>
    <row r="93" spans="1:11">
      <c r="A93" s="392" t="s">
        <v>413</v>
      </c>
      <c r="B93" s="392" t="s">
        <v>390</v>
      </c>
      <c r="C93" s="392" t="s">
        <v>99</v>
      </c>
      <c r="D93" s="392">
        <v>0</v>
      </c>
      <c r="E93" s="392">
        <v>0</v>
      </c>
      <c r="F93" s="392">
        <v>0</v>
      </c>
      <c r="G93" s="392">
        <v>0</v>
      </c>
      <c r="H93" s="392">
        <v>0</v>
      </c>
      <c r="I93" s="392">
        <v>0</v>
      </c>
      <c r="J93" s="392">
        <v>0</v>
      </c>
      <c r="K93" s="392">
        <v>0</v>
      </c>
    </row>
    <row r="94" spans="1:11">
      <c r="A94" s="392" t="s">
        <v>413</v>
      </c>
      <c r="B94" s="392" t="s">
        <v>390</v>
      </c>
      <c r="C94" s="392" t="s">
        <v>100</v>
      </c>
      <c r="D94" s="392">
        <v>0</v>
      </c>
      <c r="E94" s="392">
        <v>0</v>
      </c>
      <c r="F94" s="392">
        <v>0</v>
      </c>
      <c r="G94" s="392">
        <v>0</v>
      </c>
      <c r="H94" s="392">
        <v>0</v>
      </c>
      <c r="I94" s="392">
        <v>0</v>
      </c>
      <c r="J94" s="392">
        <v>0</v>
      </c>
      <c r="K94" s="392">
        <v>0</v>
      </c>
    </row>
    <row r="95" spans="1:11">
      <c r="A95" s="392" t="s">
        <v>413</v>
      </c>
      <c r="B95" s="392" t="s">
        <v>390</v>
      </c>
      <c r="C95" s="392" t="s">
        <v>101</v>
      </c>
      <c r="D95" s="392">
        <v>0</v>
      </c>
      <c r="E95" s="392">
        <v>0</v>
      </c>
      <c r="F95" s="392">
        <v>0</v>
      </c>
      <c r="G95" s="392">
        <v>0</v>
      </c>
      <c r="H95" s="392">
        <v>0</v>
      </c>
      <c r="I95" s="392">
        <v>0</v>
      </c>
      <c r="J95" s="392">
        <v>0</v>
      </c>
      <c r="K95" s="392">
        <v>0</v>
      </c>
    </row>
    <row r="96" spans="1:11">
      <c r="A96" s="392" t="s">
        <v>413</v>
      </c>
      <c r="B96" s="392" t="s">
        <v>390</v>
      </c>
      <c r="C96" s="392" t="s">
        <v>102</v>
      </c>
      <c r="D96" s="392">
        <v>0</v>
      </c>
      <c r="E96" s="392">
        <v>0</v>
      </c>
      <c r="F96" s="392">
        <v>0</v>
      </c>
      <c r="G96" s="392">
        <v>0</v>
      </c>
      <c r="H96" s="392">
        <v>0</v>
      </c>
      <c r="I96" s="392">
        <v>0</v>
      </c>
      <c r="J96" s="392">
        <v>0</v>
      </c>
      <c r="K96" s="392">
        <v>0</v>
      </c>
    </row>
    <row r="97" spans="1:11">
      <c r="A97" s="392" t="s">
        <v>413</v>
      </c>
      <c r="B97" s="392" t="s">
        <v>390</v>
      </c>
      <c r="C97" s="392" t="s">
        <v>110</v>
      </c>
      <c r="D97" s="392">
        <v>0</v>
      </c>
      <c r="E97" s="392">
        <v>0</v>
      </c>
      <c r="F97" s="392">
        <v>0</v>
      </c>
      <c r="G97" s="392">
        <v>0</v>
      </c>
      <c r="H97" s="392">
        <v>0</v>
      </c>
      <c r="I97" s="392">
        <v>0</v>
      </c>
      <c r="J97" s="392">
        <v>0</v>
      </c>
      <c r="K97" s="392">
        <v>0</v>
      </c>
    </row>
    <row r="98" spans="1:11">
      <c r="A98" s="392" t="s">
        <v>413</v>
      </c>
      <c r="B98" s="392" t="s">
        <v>390</v>
      </c>
      <c r="C98" s="392" t="s">
        <v>111</v>
      </c>
      <c r="D98" s="392">
        <v>0</v>
      </c>
      <c r="E98" s="392">
        <v>0</v>
      </c>
      <c r="F98" s="392">
        <v>0</v>
      </c>
      <c r="G98" s="392">
        <v>0</v>
      </c>
      <c r="H98" s="392">
        <v>0</v>
      </c>
      <c r="I98" s="392">
        <v>0</v>
      </c>
      <c r="J98" s="392">
        <v>0</v>
      </c>
      <c r="K98" s="392">
        <v>0</v>
      </c>
    </row>
    <row r="99" spans="1:11">
      <c r="A99" s="392" t="s">
        <v>413</v>
      </c>
      <c r="B99" s="392" t="s">
        <v>390</v>
      </c>
      <c r="C99" s="392" t="s">
        <v>112</v>
      </c>
      <c r="D99" s="392">
        <v>0</v>
      </c>
      <c r="E99" s="392">
        <v>0</v>
      </c>
      <c r="F99" s="392">
        <v>0</v>
      </c>
      <c r="G99" s="392">
        <v>0</v>
      </c>
      <c r="H99" s="392">
        <v>0</v>
      </c>
      <c r="I99" s="392">
        <v>0</v>
      </c>
      <c r="J99" s="392">
        <v>0</v>
      </c>
      <c r="K99" s="392">
        <v>0</v>
      </c>
    </row>
    <row r="100" spans="1:11">
      <c r="A100" s="392" t="s">
        <v>413</v>
      </c>
      <c r="B100" s="392" t="s">
        <v>390</v>
      </c>
      <c r="C100" s="392" t="s">
        <v>429</v>
      </c>
      <c r="D100" s="392">
        <v>0</v>
      </c>
      <c r="E100" s="392">
        <v>0</v>
      </c>
      <c r="F100" s="392">
        <v>0</v>
      </c>
      <c r="G100" s="392">
        <v>0</v>
      </c>
      <c r="H100" s="392">
        <v>0</v>
      </c>
      <c r="I100" s="392">
        <v>0</v>
      </c>
      <c r="J100" s="392">
        <v>0</v>
      </c>
      <c r="K100" s="392">
        <v>0</v>
      </c>
    </row>
    <row r="101" spans="1:11">
      <c r="A101" s="392" t="s">
        <v>413</v>
      </c>
      <c r="B101" s="392" t="s">
        <v>390</v>
      </c>
      <c r="C101" s="392" t="s">
        <v>496</v>
      </c>
      <c r="D101" s="392">
        <v>0</v>
      </c>
      <c r="E101" s="392">
        <v>0</v>
      </c>
      <c r="F101" s="392">
        <v>0</v>
      </c>
      <c r="G101" s="392">
        <v>0</v>
      </c>
      <c r="H101" s="392">
        <v>0</v>
      </c>
      <c r="I101" s="392">
        <v>0</v>
      </c>
      <c r="J101" s="392">
        <v>0</v>
      </c>
      <c r="K101" s="392">
        <v>0</v>
      </c>
    </row>
  </sheetData>
  <autoFilter ref="A3:K101"/>
  <mergeCells count="1">
    <mergeCell ref="A1:K1"/>
  </mergeCells>
  <pageMargins left="0.7" right="0.7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>
  <sheetPr>
    <tabColor theme="0"/>
  </sheetPr>
  <dimension ref="A1:V35"/>
  <sheetViews>
    <sheetView workbookViewId="0">
      <selection activeCell="P5" sqref="P5:R9"/>
    </sheetView>
  </sheetViews>
  <sheetFormatPr defaultRowHeight="15"/>
  <cols>
    <col min="1" max="1" width="4.5703125" style="75" customWidth="1"/>
    <col min="2" max="2" width="9" style="148" customWidth="1"/>
    <col min="3" max="3" width="21" style="148" customWidth="1"/>
    <col min="4" max="4" width="9.5703125" style="148" bestFit="1" customWidth="1"/>
    <col min="5" max="5" width="15.5703125" style="148" bestFit="1" customWidth="1"/>
    <col min="6" max="6" width="13" style="148" customWidth="1"/>
    <col min="7" max="7" width="9.140625" style="148" customWidth="1"/>
    <col min="8" max="8" width="14.28515625" style="148" customWidth="1"/>
    <col min="9" max="9" width="15.5703125" style="148" customWidth="1"/>
    <col min="10" max="10" width="9.5703125" style="148" bestFit="1" customWidth="1"/>
    <col min="11" max="11" width="14.140625" style="148" customWidth="1"/>
    <col min="12" max="12" width="13.7109375" style="148" customWidth="1"/>
    <col min="13" max="13" width="8.5703125" style="148" bestFit="1" customWidth="1"/>
    <col min="14" max="14" width="15" style="148" customWidth="1"/>
    <col min="15" max="15" width="14.5703125" style="148" customWidth="1"/>
    <col min="16" max="16" width="12.5703125" style="148" customWidth="1"/>
    <col min="17" max="17" width="17.28515625" style="148" customWidth="1"/>
    <col min="18" max="18" width="15.7109375" style="148" customWidth="1"/>
    <col min="19" max="19" width="15.140625" style="148" customWidth="1"/>
    <col min="20" max="16384" width="9.140625" style="148"/>
  </cols>
  <sheetData>
    <row r="1" spans="1:22" s="76" customFormat="1" ht="15" customHeight="1">
      <c r="A1" s="497" t="s">
        <v>706</v>
      </c>
      <c r="B1" s="497"/>
      <c r="C1" s="497"/>
      <c r="D1" s="497"/>
      <c r="E1" s="497"/>
      <c r="F1" s="497"/>
      <c r="G1" s="497"/>
      <c r="H1" s="497"/>
      <c r="I1" s="497"/>
      <c r="J1" s="497"/>
      <c r="K1" s="497"/>
      <c r="L1" s="497"/>
      <c r="M1" s="497"/>
      <c r="N1" s="497"/>
      <c r="O1" s="497"/>
      <c r="P1" s="497"/>
      <c r="Q1" s="497"/>
      <c r="R1" s="497"/>
      <c r="S1" s="497"/>
    </row>
    <row r="2" spans="1:22" ht="15.75" thickBot="1"/>
    <row r="3" spans="1:22" s="44" customFormat="1" ht="23.25" customHeight="1" thickBot="1">
      <c r="A3" s="544" t="s">
        <v>18</v>
      </c>
      <c r="B3" s="544" t="s">
        <v>428</v>
      </c>
      <c r="C3" s="544" t="s">
        <v>427</v>
      </c>
      <c r="D3" s="541" t="s">
        <v>5</v>
      </c>
      <c r="E3" s="542"/>
      <c r="F3" s="543"/>
      <c r="G3" s="541" t="s">
        <v>6</v>
      </c>
      <c r="H3" s="542"/>
      <c r="I3" s="543"/>
      <c r="J3" s="541" t="s">
        <v>46</v>
      </c>
      <c r="K3" s="542"/>
      <c r="L3" s="543"/>
      <c r="M3" s="541" t="s">
        <v>8</v>
      </c>
      <c r="N3" s="542"/>
      <c r="O3" s="543"/>
      <c r="P3" s="546" t="s">
        <v>502</v>
      </c>
      <c r="Q3" s="546" t="s">
        <v>584</v>
      </c>
      <c r="R3" s="546" t="s">
        <v>585</v>
      </c>
      <c r="S3" s="546" t="s">
        <v>592</v>
      </c>
    </row>
    <row r="4" spans="1:22" s="44" customFormat="1" ht="52.5" customHeight="1" thickBot="1">
      <c r="A4" s="545"/>
      <c r="B4" s="545"/>
      <c r="C4" s="545"/>
      <c r="D4" s="120" t="s">
        <v>1</v>
      </c>
      <c r="E4" s="258" t="s">
        <v>590</v>
      </c>
      <c r="F4" s="259" t="s">
        <v>591</v>
      </c>
      <c r="G4" s="120" t="s">
        <v>1</v>
      </c>
      <c r="H4" s="258" t="s">
        <v>590</v>
      </c>
      <c r="I4" s="259" t="s">
        <v>591</v>
      </c>
      <c r="J4" s="120" t="s">
        <v>1</v>
      </c>
      <c r="K4" s="258" t="s">
        <v>590</v>
      </c>
      <c r="L4" s="259" t="s">
        <v>591</v>
      </c>
      <c r="M4" s="120" t="s">
        <v>1</v>
      </c>
      <c r="N4" s="258" t="s">
        <v>590</v>
      </c>
      <c r="O4" s="259" t="s">
        <v>591</v>
      </c>
      <c r="P4" s="547"/>
      <c r="Q4" s="547"/>
      <c r="R4" s="547"/>
      <c r="S4" s="547"/>
      <c r="U4" s="237"/>
      <c r="V4" s="237"/>
    </row>
    <row r="5" spans="1:22">
      <c r="A5" s="294">
        <v>1</v>
      </c>
      <c r="B5" s="411" t="s">
        <v>511</v>
      </c>
      <c r="C5" s="241" t="s">
        <v>512</v>
      </c>
      <c r="D5" s="242">
        <v>8168</v>
      </c>
      <c r="E5" s="300">
        <v>63103425.32</v>
      </c>
      <c r="F5" s="300">
        <v>6012156.0700000003</v>
      </c>
      <c r="G5" s="242">
        <v>5267</v>
      </c>
      <c r="H5" s="300">
        <v>22709564.449999999</v>
      </c>
      <c r="I5" s="300">
        <v>2871273.63</v>
      </c>
      <c r="J5" s="242">
        <v>2776</v>
      </c>
      <c r="K5" s="300">
        <v>6682212.96</v>
      </c>
      <c r="L5" s="300">
        <v>1612876.51</v>
      </c>
      <c r="M5" s="242">
        <v>757</v>
      </c>
      <c r="N5" s="300">
        <v>4974034.21</v>
      </c>
      <c r="O5" s="300">
        <v>587866.65</v>
      </c>
      <c r="P5" s="306">
        <v>16968</v>
      </c>
      <c r="Q5" s="308">
        <v>97469236.939999998</v>
      </c>
      <c r="R5" s="308">
        <v>11084172.859999999</v>
      </c>
      <c r="S5" s="309">
        <v>653.24</v>
      </c>
      <c r="T5" s="280"/>
      <c r="U5" s="237"/>
      <c r="V5" s="237"/>
    </row>
    <row r="6" spans="1:22">
      <c r="A6" s="295">
        <v>2</v>
      </c>
      <c r="B6" s="412" t="s">
        <v>623</v>
      </c>
      <c r="C6" s="239" t="s">
        <v>425</v>
      </c>
      <c r="D6" s="240">
        <v>964</v>
      </c>
      <c r="E6" s="301">
        <v>5928219.0300000003</v>
      </c>
      <c r="F6" s="301">
        <v>1210334.6599999999</v>
      </c>
      <c r="G6" s="240">
        <v>339</v>
      </c>
      <c r="H6" s="301">
        <v>1858756.75</v>
      </c>
      <c r="I6" s="301">
        <v>156881.68</v>
      </c>
      <c r="J6" s="240">
        <v>32</v>
      </c>
      <c r="K6" s="301">
        <v>152910.51</v>
      </c>
      <c r="L6" s="301">
        <v>26166.74</v>
      </c>
      <c r="M6" s="240">
        <v>37</v>
      </c>
      <c r="N6" s="301">
        <v>88800</v>
      </c>
      <c r="O6" s="301">
        <v>7400</v>
      </c>
      <c r="P6" s="305">
        <v>1372</v>
      </c>
      <c r="Q6" s="310">
        <v>8028686.29</v>
      </c>
      <c r="R6" s="310">
        <v>1400783.08</v>
      </c>
      <c r="S6" s="311">
        <v>1020.98</v>
      </c>
      <c r="T6" s="280"/>
      <c r="U6" s="237"/>
      <c r="V6" s="237"/>
    </row>
    <row r="7" spans="1:22">
      <c r="A7" s="295">
        <v>3</v>
      </c>
      <c r="B7" s="412" t="s">
        <v>602</v>
      </c>
      <c r="C7" s="239" t="s">
        <v>603</v>
      </c>
      <c r="D7" s="240" t="s">
        <v>439</v>
      </c>
      <c r="E7" s="301" t="s">
        <v>439</v>
      </c>
      <c r="F7" s="301" t="s">
        <v>439</v>
      </c>
      <c r="G7" s="240" t="s">
        <v>439</v>
      </c>
      <c r="H7" s="301" t="s">
        <v>439</v>
      </c>
      <c r="I7" s="301" t="s">
        <v>439</v>
      </c>
      <c r="J7" s="240" t="s">
        <v>439</v>
      </c>
      <c r="K7" s="301" t="s">
        <v>439</v>
      </c>
      <c r="L7" s="301" t="s">
        <v>439</v>
      </c>
      <c r="M7" s="240">
        <v>155</v>
      </c>
      <c r="N7" s="301">
        <v>689384.18</v>
      </c>
      <c r="O7" s="301">
        <v>38581.589999999997</v>
      </c>
      <c r="P7" s="305">
        <v>155</v>
      </c>
      <c r="Q7" s="310">
        <v>689384.18</v>
      </c>
      <c r="R7" s="310">
        <v>38581.589999999997</v>
      </c>
      <c r="S7" s="311">
        <v>248.91</v>
      </c>
      <c r="T7" s="280"/>
      <c r="U7" s="237"/>
      <c r="V7" s="237"/>
    </row>
    <row r="8" spans="1:22">
      <c r="A8" s="295">
        <v>4</v>
      </c>
      <c r="B8" s="412" t="s">
        <v>420</v>
      </c>
      <c r="C8" s="239" t="s">
        <v>503</v>
      </c>
      <c r="D8" s="240">
        <v>5</v>
      </c>
      <c r="E8" s="301" t="s">
        <v>439</v>
      </c>
      <c r="F8" s="301">
        <v>6998.42</v>
      </c>
      <c r="G8" s="240">
        <v>7</v>
      </c>
      <c r="H8" s="301">
        <v>25581.29</v>
      </c>
      <c r="I8" s="301">
        <v>7437.28</v>
      </c>
      <c r="J8" s="240" t="s">
        <v>439</v>
      </c>
      <c r="K8" s="301" t="s">
        <v>439</v>
      </c>
      <c r="L8" s="301" t="s">
        <v>439</v>
      </c>
      <c r="M8" s="240" t="s">
        <v>439</v>
      </c>
      <c r="N8" s="301" t="s">
        <v>439</v>
      </c>
      <c r="O8" s="301" t="s">
        <v>439</v>
      </c>
      <c r="P8" s="305">
        <v>12</v>
      </c>
      <c r="Q8" s="310">
        <v>25581.29</v>
      </c>
      <c r="R8" s="310">
        <v>14435.7</v>
      </c>
      <c r="S8" s="311">
        <v>1202.98</v>
      </c>
      <c r="T8" s="280"/>
      <c r="U8" s="237"/>
      <c r="V8" s="237"/>
    </row>
    <row r="9" spans="1:22">
      <c r="A9" s="295">
        <v>5</v>
      </c>
      <c r="B9" s="412" t="s">
        <v>409</v>
      </c>
      <c r="C9" s="239" t="s">
        <v>566</v>
      </c>
      <c r="D9" s="240">
        <v>2285</v>
      </c>
      <c r="E9" s="301">
        <v>12290234.42</v>
      </c>
      <c r="F9" s="301">
        <v>469039.56</v>
      </c>
      <c r="G9" s="240">
        <v>1480</v>
      </c>
      <c r="H9" s="301">
        <v>662701.01</v>
      </c>
      <c r="I9" s="301">
        <v>205915.26</v>
      </c>
      <c r="J9" s="240">
        <v>882</v>
      </c>
      <c r="K9" s="301">
        <v>374154.6</v>
      </c>
      <c r="L9" s="301">
        <v>184772.53</v>
      </c>
      <c r="M9" s="240" t="s">
        <v>439</v>
      </c>
      <c r="N9" s="301" t="s">
        <v>439</v>
      </c>
      <c r="O9" s="301" t="s">
        <v>439</v>
      </c>
      <c r="P9" s="305">
        <v>4647</v>
      </c>
      <c r="Q9" s="310">
        <v>13327090.029999999</v>
      </c>
      <c r="R9" s="310">
        <v>859727.35</v>
      </c>
      <c r="S9" s="311">
        <v>185.01</v>
      </c>
      <c r="T9" s="280"/>
      <c r="U9" s="237"/>
      <c r="V9" s="237"/>
    </row>
    <row r="10" spans="1:22" ht="15.75" thickBot="1">
      <c r="A10" s="296">
        <v>6</v>
      </c>
      <c r="B10" s="413" t="s">
        <v>299</v>
      </c>
      <c r="C10" s="297" t="s">
        <v>501</v>
      </c>
      <c r="D10" s="298">
        <v>570</v>
      </c>
      <c r="E10" s="302">
        <v>229617.33</v>
      </c>
      <c r="F10" s="302">
        <v>92703.43</v>
      </c>
      <c r="G10" s="298">
        <v>816</v>
      </c>
      <c r="H10" s="302">
        <v>309874.78000000003</v>
      </c>
      <c r="I10" s="302">
        <v>64214.74</v>
      </c>
      <c r="J10" s="298" t="s">
        <v>439</v>
      </c>
      <c r="K10" s="302" t="s">
        <v>439</v>
      </c>
      <c r="L10" s="302" t="s">
        <v>439</v>
      </c>
      <c r="M10" s="298" t="s">
        <v>439</v>
      </c>
      <c r="N10" s="302" t="s">
        <v>439</v>
      </c>
      <c r="O10" s="302" t="s">
        <v>439</v>
      </c>
      <c r="P10" s="307">
        <v>1386</v>
      </c>
      <c r="Q10" s="312">
        <v>539492.11</v>
      </c>
      <c r="R10" s="312">
        <v>156918.17000000001</v>
      </c>
      <c r="S10" s="313">
        <v>113.22</v>
      </c>
      <c r="T10" s="280"/>
      <c r="U10" s="237"/>
      <c r="V10" s="237"/>
    </row>
    <row r="11" spans="1:22" s="237" customFormat="1">
      <c r="A11" s="75"/>
      <c r="D11" s="325"/>
      <c r="E11" s="325"/>
      <c r="F11" s="325"/>
      <c r="G11" s="325"/>
      <c r="H11" s="325"/>
      <c r="I11" s="325"/>
      <c r="J11" s="325"/>
      <c r="K11" s="325"/>
      <c r="L11" s="325"/>
      <c r="M11" s="325"/>
      <c r="N11" s="325"/>
      <c r="O11" s="325"/>
      <c r="P11" s="326"/>
      <c r="Q11" s="299"/>
      <c r="R11" s="299"/>
      <c r="S11" s="327"/>
    </row>
    <row r="14" spans="1:22">
      <c r="R14" s="328"/>
    </row>
    <row r="15" spans="1:22">
      <c r="E15" s="326"/>
      <c r="R15" s="328"/>
    </row>
    <row r="16" spans="1:22">
      <c r="Q16" s="328"/>
    </row>
    <row r="17" spans="9:15">
      <c r="L17" s="470"/>
      <c r="N17" s="470"/>
      <c r="O17" s="326"/>
    </row>
    <row r="18" spans="9:15">
      <c r="L18" s="470"/>
      <c r="N18" s="470"/>
    </row>
    <row r="19" spans="9:15">
      <c r="L19" s="470"/>
      <c r="N19" s="470"/>
    </row>
    <row r="20" spans="9:15">
      <c r="L20" s="470"/>
      <c r="N20" s="470"/>
    </row>
    <row r="21" spans="9:15">
      <c r="L21" s="471"/>
      <c r="N21" s="470"/>
    </row>
    <row r="22" spans="9:15">
      <c r="L22" s="291"/>
      <c r="N22" s="470"/>
    </row>
    <row r="23" spans="9:15">
      <c r="L23" s="291"/>
      <c r="N23" s="470"/>
    </row>
    <row r="24" spans="9:15">
      <c r="N24" s="470"/>
    </row>
    <row r="25" spans="9:15">
      <c r="N25" s="471"/>
    </row>
    <row r="27" spans="9:15">
      <c r="I27" s="469"/>
    </row>
    <row r="28" spans="9:15">
      <c r="I28" s="469"/>
    </row>
    <row r="29" spans="9:15">
      <c r="I29" s="470"/>
    </row>
    <row r="30" spans="9:15">
      <c r="I30" s="470"/>
    </row>
    <row r="31" spans="9:15">
      <c r="I31" s="470"/>
    </row>
    <row r="32" spans="9:15">
      <c r="I32" s="470"/>
    </row>
    <row r="33" spans="9:9">
      <c r="I33" s="471"/>
    </row>
    <row r="34" spans="9:9">
      <c r="I34" s="291"/>
    </row>
    <row r="35" spans="9:9">
      <c r="I35" s="291"/>
    </row>
  </sheetData>
  <mergeCells count="12">
    <mergeCell ref="A1:S1"/>
    <mergeCell ref="J3:L3"/>
    <mergeCell ref="M3:O3"/>
    <mergeCell ref="A3:A4"/>
    <mergeCell ref="B3:B4"/>
    <mergeCell ref="C3:C4"/>
    <mergeCell ref="D3:F3"/>
    <mergeCell ref="G3:I3"/>
    <mergeCell ref="R3:R4"/>
    <mergeCell ref="S3:S4"/>
    <mergeCell ref="P3:P4"/>
    <mergeCell ref="Q3:Q4"/>
  </mergeCells>
  <pageMargins left="0.22" right="0.26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0"/>
  </sheetPr>
  <dimension ref="A1:Y53"/>
  <sheetViews>
    <sheetView topLeftCell="A25" workbookViewId="0">
      <selection activeCell="P63" sqref="P63:P64"/>
    </sheetView>
  </sheetViews>
  <sheetFormatPr defaultRowHeight="15"/>
  <cols>
    <col min="1" max="1" width="4.28515625" customWidth="1"/>
    <col min="2" max="2" width="14.85546875" customWidth="1"/>
    <col min="3" max="3" width="10.85546875" customWidth="1"/>
    <col min="4" max="4" width="18.42578125" customWidth="1"/>
    <col min="5" max="5" width="8.7109375" customWidth="1"/>
    <col min="6" max="6" width="10" customWidth="1"/>
    <col min="7" max="7" width="9.85546875" customWidth="1"/>
    <col min="8" max="8" width="17.28515625" customWidth="1"/>
    <col min="9" max="9" width="9.5703125" customWidth="1"/>
    <col min="10" max="10" width="10.85546875" customWidth="1"/>
    <col min="11" max="11" width="10.28515625" customWidth="1"/>
    <col min="12" max="12" width="16.85546875" customWidth="1"/>
    <col min="14" max="14" width="11" customWidth="1"/>
    <col min="15" max="15" width="10.28515625" customWidth="1"/>
    <col min="16" max="16" width="15" customWidth="1"/>
    <col min="17" max="17" width="8.5703125" customWidth="1"/>
    <col min="18" max="18" width="10.7109375" customWidth="1"/>
    <col min="19" max="19" width="10.5703125" customWidth="1"/>
    <col min="20" max="20" width="18.5703125" customWidth="1"/>
    <col min="21" max="21" width="10.7109375" bestFit="1" customWidth="1"/>
    <col min="22" max="22" width="10" customWidth="1"/>
    <col min="23" max="23" width="9.5703125" customWidth="1"/>
    <col min="25" max="25" width="15.42578125" bestFit="1" customWidth="1"/>
  </cols>
  <sheetData>
    <row r="1" spans="1:23" ht="15.75">
      <c r="A1" s="497" t="s">
        <v>715</v>
      </c>
      <c r="B1" s="497"/>
      <c r="C1" s="497"/>
      <c r="D1" s="497"/>
      <c r="E1" s="497"/>
      <c r="F1" s="497"/>
      <c r="G1" s="497"/>
      <c r="H1" s="497"/>
      <c r="I1" s="497"/>
      <c r="J1" s="497"/>
      <c r="K1" s="497"/>
      <c r="L1" s="497"/>
      <c r="M1" s="497"/>
      <c r="N1" s="497"/>
      <c r="O1" s="497"/>
      <c r="P1" s="497"/>
      <c r="Q1" s="497"/>
      <c r="R1" s="497"/>
      <c r="S1" s="497"/>
      <c r="T1" s="497"/>
      <c r="U1" s="497"/>
      <c r="V1" s="497"/>
      <c r="W1" s="497"/>
    </row>
    <row r="2" spans="1:23" ht="15.75" thickBot="1">
      <c r="A2" s="237"/>
      <c r="B2" s="237"/>
      <c r="C2" s="42"/>
      <c r="D2" s="15"/>
      <c r="E2" s="15"/>
      <c r="F2" s="174"/>
      <c r="G2" s="15"/>
      <c r="H2" s="15"/>
      <c r="I2" s="15"/>
      <c r="J2" s="174"/>
      <c r="K2" s="15"/>
      <c r="L2" s="15"/>
      <c r="M2" s="15"/>
      <c r="N2" s="174"/>
      <c r="O2" s="15"/>
      <c r="P2" s="15"/>
      <c r="Q2" s="15"/>
      <c r="R2" s="174"/>
      <c r="S2" s="15"/>
      <c r="T2" s="15"/>
      <c r="U2" s="15"/>
      <c r="V2" s="237"/>
      <c r="W2" s="237"/>
    </row>
    <row r="3" spans="1:23" ht="15.75">
      <c r="A3" s="537" t="s">
        <v>53</v>
      </c>
      <c r="B3" s="535" t="s">
        <v>103</v>
      </c>
      <c r="C3" s="532" t="s">
        <v>106</v>
      </c>
      <c r="D3" s="533"/>
      <c r="E3" s="533"/>
      <c r="F3" s="534"/>
      <c r="G3" s="532" t="s">
        <v>107</v>
      </c>
      <c r="H3" s="533"/>
      <c r="I3" s="533"/>
      <c r="J3" s="534"/>
      <c r="K3" s="532" t="s">
        <v>108</v>
      </c>
      <c r="L3" s="533"/>
      <c r="M3" s="533"/>
      <c r="N3" s="534"/>
      <c r="O3" s="532" t="s">
        <v>109</v>
      </c>
      <c r="P3" s="533"/>
      <c r="Q3" s="533"/>
      <c r="R3" s="534"/>
      <c r="S3" s="532" t="s">
        <v>105</v>
      </c>
      <c r="T3" s="533"/>
      <c r="U3" s="533"/>
      <c r="V3" s="533"/>
      <c r="W3" s="534"/>
    </row>
    <row r="4" spans="1:23" ht="16.5" thickBot="1">
      <c r="A4" s="539"/>
      <c r="B4" s="503"/>
      <c r="C4" s="440" t="s">
        <v>1</v>
      </c>
      <c r="D4" s="441" t="s">
        <v>104</v>
      </c>
      <c r="E4" s="435" t="s">
        <v>22</v>
      </c>
      <c r="F4" s="442" t="s">
        <v>442</v>
      </c>
      <c r="G4" s="440" t="s">
        <v>1</v>
      </c>
      <c r="H4" s="441" t="s">
        <v>104</v>
      </c>
      <c r="I4" s="435" t="s">
        <v>22</v>
      </c>
      <c r="J4" s="442" t="s">
        <v>442</v>
      </c>
      <c r="K4" s="440" t="s">
        <v>1</v>
      </c>
      <c r="L4" s="441" t="s">
        <v>104</v>
      </c>
      <c r="M4" s="435" t="s">
        <v>22</v>
      </c>
      <c r="N4" s="442" t="s">
        <v>442</v>
      </c>
      <c r="O4" s="440" t="s">
        <v>1</v>
      </c>
      <c r="P4" s="441" t="s">
        <v>104</v>
      </c>
      <c r="Q4" s="435" t="s">
        <v>22</v>
      </c>
      <c r="R4" s="442" t="s">
        <v>442</v>
      </c>
      <c r="S4" s="440" t="s">
        <v>1</v>
      </c>
      <c r="T4" s="441" t="s">
        <v>104</v>
      </c>
      <c r="U4" s="435" t="s">
        <v>22</v>
      </c>
      <c r="V4" s="442" t="s">
        <v>442</v>
      </c>
      <c r="W4" s="435" t="s">
        <v>539</v>
      </c>
    </row>
    <row r="5" spans="1:23">
      <c r="A5" s="106">
        <v>1</v>
      </c>
      <c r="B5" s="164" t="s">
        <v>77</v>
      </c>
      <c r="C5" s="164">
        <v>0</v>
      </c>
      <c r="D5" s="164">
        <v>0</v>
      </c>
      <c r="E5" s="164">
        <v>0</v>
      </c>
      <c r="F5" s="165" t="s">
        <v>439</v>
      </c>
      <c r="G5" s="166">
        <v>27758</v>
      </c>
      <c r="H5" s="167">
        <v>8452756.6899999995</v>
      </c>
      <c r="I5" s="164">
        <v>304.52</v>
      </c>
      <c r="J5" s="165">
        <v>292.75</v>
      </c>
      <c r="K5" s="166">
        <v>1919</v>
      </c>
      <c r="L5" s="167">
        <v>1362339.67</v>
      </c>
      <c r="M5" s="164">
        <v>709.92</v>
      </c>
      <c r="N5" s="165">
        <v>736.3</v>
      </c>
      <c r="O5" s="166">
        <v>657</v>
      </c>
      <c r="P5" s="167">
        <v>484807.05</v>
      </c>
      <c r="Q5" s="164">
        <v>737.91</v>
      </c>
      <c r="R5" s="165">
        <v>736.3</v>
      </c>
      <c r="S5" s="166">
        <v>30334</v>
      </c>
      <c r="T5" s="431">
        <v>10299903.41</v>
      </c>
      <c r="U5" s="447">
        <v>339.55</v>
      </c>
      <c r="V5" s="433">
        <v>324.86</v>
      </c>
      <c r="W5" s="141">
        <v>1.23</v>
      </c>
    </row>
    <row r="6" spans="1:23">
      <c r="A6" s="62">
        <v>2</v>
      </c>
      <c r="B6" s="146" t="s">
        <v>78</v>
      </c>
      <c r="C6" s="149">
        <v>4532</v>
      </c>
      <c r="D6" s="150">
        <v>5269966.1500000004</v>
      </c>
      <c r="E6" s="146">
        <v>1162.83</v>
      </c>
      <c r="F6" s="147">
        <v>1207.29</v>
      </c>
      <c r="G6" s="149">
        <v>19512</v>
      </c>
      <c r="H6" s="150">
        <v>9059530.1799999997</v>
      </c>
      <c r="I6" s="146">
        <v>464.31</v>
      </c>
      <c r="J6" s="147">
        <v>395.33</v>
      </c>
      <c r="K6" s="149">
        <v>20942</v>
      </c>
      <c r="L6" s="150">
        <v>12329481.07</v>
      </c>
      <c r="M6" s="146">
        <v>588.74</v>
      </c>
      <c r="N6" s="147">
        <v>489.29</v>
      </c>
      <c r="O6" s="149">
        <v>1212</v>
      </c>
      <c r="P6" s="150">
        <v>885367.7</v>
      </c>
      <c r="Q6" s="146">
        <v>730.5</v>
      </c>
      <c r="R6" s="147">
        <v>736.3</v>
      </c>
      <c r="S6" s="149">
        <v>46198</v>
      </c>
      <c r="T6" s="432">
        <v>27544345.100000001</v>
      </c>
      <c r="U6" s="437">
        <v>596.22</v>
      </c>
      <c r="V6" s="434">
        <v>486.88</v>
      </c>
      <c r="W6" s="143">
        <v>1.87</v>
      </c>
    </row>
    <row r="7" spans="1:23">
      <c r="A7" s="62">
        <v>3</v>
      </c>
      <c r="B7" s="146" t="s">
        <v>96</v>
      </c>
      <c r="C7" s="149">
        <v>17555</v>
      </c>
      <c r="D7" s="150">
        <v>22010331.870000001</v>
      </c>
      <c r="E7" s="146">
        <v>1253.79</v>
      </c>
      <c r="F7" s="147">
        <v>1316</v>
      </c>
      <c r="G7" s="149">
        <v>16955</v>
      </c>
      <c r="H7" s="150">
        <v>8899905.7400000002</v>
      </c>
      <c r="I7" s="146">
        <v>524.91</v>
      </c>
      <c r="J7" s="147">
        <v>465.24</v>
      </c>
      <c r="K7" s="149">
        <v>14997</v>
      </c>
      <c r="L7" s="150">
        <v>9249697.3200000003</v>
      </c>
      <c r="M7" s="146">
        <v>616.77</v>
      </c>
      <c r="N7" s="147">
        <v>518.04</v>
      </c>
      <c r="O7" s="149">
        <v>271</v>
      </c>
      <c r="P7" s="150">
        <v>194879.22</v>
      </c>
      <c r="Q7" s="146">
        <v>719.11</v>
      </c>
      <c r="R7" s="147">
        <v>736.3</v>
      </c>
      <c r="S7" s="149">
        <v>49778</v>
      </c>
      <c r="T7" s="432">
        <v>40354814.149999999</v>
      </c>
      <c r="U7" s="437">
        <v>810.7</v>
      </c>
      <c r="V7" s="434">
        <v>695.48</v>
      </c>
      <c r="W7" s="143">
        <v>2.02</v>
      </c>
    </row>
    <row r="8" spans="1:23">
      <c r="A8" s="62">
        <v>4</v>
      </c>
      <c r="B8" s="146" t="s">
        <v>97</v>
      </c>
      <c r="C8" s="149">
        <v>78653</v>
      </c>
      <c r="D8" s="150">
        <v>88943696.319999993</v>
      </c>
      <c r="E8" s="146">
        <v>1130.8399999999999</v>
      </c>
      <c r="F8" s="147">
        <v>1129.83</v>
      </c>
      <c r="G8" s="149">
        <v>25262</v>
      </c>
      <c r="H8" s="150">
        <v>14786612.619999999</v>
      </c>
      <c r="I8" s="146">
        <v>585.33000000000004</v>
      </c>
      <c r="J8" s="147">
        <v>523.22</v>
      </c>
      <c r="K8" s="149">
        <v>21061</v>
      </c>
      <c r="L8" s="150">
        <v>13439896.9</v>
      </c>
      <c r="M8" s="146">
        <v>638.14</v>
      </c>
      <c r="N8" s="147">
        <v>535.95000000000005</v>
      </c>
      <c r="O8" s="149">
        <v>183</v>
      </c>
      <c r="P8" s="150">
        <v>131762.65</v>
      </c>
      <c r="Q8" s="146">
        <v>720.01</v>
      </c>
      <c r="R8" s="147">
        <v>736.3</v>
      </c>
      <c r="S8" s="149">
        <v>125159</v>
      </c>
      <c r="T8" s="432">
        <v>117301968.48999999</v>
      </c>
      <c r="U8" s="437">
        <v>937.22</v>
      </c>
      <c r="V8" s="434">
        <v>881.45</v>
      </c>
      <c r="W8" s="143">
        <v>5.08</v>
      </c>
    </row>
    <row r="9" spans="1:23">
      <c r="A9" s="62">
        <v>5</v>
      </c>
      <c r="B9" s="146" t="s">
        <v>98</v>
      </c>
      <c r="C9" s="149">
        <v>205692</v>
      </c>
      <c r="D9" s="150">
        <v>236772735.69</v>
      </c>
      <c r="E9" s="146">
        <v>1151.0999999999999</v>
      </c>
      <c r="F9" s="147">
        <v>1159.5899999999999</v>
      </c>
      <c r="G9" s="149">
        <v>36866</v>
      </c>
      <c r="H9" s="150">
        <v>23179566.760000002</v>
      </c>
      <c r="I9" s="146">
        <v>628.75</v>
      </c>
      <c r="J9" s="147">
        <v>555.94000000000005</v>
      </c>
      <c r="K9" s="149">
        <v>28609</v>
      </c>
      <c r="L9" s="150">
        <v>18723157.559999999</v>
      </c>
      <c r="M9" s="146">
        <v>654.45000000000005</v>
      </c>
      <c r="N9" s="147">
        <v>547.96</v>
      </c>
      <c r="O9" s="149">
        <v>175</v>
      </c>
      <c r="P9" s="150">
        <v>125863.27</v>
      </c>
      <c r="Q9" s="146">
        <v>719.22</v>
      </c>
      <c r="R9" s="147">
        <v>736.3</v>
      </c>
      <c r="S9" s="149">
        <v>271342</v>
      </c>
      <c r="T9" s="432">
        <v>278801323.27999997</v>
      </c>
      <c r="U9" s="437">
        <v>1027.49</v>
      </c>
      <c r="V9" s="434">
        <v>982.82</v>
      </c>
      <c r="W9" s="143">
        <v>11</v>
      </c>
    </row>
    <row r="10" spans="1:23">
      <c r="A10" s="62">
        <v>6</v>
      </c>
      <c r="B10" s="146" t="s">
        <v>99</v>
      </c>
      <c r="C10" s="149">
        <v>343382</v>
      </c>
      <c r="D10" s="150">
        <v>374753812.35000002</v>
      </c>
      <c r="E10" s="146">
        <v>1091.3599999999999</v>
      </c>
      <c r="F10" s="147">
        <v>1117.71</v>
      </c>
      <c r="G10" s="149">
        <v>38009</v>
      </c>
      <c r="H10" s="150">
        <v>25956406.260000002</v>
      </c>
      <c r="I10" s="146">
        <v>682.9</v>
      </c>
      <c r="J10" s="147">
        <v>596.49</v>
      </c>
      <c r="K10" s="149">
        <v>28897</v>
      </c>
      <c r="L10" s="150">
        <v>18383287.890000001</v>
      </c>
      <c r="M10" s="146">
        <v>636.16999999999996</v>
      </c>
      <c r="N10" s="147">
        <v>528.89</v>
      </c>
      <c r="O10" s="149">
        <v>3664</v>
      </c>
      <c r="P10" s="150">
        <v>1097313.26</v>
      </c>
      <c r="Q10" s="146">
        <v>299.49</v>
      </c>
      <c r="R10" s="147">
        <v>360</v>
      </c>
      <c r="S10" s="149">
        <v>413952</v>
      </c>
      <c r="T10" s="432">
        <v>420190819.75999999</v>
      </c>
      <c r="U10" s="437">
        <v>1015.07</v>
      </c>
      <c r="V10" s="434">
        <v>962.26</v>
      </c>
      <c r="W10" s="143">
        <v>16.79</v>
      </c>
    </row>
    <row r="11" spans="1:23">
      <c r="A11" s="62">
        <v>7</v>
      </c>
      <c r="B11" s="146" t="s">
        <v>100</v>
      </c>
      <c r="C11" s="149">
        <v>389036</v>
      </c>
      <c r="D11" s="150">
        <v>387683494.88</v>
      </c>
      <c r="E11" s="146">
        <v>996.52</v>
      </c>
      <c r="F11" s="147">
        <v>930.95</v>
      </c>
      <c r="G11" s="149">
        <v>45348</v>
      </c>
      <c r="H11" s="150">
        <v>31922833.98</v>
      </c>
      <c r="I11" s="146">
        <v>703.95</v>
      </c>
      <c r="J11" s="147">
        <v>614.25</v>
      </c>
      <c r="K11" s="149">
        <v>25970</v>
      </c>
      <c r="L11" s="150">
        <v>15900543.15</v>
      </c>
      <c r="M11" s="146">
        <v>612.27</v>
      </c>
      <c r="N11" s="147">
        <v>514.54999999999995</v>
      </c>
      <c r="O11" s="149">
        <v>6819</v>
      </c>
      <c r="P11" s="150">
        <v>1786300.49</v>
      </c>
      <c r="Q11" s="146">
        <v>261.95999999999998</v>
      </c>
      <c r="R11" s="147">
        <v>360</v>
      </c>
      <c r="S11" s="149">
        <v>467173</v>
      </c>
      <c r="T11" s="432">
        <v>437293172.5</v>
      </c>
      <c r="U11" s="437">
        <v>936.04</v>
      </c>
      <c r="V11" s="434">
        <v>826.46</v>
      </c>
      <c r="W11" s="143">
        <v>18.95</v>
      </c>
    </row>
    <row r="12" spans="1:23">
      <c r="A12" s="62">
        <v>8</v>
      </c>
      <c r="B12" s="146" t="s">
        <v>101</v>
      </c>
      <c r="C12" s="149">
        <v>296661</v>
      </c>
      <c r="D12" s="150">
        <v>266431550.13</v>
      </c>
      <c r="E12" s="146">
        <v>898.1</v>
      </c>
      <c r="F12" s="147">
        <v>768.62</v>
      </c>
      <c r="G12" s="149">
        <v>45981</v>
      </c>
      <c r="H12" s="150">
        <v>31844416.800000001</v>
      </c>
      <c r="I12" s="146">
        <v>692.56</v>
      </c>
      <c r="J12" s="147">
        <v>589.94000000000005</v>
      </c>
      <c r="K12" s="149">
        <v>19813</v>
      </c>
      <c r="L12" s="150">
        <v>11426669.789999999</v>
      </c>
      <c r="M12" s="146">
        <v>576.73</v>
      </c>
      <c r="N12" s="147">
        <v>491.97</v>
      </c>
      <c r="O12" s="149">
        <v>2061</v>
      </c>
      <c r="P12" s="150">
        <v>365024.55</v>
      </c>
      <c r="Q12" s="146">
        <v>177.11</v>
      </c>
      <c r="R12" s="147">
        <v>129.35</v>
      </c>
      <c r="S12" s="149">
        <v>364516</v>
      </c>
      <c r="T12" s="432">
        <v>310067661.26999998</v>
      </c>
      <c r="U12" s="437">
        <v>850.63</v>
      </c>
      <c r="V12" s="434">
        <v>706.93</v>
      </c>
      <c r="W12" s="143">
        <v>14.78</v>
      </c>
    </row>
    <row r="13" spans="1:23">
      <c r="A13" s="62">
        <v>9</v>
      </c>
      <c r="B13" s="146" t="s">
        <v>102</v>
      </c>
      <c r="C13" s="149">
        <v>276965</v>
      </c>
      <c r="D13" s="150">
        <v>226368628.97</v>
      </c>
      <c r="E13" s="146">
        <v>817.32</v>
      </c>
      <c r="F13" s="147">
        <v>649.58000000000004</v>
      </c>
      <c r="G13" s="149">
        <v>55926</v>
      </c>
      <c r="H13" s="150">
        <v>38079056.590000004</v>
      </c>
      <c r="I13" s="146">
        <v>680.88</v>
      </c>
      <c r="J13" s="147">
        <v>568.97</v>
      </c>
      <c r="K13" s="149">
        <v>16897</v>
      </c>
      <c r="L13" s="150">
        <v>9268540.5600000005</v>
      </c>
      <c r="M13" s="146">
        <v>548.53</v>
      </c>
      <c r="N13" s="147">
        <v>457.63</v>
      </c>
      <c r="O13" s="149">
        <v>1832</v>
      </c>
      <c r="P13" s="150">
        <v>268393.21000000002</v>
      </c>
      <c r="Q13" s="146">
        <v>146.5</v>
      </c>
      <c r="R13" s="147">
        <v>111.42</v>
      </c>
      <c r="S13" s="149">
        <v>351620</v>
      </c>
      <c r="T13" s="432">
        <v>273984619.32999998</v>
      </c>
      <c r="U13" s="437">
        <v>779.21</v>
      </c>
      <c r="V13" s="434">
        <v>622.25</v>
      </c>
      <c r="W13" s="143">
        <v>14.26</v>
      </c>
    </row>
    <row r="14" spans="1:23">
      <c r="A14" s="62">
        <v>10</v>
      </c>
      <c r="B14" s="146" t="s">
        <v>110</v>
      </c>
      <c r="C14" s="149">
        <v>176639</v>
      </c>
      <c r="D14" s="150">
        <v>133433426.31999999</v>
      </c>
      <c r="E14" s="146">
        <v>755.4</v>
      </c>
      <c r="F14" s="147">
        <v>574.25</v>
      </c>
      <c r="G14" s="149">
        <v>44901</v>
      </c>
      <c r="H14" s="150">
        <v>30305956.289999999</v>
      </c>
      <c r="I14" s="146">
        <v>674.95</v>
      </c>
      <c r="J14" s="147">
        <v>557.01</v>
      </c>
      <c r="K14" s="149">
        <v>9446</v>
      </c>
      <c r="L14" s="150">
        <v>5298763.9800000004</v>
      </c>
      <c r="M14" s="146">
        <v>560.95000000000005</v>
      </c>
      <c r="N14" s="147">
        <v>443.89</v>
      </c>
      <c r="O14" s="149">
        <v>1028</v>
      </c>
      <c r="P14" s="150">
        <v>153889.60999999999</v>
      </c>
      <c r="Q14" s="146">
        <v>149.69999999999999</v>
      </c>
      <c r="R14" s="147">
        <v>115.15</v>
      </c>
      <c r="S14" s="149">
        <v>232014</v>
      </c>
      <c r="T14" s="432">
        <v>169192036.19999999</v>
      </c>
      <c r="U14" s="437">
        <v>729.23</v>
      </c>
      <c r="V14" s="434">
        <v>565.96</v>
      </c>
      <c r="W14" s="143">
        <v>9.41</v>
      </c>
    </row>
    <row r="15" spans="1:23">
      <c r="A15" s="62">
        <v>11</v>
      </c>
      <c r="B15" s="146" t="s">
        <v>111</v>
      </c>
      <c r="C15" s="149">
        <v>67803</v>
      </c>
      <c r="D15" s="150">
        <v>47728463.649999999</v>
      </c>
      <c r="E15" s="146">
        <v>703.93</v>
      </c>
      <c r="F15" s="147">
        <v>498.48</v>
      </c>
      <c r="G15" s="149">
        <v>22427</v>
      </c>
      <c r="H15" s="150">
        <v>15095639.130000001</v>
      </c>
      <c r="I15" s="146">
        <v>673.1</v>
      </c>
      <c r="J15" s="147">
        <v>546.78</v>
      </c>
      <c r="K15" s="149">
        <v>3763</v>
      </c>
      <c r="L15" s="150">
        <v>2099653.38</v>
      </c>
      <c r="M15" s="146">
        <v>557.97</v>
      </c>
      <c r="N15" s="147">
        <v>457.63</v>
      </c>
      <c r="O15" s="149">
        <v>301</v>
      </c>
      <c r="P15" s="150">
        <v>48106.93</v>
      </c>
      <c r="Q15" s="146">
        <v>159.82</v>
      </c>
      <c r="R15" s="147">
        <v>124.87</v>
      </c>
      <c r="S15" s="149">
        <v>94294</v>
      </c>
      <c r="T15" s="432">
        <v>64971863.090000004</v>
      </c>
      <c r="U15" s="437">
        <v>689.03</v>
      </c>
      <c r="V15" s="434">
        <v>515.63</v>
      </c>
      <c r="W15" s="143">
        <v>3.82</v>
      </c>
    </row>
    <row r="16" spans="1:23">
      <c r="A16" s="62">
        <v>12</v>
      </c>
      <c r="B16" s="146" t="s">
        <v>112</v>
      </c>
      <c r="C16" s="149">
        <v>12832</v>
      </c>
      <c r="D16" s="150">
        <v>8782541.7599999998</v>
      </c>
      <c r="E16" s="147">
        <v>684.42501246882796</v>
      </c>
      <c r="F16" s="147">
        <v>430.39</v>
      </c>
      <c r="G16" s="149">
        <v>5452</v>
      </c>
      <c r="H16" s="150">
        <v>3638068.13</v>
      </c>
      <c r="I16" s="147">
        <v>667.29055942773289</v>
      </c>
      <c r="J16" s="147">
        <v>517.19000000000005</v>
      </c>
      <c r="K16" s="149">
        <v>1136</v>
      </c>
      <c r="L16" s="150">
        <v>593663</v>
      </c>
      <c r="M16" s="147">
        <v>522.59066901408448</v>
      </c>
      <c r="N16" s="147">
        <v>400.92</v>
      </c>
      <c r="O16" s="149">
        <v>41</v>
      </c>
      <c r="P16" s="150">
        <v>6263.15</v>
      </c>
      <c r="Q16" s="147">
        <v>152.75975609756097</v>
      </c>
      <c r="R16" s="147">
        <v>128.44999999999999</v>
      </c>
      <c r="S16" s="149">
        <v>19461</v>
      </c>
      <c r="T16" s="432">
        <v>13020536.039999999</v>
      </c>
      <c r="U16" s="466">
        <v>669.05791274857404</v>
      </c>
      <c r="V16" s="434">
        <v>480.54</v>
      </c>
      <c r="W16" s="143">
        <v>0.7892236360738587</v>
      </c>
    </row>
    <row r="17" spans="1:25" ht="16.5" thickBot="1">
      <c r="A17" s="389"/>
      <c r="B17" s="443" t="s">
        <v>538</v>
      </c>
      <c r="C17" s="444">
        <v>1869750</v>
      </c>
      <c r="D17" s="436">
        <v>1798178648.0899999</v>
      </c>
      <c r="E17" s="445">
        <v>961.72143232517715</v>
      </c>
      <c r="F17" s="445">
        <v>881.44</v>
      </c>
      <c r="G17" s="444">
        <v>384397</v>
      </c>
      <c r="H17" s="436">
        <v>241220749.16999999</v>
      </c>
      <c r="I17" s="445">
        <v>627.53025952335736</v>
      </c>
      <c r="J17" s="445">
        <v>536.06000000000006</v>
      </c>
      <c r="K17" s="444">
        <v>193450</v>
      </c>
      <c r="L17" s="436">
        <v>118075694.27</v>
      </c>
      <c r="M17" s="445">
        <v>610.3680241406048</v>
      </c>
      <c r="N17" s="445">
        <v>508.86</v>
      </c>
      <c r="O17" s="444">
        <v>18244</v>
      </c>
      <c r="P17" s="436">
        <v>5547971.0899999999</v>
      </c>
      <c r="Q17" s="445">
        <v>304.09839344442008</v>
      </c>
      <c r="R17" s="445">
        <v>290</v>
      </c>
      <c r="S17" s="444">
        <v>2465841</v>
      </c>
      <c r="T17" s="436">
        <v>2163023062.6199999</v>
      </c>
      <c r="U17" s="436">
        <v>877.19486480271837</v>
      </c>
      <c r="V17" s="443">
        <v>749.37</v>
      </c>
      <c r="W17" s="446">
        <v>100</v>
      </c>
      <c r="X17" s="326"/>
      <c r="Y17" s="328"/>
    </row>
    <row r="18" spans="1:25" s="390" customFormat="1">
      <c r="A18" s="291"/>
      <c r="B18" s="291"/>
      <c r="C18" s="292"/>
      <c r="D18" s="292"/>
      <c r="E18" s="292"/>
      <c r="F18" s="293"/>
      <c r="G18" s="292"/>
      <c r="H18" s="292"/>
      <c r="I18" s="292"/>
      <c r="J18" s="293"/>
      <c r="K18" s="292"/>
      <c r="L18" s="292"/>
      <c r="M18" s="292"/>
      <c r="N18" s="293"/>
      <c r="O18" s="292"/>
      <c r="P18" s="292"/>
      <c r="Q18" s="292"/>
      <c r="R18" s="293"/>
      <c r="S18" s="292"/>
      <c r="T18" s="292"/>
      <c r="U18" s="292"/>
      <c r="V18" s="292"/>
      <c r="W18" s="292"/>
    </row>
    <row r="19" spans="1:25" ht="15.75">
      <c r="A19" s="497" t="s">
        <v>716</v>
      </c>
      <c r="B19" s="497"/>
      <c r="C19" s="497"/>
      <c r="D19" s="497"/>
      <c r="E19" s="497"/>
      <c r="F19" s="497"/>
      <c r="G19" s="497"/>
      <c r="H19" s="497"/>
      <c r="I19" s="497"/>
      <c r="J19" s="497"/>
      <c r="K19" s="497"/>
      <c r="L19" s="497"/>
      <c r="M19" s="497"/>
      <c r="N19" s="497"/>
      <c r="O19" s="497"/>
      <c r="P19" s="497"/>
      <c r="Q19" s="497"/>
      <c r="R19" s="497"/>
      <c r="S19" s="497"/>
      <c r="T19" s="497"/>
      <c r="U19" s="497"/>
      <c r="V19" s="497"/>
      <c r="W19" s="497"/>
    </row>
    <row r="20" spans="1:25" ht="15.75" thickBot="1">
      <c r="A20" s="237"/>
      <c r="B20" s="237"/>
      <c r="C20" s="174"/>
      <c r="D20" s="15"/>
      <c r="E20" s="15"/>
      <c r="F20" s="174"/>
      <c r="G20" s="15"/>
      <c r="H20" s="15"/>
      <c r="I20" s="15"/>
      <c r="J20" s="174"/>
      <c r="K20" s="15"/>
      <c r="L20" s="15"/>
      <c r="M20" s="15"/>
      <c r="N20" s="174"/>
      <c r="O20" s="15"/>
      <c r="P20" s="15"/>
      <c r="Q20" s="15"/>
      <c r="R20" s="174"/>
      <c r="S20" s="15"/>
      <c r="T20" s="15"/>
      <c r="U20" s="15"/>
      <c r="V20" s="237"/>
      <c r="W20" s="237"/>
    </row>
    <row r="21" spans="1:25" ht="15.75">
      <c r="A21" s="537" t="s">
        <v>53</v>
      </c>
      <c r="B21" s="535" t="s">
        <v>103</v>
      </c>
      <c r="C21" s="532" t="s">
        <v>106</v>
      </c>
      <c r="D21" s="533"/>
      <c r="E21" s="533"/>
      <c r="F21" s="534"/>
      <c r="G21" s="532" t="s">
        <v>107</v>
      </c>
      <c r="H21" s="533"/>
      <c r="I21" s="533"/>
      <c r="J21" s="534"/>
      <c r="K21" s="532" t="s">
        <v>108</v>
      </c>
      <c r="L21" s="533"/>
      <c r="M21" s="533"/>
      <c r="N21" s="534"/>
      <c r="O21" s="532" t="s">
        <v>109</v>
      </c>
      <c r="P21" s="533"/>
      <c r="Q21" s="533"/>
      <c r="R21" s="534"/>
      <c r="S21" s="532" t="s">
        <v>105</v>
      </c>
      <c r="T21" s="533"/>
      <c r="U21" s="533"/>
      <c r="V21" s="533"/>
      <c r="W21" s="534"/>
    </row>
    <row r="22" spans="1:25" ht="16.5" thickBot="1">
      <c r="A22" s="539"/>
      <c r="B22" s="503"/>
      <c r="C22" s="440" t="s">
        <v>1</v>
      </c>
      <c r="D22" s="441" t="s">
        <v>104</v>
      </c>
      <c r="E22" s="435" t="s">
        <v>22</v>
      </c>
      <c r="F22" s="442" t="s">
        <v>442</v>
      </c>
      <c r="G22" s="440" t="s">
        <v>1</v>
      </c>
      <c r="H22" s="441" t="s">
        <v>104</v>
      </c>
      <c r="I22" s="435" t="s">
        <v>22</v>
      </c>
      <c r="J22" s="442" t="s">
        <v>442</v>
      </c>
      <c r="K22" s="440" t="s">
        <v>1</v>
      </c>
      <c r="L22" s="441" t="s">
        <v>104</v>
      </c>
      <c r="M22" s="435" t="s">
        <v>22</v>
      </c>
      <c r="N22" s="442" t="s">
        <v>442</v>
      </c>
      <c r="O22" s="440" t="s">
        <v>1</v>
      </c>
      <c r="P22" s="441" t="s">
        <v>104</v>
      </c>
      <c r="Q22" s="435" t="s">
        <v>22</v>
      </c>
      <c r="R22" s="442" t="s">
        <v>442</v>
      </c>
      <c r="S22" s="440" t="s">
        <v>1</v>
      </c>
      <c r="T22" s="441" t="s">
        <v>104</v>
      </c>
      <c r="U22" s="435" t="s">
        <v>22</v>
      </c>
      <c r="V22" s="442" t="s">
        <v>442</v>
      </c>
      <c r="W22" s="435" t="s">
        <v>539</v>
      </c>
    </row>
    <row r="23" spans="1:25">
      <c r="A23" s="106">
        <v>1</v>
      </c>
      <c r="B23" s="164" t="s">
        <v>77</v>
      </c>
      <c r="C23" s="164">
        <v>0</v>
      </c>
      <c r="D23" s="164">
        <v>0</v>
      </c>
      <c r="E23" s="164">
        <v>0</v>
      </c>
      <c r="F23" s="165" t="s">
        <v>439</v>
      </c>
      <c r="G23" s="166">
        <v>13953</v>
      </c>
      <c r="H23" s="167">
        <v>4219459.22</v>
      </c>
      <c r="I23" s="164">
        <v>302.41000000000003</v>
      </c>
      <c r="J23" s="165">
        <v>287.45999999999998</v>
      </c>
      <c r="K23" s="166">
        <v>1101</v>
      </c>
      <c r="L23" s="167">
        <v>778111.83</v>
      </c>
      <c r="M23" s="164">
        <v>706.73</v>
      </c>
      <c r="N23" s="165">
        <v>736.3</v>
      </c>
      <c r="O23" s="166">
        <v>382</v>
      </c>
      <c r="P23" s="167">
        <v>282809.3</v>
      </c>
      <c r="Q23" s="164">
        <v>740.34</v>
      </c>
      <c r="R23" s="165">
        <v>736.3</v>
      </c>
      <c r="S23" s="166">
        <v>15436</v>
      </c>
      <c r="T23" s="431">
        <v>5280380.3499999996</v>
      </c>
      <c r="U23" s="447">
        <v>342.08</v>
      </c>
      <c r="V23" s="433">
        <v>324.25</v>
      </c>
      <c r="W23" s="141">
        <v>1.34</v>
      </c>
    </row>
    <row r="24" spans="1:25">
      <c r="A24" s="62">
        <v>2</v>
      </c>
      <c r="B24" s="146" t="s">
        <v>78</v>
      </c>
      <c r="C24" s="149">
        <v>3112</v>
      </c>
      <c r="D24" s="150">
        <v>3714468.43</v>
      </c>
      <c r="E24" s="146">
        <v>1193.5999999999999</v>
      </c>
      <c r="F24" s="147">
        <v>1252.24</v>
      </c>
      <c r="G24" s="149">
        <v>3737</v>
      </c>
      <c r="H24" s="150">
        <v>1892540.19</v>
      </c>
      <c r="I24" s="146">
        <v>506.43</v>
      </c>
      <c r="J24" s="147">
        <v>394.16</v>
      </c>
      <c r="K24" s="149">
        <v>13046</v>
      </c>
      <c r="L24" s="150">
        <v>7800262.9800000004</v>
      </c>
      <c r="M24" s="146">
        <v>597.9</v>
      </c>
      <c r="N24" s="147">
        <v>507.65</v>
      </c>
      <c r="O24" s="149">
        <v>685</v>
      </c>
      <c r="P24" s="150">
        <v>498609.55</v>
      </c>
      <c r="Q24" s="146">
        <v>727.9</v>
      </c>
      <c r="R24" s="147">
        <v>736.3</v>
      </c>
      <c r="S24" s="149">
        <v>20580</v>
      </c>
      <c r="T24" s="432">
        <v>13905881.15</v>
      </c>
      <c r="U24" s="437">
        <v>675.7</v>
      </c>
      <c r="V24" s="434">
        <v>546.58000000000004</v>
      </c>
      <c r="W24" s="143">
        <v>1.79</v>
      </c>
    </row>
    <row r="25" spans="1:25">
      <c r="A25" s="62">
        <v>3</v>
      </c>
      <c r="B25" s="146" t="s">
        <v>96</v>
      </c>
      <c r="C25" s="149">
        <v>10754</v>
      </c>
      <c r="D25" s="150">
        <v>14626137.75</v>
      </c>
      <c r="E25" s="146">
        <v>1360.06</v>
      </c>
      <c r="F25" s="147">
        <v>1364.06</v>
      </c>
      <c r="G25" s="149">
        <v>2086</v>
      </c>
      <c r="H25" s="150">
        <v>1063357.22</v>
      </c>
      <c r="I25" s="146">
        <v>509.76</v>
      </c>
      <c r="J25" s="147">
        <v>411.87</v>
      </c>
      <c r="K25" s="149">
        <v>9205</v>
      </c>
      <c r="L25" s="150">
        <v>5830813.5499999998</v>
      </c>
      <c r="M25" s="146">
        <v>633.44000000000005</v>
      </c>
      <c r="N25" s="147">
        <v>544.51</v>
      </c>
      <c r="O25" s="149">
        <v>152</v>
      </c>
      <c r="P25" s="150">
        <v>108028.57</v>
      </c>
      <c r="Q25" s="146">
        <v>710.71</v>
      </c>
      <c r="R25" s="147">
        <v>736.3</v>
      </c>
      <c r="S25" s="149">
        <v>22197</v>
      </c>
      <c r="T25" s="432">
        <v>21628337.09</v>
      </c>
      <c r="U25" s="437">
        <v>974.38</v>
      </c>
      <c r="V25" s="434">
        <v>987.21</v>
      </c>
      <c r="W25" s="143">
        <v>1.93</v>
      </c>
    </row>
    <row r="26" spans="1:25">
      <c r="A26" s="62">
        <v>4</v>
      </c>
      <c r="B26" s="146" t="s">
        <v>97</v>
      </c>
      <c r="C26" s="149">
        <v>29890</v>
      </c>
      <c r="D26" s="150">
        <v>41994222.329999998</v>
      </c>
      <c r="E26" s="146">
        <v>1404.96</v>
      </c>
      <c r="F26" s="147">
        <v>1413.49</v>
      </c>
      <c r="G26" s="149">
        <v>2496</v>
      </c>
      <c r="H26" s="150">
        <v>1303740.46</v>
      </c>
      <c r="I26" s="146">
        <v>522.33000000000004</v>
      </c>
      <c r="J26" s="147">
        <v>416.06</v>
      </c>
      <c r="K26" s="149">
        <v>13505</v>
      </c>
      <c r="L26" s="150">
        <v>9094968.2400000002</v>
      </c>
      <c r="M26" s="146">
        <v>673.45</v>
      </c>
      <c r="N26" s="147">
        <v>582.63</v>
      </c>
      <c r="O26" s="149">
        <v>85</v>
      </c>
      <c r="P26" s="150">
        <v>60994</v>
      </c>
      <c r="Q26" s="146">
        <v>717.58</v>
      </c>
      <c r="R26" s="147">
        <v>736.3</v>
      </c>
      <c r="S26" s="149">
        <v>45976</v>
      </c>
      <c r="T26" s="432">
        <v>52453925.030000001</v>
      </c>
      <c r="U26" s="437">
        <v>1140.9000000000001</v>
      </c>
      <c r="V26" s="434">
        <v>1241.23</v>
      </c>
      <c r="W26" s="143">
        <v>3.99</v>
      </c>
    </row>
    <row r="27" spans="1:25">
      <c r="A27" s="62">
        <v>5</v>
      </c>
      <c r="B27" s="146" t="s">
        <v>98</v>
      </c>
      <c r="C27" s="149">
        <v>112533</v>
      </c>
      <c r="D27" s="150">
        <v>142093795.78999999</v>
      </c>
      <c r="E27" s="146">
        <v>1262.69</v>
      </c>
      <c r="F27" s="147">
        <v>1304.54</v>
      </c>
      <c r="G27" s="149">
        <v>2486</v>
      </c>
      <c r="H27" s="150">
        <v>1403188.48</v>
      </c>
      <c r="I27" s="146">
        <v>564.44000000000005</v>
      </c>
      <c r="J27" s="147">
        <v>455.93</v>
      </c>
      <c r="K27" s="149">
        <v>18588</v>
      </c>
      <c r="L27" s="150">
        <v>13152139.859999999</v>
      </c>
      <c r="M27" s="146">
        <v>707.56</v>
      </c>
      <c r="N27" s="147">
        <v>609.31000000000006</v>
      </c>
      <c r="O27" s="149">
        <v>74</v>
      </c>
      <c r="P27" s="150">
        <v>52196.42</v>
      </c>
      <c r="Q27" s="146">
        <v>705.36</v>
      </c>
      <c r="R27" s="147">
        <v>736.3</v>
      </c>
      <c r="S27" s="149">
        <v>133681</v>
      </c>
      <c r="T27" s="432">
        <v>156701320.55000001</v>
      </c>
      <c r="U27" s="437">
        <v>1172.2</v>
      </c>
      <c r="V27" s="434">
        <v>1185.96</v>
      </c>
      <c r="W27" s="143">
        <v>11.61</v>
      </c>
    </row>
    <row r="28" spans="1:25">
      <c r="A28" s="62">
        <v>6</v>
      </c>
      <c r="B28" s="146" t="s">
        <v>99</v>
      </c>
      <c r="C28" s="149">
        <v>194031</v>
      </c>
      <c r="D28" s="150">
        <v>234002056.15000001</v>
      </c>
      <c r="E28" s="146">
        <v>1206</v>
      </c>
      <c r="F28" s="147">
        <v>1271.6000000000001</v>
      </c>
      <c r="G28" s="149">
        <v>1762</v>
      </c>
      <c r="H28" s="150">
        <v>1117807.07</v>
      </c>
      <c r="I28" s="146">
        <v>634.4</v>
      </c>
      <c r="J28" s="147">
        <v>509.47</v>
      </c>
      <c r="K28" s="149">
        <v>18830</v>
      </c>
      <c r="L28" s="150">
        <v>13099285.970000001</v>
      </c>
      <c r="M28" s="146">
        <v>695.66</v>
      </c>
      <c r="N28" s="147">
        <v>603.61</v>
      </c>
      <c r="O28" s="149">
        <v>1619</v>
      </c>
      <c r="P28" s="150">
        <v>477392.45</v>
      </c>
      <c r="Q28" s="146">
        <v>294.87</v>
      </c>
      <c r="R28" s="147">
        <v>360</v>
      </c>
      <c r="S28" s="149">
        <v>216242</v>
      </c>
      <c r="T28" s="432">
        <v>248696541.63999999</v>
      </c>
      <c r="U28" s="437">
        <v>1150.08</v>
      </c>
      <c r="V28" s="434">
        <v>1217.01</v>
      </c>
      <c r="W28" s="143">
        <v>18.78</v>
      </c>
    </row>
    <row r="29" spans="1:25">
      <c r="A29" s="62">
        <v>7</v>
      </c>
      <c r="B29" s="146" t="s">
        <v>100</v>
      </c>
      <c r="C29" s="149">
        <v>216736</v>
      </c>
      <c r="D29" s="150">
        <v>244259711.90000001</v>
      </c>
      <c r="E29" s="146">
        <v>1126.99</v>
      </c>
      <c r="F29" s="147">
        <v>1172.78</v>
      </c>
      <c r="G29" s="149">
        <v>1137</v>
      </c>
      <c r="H29" s="150">
        <v>825363.08</v>
      </c>
      <c r="I29" s="146">
        <v>725.91</v>
      </c>
      <c r="J29" s="147">
        <v>617.81000000000006</v>
      </c>
      <c r="K29" s="149">
        <v>16293</v>
      </c>
      <c r="L29" s="150">
        <v>10953517.390000001</v>
      </c>
      <c r="M29" s="146">
        <v>672.28</v>
      </c>
      <c r="N29" s="147">
        <v>592.43000000000006</v>
      </c>
      <c r="O29" s="149">
        <v>2584</v>
      </c>
      <c r="P29" s="150">
        <v>680651.8</v>
      </c>
      <c r="Q29" s="146">
        <v>263.41000000000003</v>
      </c>
      <c r="R29" s="147">
        <v>360</v>
      </c>
      <c r="S29" s="149">
        <v>236750</v>
      </c>
      <c r="T29" s="432">
        <v>256719244.16999999</v>
      </c>
      <c r="U29" s="437">
        <v>1084.3499999999999</v>
      </c>
      <c r="V29" s="434">
        <v>1099.1199999999999</v>
      </c>
      <c r="W29" s="143">
        <v>20.57</v>
      </c>
    </row>
    <row r="30" spans="1:25">
      <c r="A30" s="62">
        <v>8</v>
      </c>
      <c r="B30" s="146" t="s">
        <v>101</v>
      </c>
      <c r="C30" s="149">
        <v>161498</v>
      </c>
      <c r="D30" s="150">
        <v>163820997.28999999</v>
      </c>
      <c r="E30" s="146">
        <v>1014.38</v>
      </c>
      <c r="F30" s="147">
        <v>959.15</v>
      </c>
      <c r="G30" s="149">
        <v>815</v>
      </c>
      <c r="H30" s="150">
        <v>614823.22</v>
      </c>
      <c r="I30" s="146">
        <v>754.38</v>
      </c>
      <c r="J30" s="147">
        <v>655.25</v>
      </c>
      <c r="K30" s="149">
        <v>11698</v>
      </c>
      <c r="L30" s="150">
        <v>7405309.5599999996</v>
      </c>
      <c r="M30" s="146">
        <v>633.04</v>
      </c>
      <c r="N30" s="147">
        <v>563.07000000000005</v>
      </c>
      <c r="O30" s="149">
        <v>811</v>
      </c>
      <c r="P30" s="150">
        <v>139326.6</v>
      </c>
      <c r="Q30" s="146">
        <v>171.8</v>
      </c>
      <c r="R30" s="147">
        <v>129.35</v>
      </c>
      <c r="S30" s="149">
        <v>174822</v>
      </c>
      <c r="T30" s="432">
        <v>171980456.66999999</v>
      </c>
      <c r="U30" s="437">
        <v>983.75</v>
      </c>
      <c r="V30" s="434">
        <v>931.14</v>
      </c>
      <c r="W30" s="143">
        <v>15.19</v>
      </c>
    </row>
    <row r="31" spans="1:25">
      <c r="A31" s="62">
        <v>9</v>
      </c>
      <c r="B31" s="146" t="s">
        <v>102</v>
      </c>
      <c r="C31" s="149">
        <v>142525</v>
      </c>
      <c r="D31" s="150">
        <v>131359653.09999999</v>
      </c>
      <c r="E31" s="146">
        <v>921.66</v>
      </c>
      <c r="F31" s="147">
        <v>795.51</v>
      </c>
      <c r="G31" s="149">
        <v>689</v>
      </c>
      <c r="H31" s="150">
        <v>506266.41</v>
      </c>
      <c r="I31" s="146">
        <v>734.78</v>
      </c>
      <c r="J31" s="147">
        <v>720.04</v>
      </c>
      <c r="K31" s="149">
        <v>9100</v>
      </c>
      <c r="L31" s="150">
        <v>5465460.1100000003</v>
      </c>
      <c r="M31" s="146">
        <v>600.6</v>
      </c>
      <c r="N31" s="147">
        <v>521.61</v>
      </c>
      <c r="O31" s="149">
        <v>686</v>
      </c>
      <c r="P31" s="150">
        <v>83039.039999999994</v>
      </c>
      <c r="Q31" s="146">
        <v>121.05</v>
      </c>
      <c r="R31" s="147">
        <v>94.89</v>
      </c>
      <c r="S31" s="149">
        <v>153000</v>
      </c>
      <c r="T31" s="432">
        <v>137414418.66</v>
      </c>
      <c r="U31" s="437">
        <v>898.13</v>
      </c>
      <c r="V31" s="434">
        <v>767.88</v>
      </c>
      <c r="W31" s="143">
        <v>13.29</v>
      </c>
    </row>
    <row r="32" spans="1:25">
      <c r="A32" s="62">
        <v>10</v>
      </c>
      <c r="B32" s="146" t="s">
        <v>110</v>
      </c>
      <c r="C32" s="149">
        <v>87294</v>
      </c>
      <c r="D32" s="150">
        <v>74580797.519999996</v>
      </c>
      <c r="E32" s="146">
        <v>854.36</v>
      </c>
      <c r="F32" s="147">
        <v>691.61</v>
      </c>
      <c r="G32" s="149">
        <v>561</v>
      </c>
      <c r="H32" s="150">
        <v>400104.7</v>
      </c>
      <c r="I32" s="146">
        <v>713.2</v>
      </c>
      <c r="J32" s="147">
        <v>720.57</v>
      </c>
      <c r="K32" s="149">
        <v>4816</v>
      </c>
      <c r="L32" s="150">
        <v>2900515.51</v>
      </c>
      <c r="M32" s="146">
        <v>602.27</v>
      </c>
      <c r="N32" s="147">
        <v>517.37</v>
      </c>
      <c r="O32" s="149">
        <v>353</v>
      </c>
      <c r="P32" s="150">
        <v>40938.800000000003</v>
      </c>
      <c r="Q32" s="146">
        <v>115.97</v>
      </c>
      <c r="R32" s="147">
        <v>94.01</v>
      </c>
      <c r="S32" s="149">
        <v>93024</v>
      </c>
      <c r="T32" s="432">
        <v>77922356.530000001</v>
      </c>
      <c r="U32" s="437">
        <v>837.66</v>
      </c>
      <c r="V32" s="434">
        <v>676.27</v>
      </c>
      <c r="W32" s="143">
        <v>8.08</v>
      </c>
    </row>
    <row r="33" spans="1:23">
      <c r="A33" s="62">
        <v>11</v>
      </c>
      <c r="B33" s="146" t="s">
        <v>111</v>
      </c>
      <c r="C33" s="149">
        <v>31668</v>
      </c>
      <c r="D33" s="150">
        <v>25177045.800000001</v>
      </c>
      <c r="E33" s="146">
        <v>795.03</v>
      </c>
      <c r="F33" s="147">
        <v>618.66999999999996</v>
      </c>
      <c r="G33" s="149">
        <v>274</v>
      </c>
      <c r="H33" s="150">
        <v>176783.28</v>
      </c>
      <c r="I33" s="146">
        <v>645.19000000000005</v>
      </c>
      <c r="J33" s="147">
        <v>531.70000000000005</v>
      </c>
      <c r="K33" s="149">
        <v>1729</v>
      </c>
      <c r="L33" s="150">
        <v>1009654.31</v>
      </c>
      <c r="M33" s="146">
        <v>583.95000000000005</v>
      </c>
      <c r="N33" s="147">
        <v>532.41</v>
      </c>
      <c r="O33" s="149">
        <v>66</v>
      </c>
      <c r="P33" s="150">
        <v>8985.89</v>
      </c>
      <c r="Q33" s="146">
        <v>136.15</v>
      </c>
      <c r="R33" s="147">
        <v>115.23</v>
      </c>
      <c r="S33" s="149">
        <v>33737</v>
      </c>
      <c r="T33" s="432">
        <v>26372469.280000001</v>
      </c>
      <c r="U33" s="437">
        <v>781.71</v>
      </c>
      <c r="V33" s="434">
        <v>611.74</v>
      </c>
      <c r="W33" s="143">
        <v>2.93</v>
      </c>
    </row>
    <row r="34" spans="1:23">
      <c r="A34" s="62">
        <v>12</v>
      </c>
      <c r="B34" s="146" t="s">
        <v>112</v>
      </c>
      <c r="C34" s="149">
        <v>5250</v>
      </c>
      <c r="D34" s="150">
        <v>4231373.9399999995</v>
      </c>
      <c r="E34" s="147">
        <v>805.9759885714285</v>
      </c>
      <c r="F34" s="147">
        <v>612.33000000000004</v>
      </c>
      <c r="G34" s="149">
        <v>73</v>
      </c>
      <c r="H34" s="150">
        <v>44506.9</v>
      </c>
      <c r="I34" s="147">
        <v>609.68356164383567</v>
      </c>
      <c r="J34" s="147">
        <v>525.64</v>
      </c>
      <c r="K34" s="149">
        <v>418</v>
      </c>
      <c r="L34" s="150">
        <v>228326.3</v>
      </c>
      <c r="M34" s="147">
        <v>546.23516746411485</v>
      </c>
      <c r="N34" s="147">
        <v>457.63</v>
      </c>
      <c r="O34" s="149">
        <v>5</v>
      </c>
      <c r="P34" s="150">
        <v>636.44000000000005</v>
      </c>
      <c r="Q34" s="147">
        <v>127.28800000000001</v>
      </c>
      <c r="R34" s="147">
        <v>55.24</v>
      </c>
      <c r="S34" s="149">
        <v>5746</v>
      </c>
      <c r="T34" s="432">
        <v>4504843.58</v>
      </c>
      <c r="U34" s="466">
        <v>783.99644622345977</v>
      </c>
      <c r="V34" s="434">
        <v>600.29999999999995</v>
      </c>
      <c r="W34" s="143">
        <v>0.49913524341312604</v>
      </c>
    </row>
    <row r="35" spans="1:23" ht="16.5" thickBot="1">
      <c r="A35" s="389"/>
      <c r="B35" s="443" t="s">
        <v>538</v>
      </c>
      <c r="C35" s="444">
        <v>995291</v>
      </c>
      <c r="D35" s="436">
        <v>1079860260</v>
      </c>
      <c r="E35" s="445">
        <v>1084.9693808142542</v>
      </c>
      <c r="F35" s="445">
        <v>1092.1200000000001</v>
      </c>
      <c r="G35" s="444">
        <v>30069</v>
      </c>
      <c r="H35" s="436">
        <v>13567940.23</v>
      </c>
      <c r="I35" s="445">
        <v>451.22685257241682</v>
      </c>
      <c r="J35" s="445">
        <v>360.96</v>
      </c>
      <c r="K35" s="444">
        <v>118329</v>
      </c>
      <c r="L35" s="436">
        <v>77718365.609999999</v>
      </c>
      <c r="M35" s="445">
        <v>656.79897244124436</v>
      </c>
      <c r="N35" s="445">
        <v>570.53</v>
      </c>
      <c r="O35" s="444">
        <v>7502</v>
      </c>
      <c r="P35" s="436">
        <v>2433608.86</v>
      </c>
      <c r="Q35" s="445">
        <v>324.39467608637693</v>
      </c>
      <c r="R35" s="445">
        <v>360</v>
      </c>
      <c r="S35" s="444">
        <v>1151191</v>
      </c>
      <c r="T35" s="436">
        <v>1173580174.6999998</v>
      </c>
      <c r="U35" s="436">
        <v>1019.4487054711162</v>
      </c>
      <c r="V35" s="443">
        <v>965.09</v>
      </c>
      <c r="W35" s="446">
        <v>100</v>
      </c>
    </row>
    <row r="36" spans="1:23">
      <c r="A36" s="292"/>
      <c r="B36" s="292"/>
      <c r="C36" s="292"/>
      <c r="D36" s="292"/>
      <c r="E36" s="293"/>
      <c r="F36" s="292"/>
      <c r="G36" s="292"/>
      <c r="H36" s="292"/>
      <c r="I36" s="293"/>
      <c r="J36" s="292"/>
      <c r="K36" s="292"/>
      <c r="L36" s="292"/>
      <c r="M36" s="293"/>
      <c r="N36" s="292"/>
      <c r="O36" s="292"/>
      <c r="P36" s="292"/>
      <c r="Q36" s="293"/>
      <c r="R36" s="292"/>
      <c r="S36" s="292"/>
      <c r="T36" s="292"/>
      <c r="U36" s="292"/>
      <c r="V36" s="292"/>
      <c r="W36" s="291"/>
    </row>
    <row r="37" spans="1:23" ht="15.75">
      <c r="A37" s="497" t="s">
        <v>717</v>
      </c>
      <c r="B37" s="497"/>
      <c r="C37" s="497"/>
      <c r="D37" s="497"/>
      <c r="E37" s="497"/>
      <c r="F37" s="497"/>
      <c r="G37" s="497"/>
      <c r="H37" s="497"/>
      <c r="I37" s="497"/>
      <c r="J37" s="497"/>
      <c r="K37" s="497"/>
      <c r="L37" s="497"/>
      <c r="M37" s="497"/>
      <c r="N37" s="497"/>
      <c r="O37" s="497"/>
      <c r="P37" s="497"/>
      <c r="Q37" s="497"/>
      <c r="R37" s="497"/>
      <c r="S37" s="497"/>
      <c r="T37" s="497"/>
      <c r="U37" s="497"/>
      <c r="V37" s="497"/>
      <c r="W37" s="497"/>
    </row>
    <row r="38" spans="1:23" ht="15.75" thickBot="1">
      <c r="A38" s="237"/>
      <c r="B38" s="237"/>
      <c r="C38" s="174"/>
      <c r="D38" s="15"/>
      <c r="E38" s="15"/>
      <c r="F38" s="174"/>
      <c r="G38" s="15"/>
      <c r="H38" s="15"/>
      <c r="I38" s="15"/>
      <c r="J38" s="174"/>
      <c r="K38" s="15"/>
      <c r="L38" s="15"/>
      <c r="M38" s="15"/>
      <c r="N38" s="174"/>
      <c r="O38" s="15"/>
      <c r="P38" s="15"/>
      <c r="Q38" s="15"/>
      <c r="R38" s="174"/>
      <c r="S38" s="15"/>
      <c r="T38" s="15"/>
      <c r="U38" s="15"/>
      <c r="V38" s="237"/>
      <c r="W38" s="237"/>
    </row>
    <row r="39" spans="1:23" ht="15.75">
      <c r="A39" s="537" t="s">
        <v>53</v>
      </c>
      <c r="B39" s="535" t="s">
        <v>103</v>
      </c>
      <c r="C39" s="532" t="s">
        <v>106</v>
      </c>
      <c r="D39" s="533"/>
      <c r="E39" s="533"/>
      <c r="F39" s="534"/>
      <c r="G39" s="532" t="s">
        <v>107</v>
      </c>
      <c r="H39" s="533"/>
      <c r="I39" s="533"/>
      <c r="J39" s="534"/>
      <c r="K39" s="532" t="s">
        <v>108</v>
      </c>
      <c r="L39" s="533"/>
      <c r="M39" s="533"/>
      <c r="N39" s="534"/>
      <c r="O39" s="532" t="s">
        <v>109</v>
      </c>
      <c r="P39" s="533"/>
      <c r="Q39" s="533"/>
      <c r="R39" s="534"/>
      <c r="S39" s="532" t="s">
        <v>105</v>
      </c>
      <c r="T39" s="533"/>
      <c r="U39" s="533"/>
      <c r="V39" s="533"/>
      <c r="W39" s="534"/>
    </row>
    <row r="40" spans="1:23" ht="16.5" thickBot="1">
      <c r="A40" s="539"/>
      <c r="B40" s="503"/>
      <c r="C40" s="440" t="s">
        <v>1</v>
      </c>
      <c r="D40" s="441" t="s">
        <v>104</v>
      </c>
      <c r="E40" s="435" t="s">
        <v>22</v>
      </c>
      <c r="F40" s="442" t="s">
        <v>442</v>
      </c>
      <c r="G40" s="440" t="s">
        <v>1</v>
      </c>
      <c r="H40" s="441" t="s">
        <v>104</v>
      </c>
      <c r="I40" s="435" t="s">
        <v>22</v>
      </c>
      <c r="J40" s="442" t="s">
        <v>442</v>
      </c>
      <c r="K40" s="440" t="s">
        <v>1</v>
      </c>
      <c r="L40" s="441" t="s">
        <v>104</v>
      </c>
      <c r="M40" s="435" t="s">
        <v>22</v>
      </c>
      <c r="N40" s="442" t="s">
        <v>442</v>
      </c>
      <c r="O40" s="440" t="s">
        <v>1</v>
      </c>
      <c r="P40" s="441" t="s">
        <v>104</v>
      </c>
      <c r="Q40" s="435" t="s">
        <v>22</v>
      </c>
      <c r="R40" s="442" t="s">
        <v>442</v>
      </c>
      <c r="S40" s="440" t="s">
        <v>1</v>
      </c>
      <c r="T40" s="441" t="s">
        <v>104</v>
      </c>
      <c r="U40" s="435" t="s">
        <v>22</v>
      </c>
      <c r="V40" s="442" t="s">
        <v>442</v>
      </c>
      <c r="W40" s="435" t="s">
        <v>539</v>
      </c>
    </row>
    <row r="41" spans="1:23">
      <c r="A41" s="106">
        <v>1</v>
      </c>
      <c r="B41" s="164" t="s">
        <v>77</v>
      </c>
      <c r="C41" s="164">
        <v>0</v>
      </c>
      <c r="D41" s="164">
        <v>0</v>
      </c>
      <c r="E41" s="164">
        <v>0</v>
      </c>
      <c r="F41" s="165" t="s">
        <v>439</v>
      </c>
      <c r="G41" s="166">
        <v>13805</v>
      </c>
      <c r="H41" s="167">
        <v>4233297.47</v>
      </c>
      <c r="I41" s="164">
        <v>306.64999999999998</v>
      </c>
      <c r="J41" s="165">
        <v>300.55</v>
      </c>
      <c r="K41" s="166">
        <v>818</v>
      </c>
      <c r="L41" s="167">
        <v>584227.83999999997</v>
      </c>
      <c r="M41" s="164">
        <v>714.21</v>
      </c>
      <c r="N41" s="165">
        <v>736.3</v>
      </c>
      <c r="O41" s="166">
        <v>275</v>
      </c>
      <c r="P41" s="167">
        <v>201997.75</v>
      </c>
      <c r="Q41" s="164">
        <v>734.54</v>
      </c>
      <c r="R41" s="165">
        <v>736.3</v>
      </c>
      <c r="S41" s="166">
        <v>14898</v>
      </c>
      <c r="T41" s="431">
        <v>5019523.0599999996</v>
      </c>
      <c r="U41" s="447">
        <v>336.93</v>
      </c>
      <c r="V41" s="438">
        <v>324.86</v>
      </c>
      <c r="W41" s="141">
        <v>1.1299999999999999</v>
      </c>
    </row>
    <row r="42" spans="1:23">
      <c r="A42" s="62">
        <v>2</v>
      </c>
      <c r="B42" s="146" t="s">
        <v>78</v>
      </c>
      <c r="C42" s="149">
        <v>1420</v>
      </c>
      <c r="D42" s="150">
        <v>1555497.72</v>
      </c>
      <c r="E42" s="146">
        <v>1095.42</v>
      </c>
      <c r="F42" s="147">
        <v>1063.76</v>
      </c>
      <c r="G42" s="149">
        <v>15775</v>
      </c>
      <c r="H42" s="150">
        <v>7166989.9900000002</v>
      </c>
      <c r="I42" s="146">
        <v>454.33</v>
      </c>
      <c r="J42" s="147">
        <v>395.46</v>
      </c>
      <c r="K42" s="149">
        <v>7896</v>
      </c>
      <c r="L42" s="150">
        <v>4529218.09</v>
      </c>
      <c r="M42" s="146">
        <v>573.61</v>
      </c>
      <c r="N42" s="147">
        <v>465.98</v>
      </c>
      <c r="O42" s="149">
        <v>527</v>
      </c>
      <c r="P42" s="150">
        <v>386758.15</v>
      </c>
      <c r="Q42" s="146">
        <v>733.89</v>
      </c>
      <c r="R42" s="147">
        <v>736.3</v>
      </c>
      <c r="S42" s="149">
        <v>25618</v>
      </c>
      <c r="T42" s="432">
        <v>13638463.949999999</v>
      </c>
      <c r="U42" s="437">
        <v>532.38</v>
      </c>
      <c r="V42" s="439">
        <v>440.86</v>
      </c>
      <c r="W42" s="143">
        <v>1.95</v>
      </c>
    </row>
    <row r="43" spans="1:23">
      <c r="A43" s="62">
        <v>3</v>
      </c>
      <c r="B43" s="146" t="s">
        <v>96</v>
      </c>
      <c r="C43" s="149">
        <v>6801</v>
      </c>
      <c r="D43" s="150">
        <v>7384194.1200000001</v>
      </c>
      <c r="E43" s="146">
        <v>1085.75</v>
      </c>
      <c r="F43" s="147">
        <v>1036.4000000000001</v>
      </c>
      <c r="G43" s="149">
        <v>14869</v>
      </c>
      <c r="H43" s="150">
        <v>7836548.5199999996</v>
      </c>
      <c r="I43" s="146">
        <v>527.04</v>
      </c>
      <c r="J43" s="147">
        <v>475.33</v>
      </c>
      <c r="K43" s="149">
        <v>5792</v>
      </c>
      <c r="L43" s="150">
        <v>3418883.77</v>
      </c>
      <c r="M43" s="146">
        <v>590.28</v>
      </c>
      <c r="N43" s="147">
        <v>479.64</v>
      </c>
      <c r="O43" s="149">
        <v>119</v>
      </c>
      <c r="P43" s="150">
        <v>86850.65</v>
      </c>
      <c r="Q43" s="146">
        <v>729.84</v>
      </c>
      <c r="R43" s="147">
        <v>736.3</v>
      </c>
      <c r="S43" s="149">
        <v>27581</v>
      </c>
      <c r="T43" s="432">
        <v>18726477.059999999</v>
      </c>
      <c r="U43" s="437">
        <v>678.96</v>
      </c>
      <c r="V43" s="439">
        <v>574.35</v>
      </c>
      <c r="W43" s="143">
        <v>2.1</v>
      </c>
    </row>
    <row r="44" spans="1:23">
      <c r="A44" s="62">
        <v>4</v>
      </c>
      <c r="B44" s="146" t="s">
        <v>97</v>
      </c>
      <c r="C44" s="149">
        <v>48763</v>
      </c>
      <c r="D44" s="150">
        <v>46949473.990000002</v>
      </c>
      <c r="E44" s="146">
        <v>962.81</v>
      </c>
      <c r="F44" s="147">
        <v>937.32</v>
      </c>
      <c r="G44" s="149">
        <v>22766</v>
      </c>
      <c r="H44" s="150">
        <v>13482872.16</v>
      </c>
      <c r="I44" s="146">
        <v>592.24</v>
      </c>
      <c r="J44" s="147">
        <v>533.27</v>
      </c>
      <c r="K44" s="149">
        <v>7556</v>
      </c>
      <c r="L44" s="150">
        <v>4344928.66</v>
      </c>
      <c r="M44" s="146">
        <v>575.03</v>
      </c>
      <c r="N44" s="147">
        <v>469.08</v>
      </c>
      <c r="O44" s="149">
        <v>98</v>
      </c>
      <c r="P44" s="150">
        <v>70768.649999999994</v>
      </c>
      <c r="Q44" s="146">
        <v>722.13</v>
      </c>
      <c r="R44" s="147">
        <v>736.3</v>
      </c>
      <c r="S44" s="149">
        <v>79183</v>
      </c>
      <c r="T44" s="432">
        <v>64848043.460000001</v>
      </c>
      <c r="U44" s="437">
        <v>818.96</v>
      </c>
      <c r="V44" s="439">
        <v>766.58</v>
      </c>
      <c r="W44" s="143">
        <v>6.02</v>
      </c>
    </row>
    <row r="45" spans="1:23">
      <c r="A45" s="62">
        <v>5</v>
      </c>
      <c r="B45" s="146" t="s">
        <v>98</v>
      </c>
      <c r="C45" s="149">
        <v>93159</v>
      </c>
      <c r="D45" s="150">
        <v>94678939.900000006</v>
      </c>
      <c r="E45" s="146">
        <v>1016.32</v>
      </c>
      <c r="F45" s="147">
        <v>998.58</v>
      </c>
      <c r="G45" s="149">
        <v>34380</v>
      </c>
      <c r="H45" s="150">
        <v>21776378.280000001</v>
      </c>
      <c r="I45" s="146">
        <v>633.4</v>
      </c>
      <c r="J45" s="147">
        <v>561.97</v>
      </c>
      <c r="K45" s="149">
        <v>10021</v>
      </c>
      <c r="L45" s="150">
        <v>5571017.7000000002</v>
      </c>
      <c r="M45" s="146">
        <v>555.92999999999995</v>
      </c>
      <c r="N45" s="147">
        <v>457.63</v>
      </c>
      <c r="O45" s="149">
        <v>101</v>
      </c>
      <c r="P45" s="150">
        <v>73666.850000000006</v>
      </c>
      <c r="Q45" s="146">
        <v>729.37</v>
      </c>
      <c r="R45" s="147">
        <v>736.3</v>
      </c>
      <c r="S45" s="149">
        <v>137661</v>
      </c>
      <c r="T45" s="432">
        <v>122100002.73</v>
      </c>
      <c r="U45" s="437">
        <v>886.96</v>
      </c>
      <c r="V45" s="439">
        <v>830.43</v>
      </c>
      <c r="W45" s="143">
        <v>10.47</v>
      </c>
    </row>
    <row r="46" spans="1:23">
      <c r="A46" s="62">
        <v>6</v>
      </c>
      <c r="B46" s="146" t="s">
        <v>99</v>
      </c>
      <c r="C46" s="149">
        <v>149351</v>
      </c>
      <c r="D46" s="150">
        <v>140751756.19999999</v>
      </c>
      <c r="E46" s="146">
        <v>942.42</v>
      </c>
      <c r="F46" s="147">
        <v>855.37</v>
      </c>
      <c r="G46" s="149">
        <v>36247</v>
      </c>
      <c r="H46" s="150">
        <v>24838599.190000001</v>
      </c>
      <c r="I46" s="146">
        <v>685.26</v>
      </c>
      <c r="J46" s="147">
        <v>598.83000000000004</v>
      </c>
      <c r="K46" s="149">
        <v>10067</v>
      </c>
      <c r="L46" s="150">
        <v>5284001.92</v>
      </c>
      <c r="M46" s="146">
        <v>524.88</v>
      </c>
      <c r="N46" s="147">
        <v>456.65</v>
      </c>
      <c r="O46" s="149">
        <v>2045</v>
      </c>
      <c r="P46" s="150">
        <v>619920.81000000006</v>
      </c>
      <c r="Q46" s="146">
        <v>303.14</v>
      </c>
      <c r="R46" s="147">
        <v>360</v>
      </c>
      <c r="S46" s="149">
        <v>197710</v>
      </c>
      <c r="T46" s="432">
        <v>171494278.12</v>
      </c>
      <c r="U46" s="437">
        <v>867.4</v>
      </c>
      <c r="V46" s="439">
        <v>744.78</v>
      </c>
      <c r="W46" s="143">
        <v>15.04</v>
      </c>
    </row>
    <row r="47" spans="1:23">
      <c r="A47" s="62">
        <v>7</v>
      </c>
      <c r="B47" s="146" t="s">
        <v>100</v>
      </c>
      <c r="C47" s="149">
        <v>172300</v>
      </c>
      <c r="D47" s="150">
        <v>143423782.97999999</v>
      </c>
      <c r="E47" s="146">
        <v>832.41</v>
      </c>
      <c r="F47" s="147">
        <v>671.91</v>
      </c>
      <c r="G47" s="149">
        <v>44211</v>
      </c>
      <c r="H47" s="150">
        <v>31097470.899999999</v>
      </c>
      <c r="I47" s="146">
        <v>703.39</v>
      </c>
      <c r="J47" s="147">
        <v>614.14</v>
      </c>
      <c r="K47" s="149">
        <v>9677</v>
      </c>
      <c r="L47" s="150">
        <v>4947025.76</v>
      </c>
      <c r="M47" s="146">
        <v>511.21</v>
      </c>
      <c r="N47" s="147">
        <v>456.13</v>
      </c>
      <c r="O47" s="149">
        <v>4235</v>
      </c>
      <c r="P47" s="150">
        <v>1105648.69</v>
      </c>
      <c r="Q47" s="146">
        <v>261.07</v>
      </c>
      <c r="R47" s="147">
        <v>320</v>
      </c>
      <c r="S47" s="149">
        <v>230423</v>
      </c>
      <c r="T47" s="432">
        <v>180573928.33000001</v>
      </c>
      <c r="U47" s="437">
        <v>783.66</v>
      </c>
      <c r="V47" s="439">
        <v>635.85</v>
      </c>
      <c r="W47" s="143">
        <v>17.53</v>
      </c>
    </row>
    <row r="48" spans="1:23">
      <c r="A48" s="62">
        <v>8</v>
      </c>
      <c r="B48" s="146" t="s">
        <v>101</v>
      </c>
      <c r="C48" s="149">
        <v>135163</v>
      </c>
      <c r="D48" s="150">
        <v>102610552.84</v>
      </c>
      <c r="E48" s="146">
        <v>759.16</v>
      </c>
      <c r="F48" s="147">
        <v>596.11</v>
      </c>
      <c r="G48" s="149">
        <v>45166</v>
      </c>
      <c r="H48" s="150">
        <v>31229593.579999998</v>
      </c>
      <c r="I48" s="146">
        <v>691.44</v>
      </c>
      <c r="J48" s="147">
        <v>588.78</v>
      </c>
      <c r="K48" s="149">
        <v>8115</v>
      </c>
      <c r="L48" s="150">
        <v>4021360.23</v>
      </c>
      <c r="M48" s="146">
        <v>495.55</v>
      </c>
      <c r="N48" s="147">
        <v>455.57</v>
      </c>
      <c r="O48" s="149">
        <v>1250</v>
      </c>
      <c r="P48" s="150">
        <v>225697.95</v>
      </c>
      <c r="Q48" s="146">
        <v>180.56</v>
      </c>
      <c r="R48" s="147">
        <v>129.35</v>
      </c>
      <c r="S48" s="149">
        <v>189694</v>
      </c>
      <c r="T48" s="432">
        <v>138087204.59999999</v>
      </c>
      <c r="U48" s="437">
        <v>727.95</v>
      </c>
      <c r="V48" s="439">
        <v>579.35</v>
      </c>
      <c r="W48" s="143">
        <v>14.43</v>
      </c>
    </row>
    <row r="49" spans="1:23">
      <c r="A49" s="62">
        <v>9</v>
      </c>
      <c r="B49" s="146" t="s">
        <v>102</v>
      </c>
      <c r="C49" s="149">
        <v>134440</v>
      </c>
      <c r="D49" s="150">
        <v>95008975.870000005</v>
      </c>
      <c r="E49" s="146">
        <v>706.7</v>
      </c>
      <c r="F49" s="147">
        <v>551.16999999999996</v>
      </c>
      <c r="G49" s="149">
        <v>55237</v>
      </c>
      <c r="H49" s="150">
        <v>37572790.18</v>
      </c>
      <c r="I49" s="146">
        <v>680.21</v>
      </c>
      <c r="J49" s="147">
        <v>568.04</v>
      </c>
      <c r="K49" s="149">
        <v>7797</v>
      </c>
      <c r="L49" s="150">
        <v>3803080.45</v>
      </c>
      <c r="M49" s="146">
        <v>487.76</v>
      </c>
      <c r="N49" s="147">
        <v>421.12</v>
      </c>
      <c r="O49" s="149">
        <v>1146</v>
      </c>
      <c r="P49" s="150">
        <v>185354.17</v>
      </c>
      <c r="Q49" s="146">
        <v>161.74</v>
      </c>
      <c r="R49" s="147">
        <v>116.93</v>
      </c>
      <c r="S49" s="149">
        <v>198620</v>
      </c>
      <c r="T49" s="432">
        <v>136570200.66999999</v>
      </c>
      <c r="U49" s="437">
        <v>687.6</v>
      </c>
      <c r="V49" s="439">
        <v>549.04999999999995</v>
      </c>
      <c r="W49" s="143">
        <v>15.11</v>
      </c>
    </row>
    <row r="50" spans="1:23">
      <c r="A50" s="62">
        <v>10</v>
      </c>
      <c r="B50" s="146" t="s">
        <v>110</v>
      </c>
      <c r="C50" s="149">
        <v>89345</v>
      </c>
      <c r="D50" s="150">
        <v>58852628.799999997</v>
      </c>
      <c r="E50" s="146">
        <v>658.71</v>
      </c>
      <c r="F50" s="147">
        <v>497.68</v>
      </c>
      <c r="G50" s="149">
        <v>44340</v>
      </c>
      <c r="H50" s="150">
        <v>29905851.59</v>
      </c>
      <c r="I50" s="146">
        <v>674.47</v>
      </c>
      <c r="J50" s="147">
        <v>555.79</v>
      </c>
      <c r="K50" s="149">
        <v>4630</v>
      </c>
      <c r="L50" s="150">
        <v>2398248.4700000002</v>
      </c>
      <c r="M50" s="146">
        <v>517.98</v>
      </c>
      <c r="N50" s="147">
        <v>374.97</v>
      </c>
      <c r="O50" s="149">
        <v>675</v>
      </c>
      <c r="P50" s="150">
        <v>112950.81</v>
      </c>
      <c r="Q50" s="146">
        <v>167.33</v>
      </c>
      <c r="R50" s="147">
        <v>119.07</v>
      </c>
      <c r="S50" s="149">
        <v>138990</v>
      </c>
      <c r="T50" s="432">
        <v>91269679.670000002</v>
      </c>
      <c r="U50" s="437">
        <v>656.66</v>
      </c>
      <c r="V50" s="439">
        <v>503.46</v>
      </c>
      <c r="W50" s="143">
        <v>10.57</v>
      </c>
    </row>
    <row r="51" spans="1:23">
      <c r="A51" s="62">
        <v>11</v>
      </c>
      <c r="B51" s="146" t="s">
        <v>111</v>
      </c>
      <c r="C51" s="149">
        <v>36135</v>
      </c>
      <c r="D51" s="150">
        <v>22551417.850000001</v>
      </c>
      <c r="E51" s="146">
        <v>624.09</v>
      </c>
      <c r="F51" s="147">
        <v>402.37</v>
      </c>
      <c r="G51" s="149">
        <v>22153</v>
      </c>
      <c r="H51" s="150">
        <v>14918855.85</v>
      </c>
      <c r="I51" s="146">
        <v>673.45</v>
      </c>
      <c r="J51" s="147">
        <v>546.79</v>
      </c>
      <c r="K51" s="149">
        <v>2034</v>
      </c>
      <c r="L51" s="150">
        <v>1089999.07</v>
      </c>
      <c r="M51" s="146">
        <v>535.89</v>
      </c>
      <c r="N51" s="147">
        <v>356.92</v>
      </c>
      <c r="O51" s="149">
        <v>235</v>
      </c>
      <c r="P51" s="150">
        <v>39121.040000000001</v>
      </c>
      <c r="Q51" s="146">
        <v>166.47</v>
      </c>
      <c r="R51" s="147">
        <v>127.7</v>
      </c>
      <c r="S51" s="149">
        <v>60557</v>
      </c>
      <c r="T51" s="432">
        <v>38599393.810000002</v>
      </c>
      <c r="U51" s="437">
        <v>637.41</v>
      </c>
      <c r="V51" s="439">
        <v>468.87</v>
      </c>
      <c r="W51" s="143">
        <v>4.6100000000000003</v>
      </c>
    </row>
    <row r="52" spans="1:23">
      <c r="A52" s="62">
        <v>12</v>
      </c>
      <c r="B52" s="146" t="s">
        <v>112</v>
      </c>
      <c r="C52" s="149">
        <v>7582</v>
      </c>
      <c r="D52" s="150">
        <v>4551167.82</v>
      </c>
      <c r="E52" s="147">
        <v>600.25953838037458</v>
      </c>
      <c r="F52" s="147">
        <v>356.92</v>
      </c>
      <c r="G52" s="149">
        <v>5379</v>
      </c>
      <c r="H52" s="150">
        <v>3593561.23</v>
      </c>
      <c r="I52" s="147">
        <v>668.07236103364937</v>
      </c>
      <c r="J52" s="147">
        <v>517.1</v>
      </c>
      <c r="K52" s="149">
        <v>718</v>
      </c>
      <c r="L52" s="150">
        <v>365336.7</v>
      </c>
      <c r="M52" s="147">
        <v>508.82548746518108</v>
      </c>
      <c r="N52" s="147">
        <v>338.4</v>
      </c>
      <c r="O52" s="149">
        <v>36</v>
      </c>
      <c r="P52" s="150">
        <v>5626.71</v>
      </c>
      <c r="Q52" s="147">
        <v>156.29750000000001</v>
      </c>
      <c r="R52" s="147">
        <v>129.47999999999999</v>
      </c>
      <c r="S52" s="149">
        <v>13715</v>
      </c>
      <c r="T52" s="432">
        <v>8515692.459999999</v>
      </c>
      <c r="U52" s="466">
        <v>620.90356981407206</v>
      </c>
      <c r="V52" s="439">
        <v>425.07</v>
      </c>
      <c r="W52" s="143">
        <v>1.043243448826684</v>
      </c>
    </row>
    <row r="53" spans="1:23" ht="16.5" thickBot="1">
      <c r="A53" s="389"/>
      <c r="B53" s="443" t="s">
        <v>538</v>
      </c>
      <c r="C53" s="444">
        <v>874459</v>
      </c>
      <c r="D53" s="436">
        <v>718318388.09000003</v>
      </c>
      <c r="E53" s="445">
        <v>821.44318726206723</v>
      </c>
      <c r="F53" s="445">
        <v>673.74</v>
      </c>
      <c r="G53" s="444">
        <v>354328</v>
      </c>
      <c r="H53" s="436">
        <v>227652808.93999997</v>
      </c>
      <c r="I53" s="445">
        <v>642.49172783409711</v>
      </c>
      <c r="J53" s="445">
        <v>548.47</v>
      </c>
      <c r="K53" s="444">
        <v>75121</v>
      </c>
      <c r="L53" s="436">
        <v>40357328.659999996</v>
      </c>
      <c r="M53" s="445">
        <v>537.23098281439275</v>
      </c>
      <c r="N53" s="445">
        <v>455.85</v>
      </c>
      <c r="O53" s="444">
        <v>10742</v>
      </c>
      <c r="P53" s="436">
        <v>3114362.23</v>
      </c>
      <c r="Q53" s="445">
        <v>289.92387171848816</v>
      </c>
      <c r="R53" s="445">
        <v>246.86</v>
      </c>
      <c r="S53" s="444">
        <v>1314650</v>
      </c>
      <c r="T53" s="436">
        <v>989442887.92000008</v>
      </c>
      <c r="U53" s="436">
        <v>752.62837098847604</v>
      </c>
      <c r="V53" s="443">
        <v>612.59</v>
      </c>
      <c r="W53" s="446">
        <v>100</v>
      </c>
    </row>
  </sheetData>
  <mergeCells count="24">
    <mergeCell ref="A1:W1"/>
    <mergeCell ref="A3:A4"/>
    <mergeCell ref="B3:B4"/>
    <mergeCell ref="C3:F3"/>
    <mergeCell ref="G3:J3"/>
    <mergeCell ref="K3:N3"/>
    <mergeCell ref="O3:R3"/>
    <mergeCell ref="S3:W3"/>
    <mergeCell ref="A19:W19"/>
    <mergeCell ref="A21:A22"/>
    <mergeCell ref="B21:B22"/>
    <mergeCell ref="C21:F21"/>
    <mergeCell ref="G21:J21"/>
    <mergeCell ref="K21:N21"/>
    <mergeCell ref="O21:R21"/>
    <mergeCell ref="S21:W21"/>
    <mergeCell ref="A37:W37"/>
    <mergeCell ref="A39:A40"/>
    <mergeCell ref="B39:B40"/>
    <mergeCell ref="C39:F39"/>
    <mergeCell ref="G39:J39"/>
    <mergeCell ref="K39:N39"/>
    <mergeCell ref="O39:R39"/>
    <mergeCell ref="S39:W39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>
  <sheetPr>
    <tabColor theme="0"/>
  </sheetPr>
  <dimension ref="A1:L8"/>
  <sheetViews>
    <sheetView workbookViewId="0">
      <selection activeCell="N41" sqref="N41"/>
    </sheetView>
  </sheetViews>
  <sheetFormatPr defaultRowHeight="15"/>
  <cols>
    <col min="1" max="1" width="4.7109375" style="75" customWidth="1"/>
    <col min="2" max="2" width="9.7109375" customWidth="1"/>
    <col min="3" max="3" width="19.140625" customWidth="1"/>
    <col min="4" max="4" width="16.28515625" customWidth="1"/>
    <col min="5" max="5" width="16.7109375" customWidth="1"/>
    <col min="6" max="6" width="12.7109375" style="9" customWidth="1"/>
    <col min="7" max="7" width="14.5703125" customWidth="1"/>
    <col min="8" max="8" width="11.7109375" customWidth="1"/>
    <col min="9" max="9" width="12.7109375" customWidth="1"/>
    <col min="10" max="10" width="12" customWidth="1"/>
    <col min="11" max="11" width="11.5703125" customWidth="1"/>
    <col min="12" max="12" width="15.85546875" customWidth="1"/>
  </cols>
  <sheetData>
    <row r="1" spans="1:12" s="49" customFormat="1" ht="15.75" customHeight="1">
      <c r="A1" s="497" t="s">
        <v>709</v>
      </c>
      <c r="B1" s="497"/>
      <c r="C1" s="497"/>
      <c r="D1" s="497"/>
      <c r="E1" s="497"/>
      <c r="F1" s="497"/>
      <c r="G1" s="497"/>
      <c r="H1" s="497"/>
      <c r="I1" s="497"/>
      <c r="J1" s="497"/>
      <c r="K1" s="497"/>
      <c r="L1" s="497"/>
    </row>
    <row r="2" spans="1:12" ht="15.75" customHeight="1" thickBot="1"/>
    <row r="3" spans="1:12" ht="15.75" thickBot="1">
      <c r="A3" s="552" t="s">
        <v>18</v>
      </c>
      <c r="B3" s="554" t="s">
        <v>428</v>
      </c>
      <c r="C3" s="556" t="s">
        <v>427</v>
      </c>
      <c r="D3" s="548" t="s">
        <v>5</v>
      </c>
      <c r="E3" s="549"/>
      <c r="F3" s="548" t="s">
        <v>6</v>
      </c>
      <c r="G3" s="549"/>
      <c r="H3" s="548" t="s">
        <v>46</v>
      </c>
      <c r="I3" s="549"/>
      <c r="J3" s="548" t="s">
        <v>8</v>
      </c>
      <c r="K3" s="549"/>
      <c r="L3" s="550" t="s">
        <v>502</v>
      </c>
    </row>
    <row r="4" spans="1:12" ht="15.75" thickBot="1">
      <c r="A4" s="553"/>
      <c r="B4" s="555"/>
      <c r="C4" s="557"/>
      <c r="D4" s="99" t="s">
        <v>1</v>
      </c>
      <c r="E4" s="151" t="s">
        <v>51</v>
      </c>
      <c r="F4" s="99" t="s">
        <v>1</v>
      </c>
      <c r="G4" s="151" t="s">
        <v>51</v>
      </c>
      <c r="H4" s="99" t="s">
        <v>1</v>
      </c>
      <c r="I4" s="151" t="s">
        <v>51</v>
      </c>
      <c r="J4" s="99" t="s">
        <v>1</v>
      </c>
      <c r="K4" s="151" t="s">
        <v>51</v>
      </c>
      <c r="L4" s="551"/>
    </row>
    <row r="5" spans="1:12">
      <c r="A5" s="448">
        <v>1</v>
      </c>
      <c r="B5" s="449" t="s">
        <v>511</v>
      </c>
      <c r="C5" s="450" t="s">
        <v>512</v>
      </c>
      <c r="D5" s="450" t="s">
        <v>439</v>
      </c>
      <c r="E5" s="450" t="s">
        <v>439</v>
      </c>
      <c r="F5" s="451">
        <v>37</v>
      </c>
      <c r="G5" s="452">
        <v>18491.61</v>
      </c>
      <c r="H5" s="449" t="s">
        <v>439</v>
      </c>
      <c r="I5" s="452" t="s">
        <v>439</v>
      </c>
      <c r="J5" s="450" t="s">
        <v>439</v>
      </c>
      <c r="K5" s="450" t="s">
        <v>439</v>
      </c>
      <c r="L5" s="453">
        <v>37</v>
      </c>
    </row>
    <row r="6" spans="1:12" s="237" customFormat="1">
      <c r="A6" s="454">
        <v>2</v>
      </c>
      <c r="B6" s="192" t="s">
        <v>623</v>
      </c>
      <c r="C6" s="175" t="s">
        <v>425</v>
      </c>
      <c r="D6" s="175" t="s">
        <v>439</v>
      </c>
      <c r="E6" s="175" t="s">
        <v>439</v>
      </c>
      <c r="F6" s="332">
        <v>16</v>
      </c>
      <c r="G6" s="331">
        <v>5487.38</v>
      </c>
      <c r="H6" s="192" t="s">
        <v>439</v>
      </c>
      <c r="I6" s="331" t="s">
        <v>439</v>
      </c>
      <c r="J6" s="175" t="s">
        <v>439</v>
      </c>
      <c r="K6" s="175" t="s">
        <v>439</v>
      </c>
      <c r="L6" s="455">
        <v>16</v>
      </c>
    </row>
    <row r="7" spans="1:12" s="237" customFormat="1">
      <c r="A7" s="454">
        <v>3</v>
      </c>
      <c r="B7" s="192" t="s">
        <v>409</v>
      </c>
      <c r="C7" s="175" t="s">
        <v>566</v>
      </c>
      <c r="D7" s="175" t="s">
        <v>439</v>
      </c>
      <c r="E7" s="175" t="s">
        <v>439</v>
      </c>
      <c r="F7" s="332">
        <v>13</v>
      </c>
      <c r="G7" s="331">
        <v>960.39</v>
      </c>
      <c r="H7" s="192" t="s">
        <v>439</v>
      </c>
      <c r="I7" s="331" t="s">
        <v>439</v>
      </c>
      <c r="J7" s="175" t="s">
        <v>439</v>
      </c>
      <c r="K7" s="175" t="s">
        <v>439</v>
      </c>
      <c r="L7" s="455">
        <v>13</v>
      </c>
    </row>
    <row r="8" spans="1:12" s="390" customFormat="1" ht="15.75" thickBot="1">
      <c r="A8" s="485">
        <v>4</v>
      </c>
      <c r="B8" s="486" t="s">
        <v>299</v>
      </c>
      <c r="C8" s="487" t="s">
        <v>501</v>
      </c>
      <c r="D8" s="487" t="s">
        <v>439</v>
      </c>
      <c r="E8" s="487" t="s">
        <v>439</v>
      </c>
      <c r="F8" s="488">
        <v>12</v>
      </c>
      <c r="G8" s="489">
        <v>371.85</v>
      </c>
      <c r="H8" s="486" t="s">
        <v>439</v>
      </c>
      <c r="I8" s="489" t="s">
        <v>439</v>
      </c>
      <c r="J8" s="487" t="s">
        <v>439</v>
      </c>
      <c r="K8" s="487" t="s">
        <v>439</v>
      </c>
      <c r="L8" s="490">
        <v>12</v>
      </c>
    </row>
  </sheetData>
  <mergeCells count="9">
    <mergeCell ref="A1:L1"/>
    <mergeCell ref="J3:K3"/>
    <mergeCell ref="L3:L4"/>
    <mergeCell ref="A3:A4"/>
    <mergeCell ref="B3:B4"/>
    <mergeCell ref="C3:C4"/>
    <mergeCell ref="D3:E3"/>
    <mergeCell ref="H3:I3"/>
    <mergeCell ref="F3:G3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>
  <sheetPr>
    <tabColor theme="0"/>
  </sheetPr>
  <dimension ref="A1:L11"/>
  <sheetViews>
    <sheetView workbookViewId="0">
      <selection activeCell="M35" sqref="M35"/>
    </sheetView>
  </sheetViews>
  <sheetFormatPr defaultRowHeight="15"/>
  <cols>
    <col min="1" max="1" width="4.7109375" style="68" customWidth="1"/>
    <col min="2" max="2" width="9.7109375" style="68" customWidth="1"/>
    <col min="3" max="3" width="22" style="68" bestFit="1" customWidth="1"/>
    <col min="4" max="4" width="14.42578125" style="93" customWidth="1"/>
    <col min="5" max="5" width="14.5703125" style="93" customWidth="1"/>
    <col min="6" max="6" width="13.7109375" style="94" customWidth="1"/>
    <col min="7" max="7" width="13.85546875" style="68" customWidth="1"/>
    <col min="8" max="8" width="13.5703125" style="68" customWidth="1"/>
    <col min="9" max="9" width="13.140625" style="68" customWidth="1"/>
    <col min="10" max="10" width="12" style="68" customWidth="1"/>
    <col min="11" max="11" width="12.42578125" style="68" customWidth="1"/>
    <col min="12" max="12" width="15.7109375" style="68" customWidth="1"/>
    <col min="13" max="16384" width="9.140625" style="68"/>
  </cols>
  <sheetData>
    <row r="1" spans="1:12" ht="16.5" customHeight="1">
      <c r="A1" s="497" t="s">
        <v>710</v>
      </c>
      <c r="B1" s="497"/>
      <c r="C1" s="497"/>
      <c r="D1" s="497"/>
      <c r="E1" s="497"/>
      <c r="F1" s="497"/>
      <c r="G1" s="497"/>
      <c r="H1" s="497"/>
      <c r="I1" s="497"/>
      <c r="J1" s="497"/>
      <c r="K1" s="497"/>
      <c r="L1" s="497"/>
    </row>
    <row r="2" spans="1:12" ht="15.75" thickBot="1"/>
    <row r="3" spans="1:12" ht="22.5" customHeight="1" thickBot="1">
      <c r="A3" s="552" t="s">
        <v>18</v>
      </c>
      <c r="B3" s="554" t="s">
        <v>428</v>
      </c>
      <c r="C3" s="556" t="s">
        <v>427</v>
      </c>
      <c r="D3" s="548" t="s">
        <v>5</v>
      </c>
      <c r="E3" s="549"/>
      <c r="F3" s="548" t="s">
        <v>6</v>
      </c>
      <c r="G3" s="549"/>
      <c r="H3" s="548" t="s">
        <v>46</v>
      </c>
      <c r="I3" s="549"/>
      <c r="J3" s="548" t="s">
        <v>8</v>
      </c>
      <c r="K3" s="549"/>
      <c r="L3" s="550" t="s">
        <v>502</v>
      </c>
    </row>
    <row r="4" spans="1:12" ht="24" customHeight="1" thickBot="1">
      <c r="A4" s="553"/>
      <c r="B4" s="555"/>
      <c r="C4" s="557"/>
      <c r="D4" s="99" t="s">
        <v>1</v>
      </c>
      <c r="E4" s="151" t="s">
        <v>51</v>
      </c>
      <c r="F4" s="99" t="s">
        <v>1</v>
      </c>
      <c r="G4" s="151" t="s">
        <v>51</v>
      </c>
      <c r="H4" s="99" t="s">
        <v>1</v>
      </c>
      <c r="I4" s="151" t="s">
        <v>51</v>
      </c>
      <c r="J4" s="99" t="s">
        <v>1</v>
      </c>
      <c r="K4" s="151" t="s">
        <v>51</v>
      </c>
      <c r="L4" s="551"/>
    </row>
    <row r="5" spans="1:12">
      <c r="A5" s="261">
        <v>1</v>
      </c>
      <c r="B5" s="95" t="s">
        <v>511</v>
      </c>
      <c r="C5" s="96" t="s">
        <v>512</v>
      </c>
      <c r="D5" s="107">
        <v>7200</v>
      </c>
      <c r="E5" s="108">
        <v>4123471.99</v>
      </c>
      <c r="F5" s="191">
        <v>2806</v>
      </c>
      <c r="G5" s="108">
        <v>1443841.59</v>
      </c>
      <c r="H5" s="107">
        <v>1446</v>
      </c>
      <c r="I5" s="108">
        <v>956952.56</v>
      </c>
      <c r="J5" s="109">
        <v>236</v>
      </c>
      <c r="K5" s="108">
        <v>466483.19</v>
      </c>
      <c r="L5" s="168">
        <v>11688</v>
      </c>
    </row>
    <row r="6" spans="1:12">
      <c r="A6" s="456">
        <v>2</v>
      </c>
      <c r="B6" s="97" t="s">
        <v>623</v>
      </c>
      <c r="C6" s="98" t="s">
        <v>425</v>
      </c>
      <c r="D6" s="104">
        <v>574</v>
      </c>
      <c r="E6" s="186">
        <v>579207.59</v>
      </c>
      <c r="F6" s="111">
        <v>400</v>
      </c>
      <c r="G6" s="186">
        <v>243782.03</v>
      </c>
      <c r="H6" s="104">
        <v>41</v>
      </c>
      <c r="I6" s="186">
        <v>26594.11</v>
      </c>
      <c r="J6" s="110">
        <v>3</v>
      </c>
      <c r="K6" s="186">
        <v>600</v>
      </c>
      <c r="L6" s="457">
        <v>1018</v>
      </c>
    </row>
    <row r="7" spans="1:12">
      <c r="A7" s="456">
        <v>3</v>
      </c>
      <c r="B7" s="97" t="s">
        <v>602</v>
      </c>
      <c r="C7" s="98" t="s">
        <v>603</v>
      </c>
      <c r="D7" s="104">
        <v>202</v>
      </c>
      <c r="E7" s="186">
        <v>68372.399999999994</v>
      </c>
      <c r="F7" s="111" t="s">
        <v>439</v>
      </c>
      <c r="G7" s="186" t="s">
        <v>439</v>
      </c>
      <c r="H7" s="104" t="s">
        <v>439</v>
      </c>
      <c r="I7" s="186" t="s">
        <v>439</v>
      </c>
      <c r="J7" s="104">
        <v>55</v>
      </c>
      <c r="K7" s="186">
        <v>12343.93</v>
      </c>
      <c r="L7" s="457">
        <v>257</v>
      </c>
    </row>
    <row r="8" spans="1:12">
      <c r="A8" s="456">
        <v>4</v>
      </c>
      <c r="B8" s="97" t="s">
        <v>420</v>
      </c>
      <c r="C8" s="98" t="s">
        <v>503</v>
      </c>
      <c r="D8" s="104">
        <v>7</v>
      </c>
      <c r="E8" s="186">
        <v>5007.72</v>
      </c>
      <c r="F8" s="111">
        <v>3</v>
      </c>
      <c r="G8" s="186">
        <v>1962.52</v>
      </c>
      <c r="H8" s="104" t="s">
        <v>439</v>
      </c>
      <c r="I8" s="186" t="s">
        <v>439</v>
      </c>
      <c r="J8" s="110" t="s">
        <v>439</v>
      </c>
      <c r="K8" s="186" t="s">
        <v>439</v>
      </c>
      <c r="L8" s="457">
        <v>10</v>
      </c>
    </row>
    <row r="9" spans="1:12">
      <c r="A9" s="456">
        <v>5</v>
      </c>
      <c r="B9" s="97" t="s">
        <v>409</v>
      </c>
      <c r="C9" s="98" t="s">
        <v>566</v>
      </c>
      <c r="D9" s="104">
        <v>3103</v>
      </c>
      <c r="E9" s="186">
        <v>539479.29</v>
      </c>
      <c r="F9" s="111">
        <v>1418</v>
      </c>
      <c r="G9" s="186">
        <v>147428.09</v>
      </c>
      <c r="H9" s="104">
        <v>355</v>
      </c>
      <c r="I9" s="186">
        <v>55817.11</v>
      </c>
      <c r="J9" s="104" t="s">
        <v>439</v>
      </c>
      <c r="K9" s="186" t="s">
        <v>439</v>
      </c>
      <c r="L9" s="457">
        <v>4876</v>
      </c>
    </row>
    <row r="10" spans="1:12" ht="15.75" thickBot="1">
      <c r="A10" s="473">
        <v>6</v>
      </c>
      <c r="B10" s="474" t="s">
        <v>299</v>
      </c>
      <c r="C10" s="475" t="s">
        <v>501</v>
      </c>
      <c r="D10" s="476">
        <v>805</v>
      </c>
      <c r="E10" s="477">
        <v>70693.31</v>
      </c>
      <c r="F10" s="478">
        <v>383</v>
      </c>
      <c r="G10" s="477">
        <v>25467.86</v>
      </c>
      <c r="H10" s="476" t="s">
        <v>439</v>
      </c>
      <c r="I10" s="477" t="s">
        <v>439</v>
      </c>
      <c r="J10" s="476" t="s">
        <v>439</v>
      </c>
      <c r="K10" s="477" t="s">
        <v>439</v>
      </c>
      <c r="L10" s="479">
        <v>1188</v>
      </c>
    </row>
    <row r="11" spans="1:12">
      <c r="L11" s="93"/>
    </row>
  </sheetData>
  <mergeCells count="9">
    <mergeCell ref="A3:A4"/>
    <mergeCell ref="B3:B4"/>
    <mergeCell ref="C3:C4"/>
    <mergeCell ref="A1:L1"/>
    <mergeCell ref="L3:L4"/>
    <mergeCell ref="D3:E3"/>
    <mergeCell ref="H3:I3"/>
    <mergeCell ref="J3:K3"/>
    <mergeCell ref="F3:G3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0"/>
  </sheetPr>
  <dimension ref="A1:R9"/>
  <sheetViews>
    <sheetView workbookViewId="0">
      <selection activeCell="O36" sqref="O36"/>
    </sheetView>
  </sheetViews>
  <sheetFormatPr defaultRowHeight="15"/>
  <cols>
    <col min="1" max="1" width="4.5703125" customWidth="1"/>
    <col min="2" max="2" width="18" customWidth="1"/>
    <col min="3" max="3" width="8.42578125" bestFit="1" customWidth="1"/>
    <col min="4" max="4" width="14.5703125" bestFit="1" customWidth="1"/>
    <col min="5" max="5" width="11.5703125" bestFit="1" customWidth="1"/>
    <col min="6" max="6" width="8.42578125" bestFit="1" customWidth="1"/>
    <col min="7" max="7" width="14.140625" customWidth="1"/>
    <col min="8" max="8" width="13.42578125" customWidth="1"/>
    <col min="9" max="9" width="8.42578125" bestFit="1" customWidth="1"/>
    <col min="10" max="10" width="14.5703125" bestFit="1" customWidth="1"/>
    <col min="11" max="11" width="13.7109375" customWidth="1"/>
    <col min="12" max="12" width="8.42578125" bestFit="1" customWidth="1"/>
    <col min="13" max="13" width="14.28515625" customWidth="1"/>
    <col min="14" max="14" width="10.42578125" bestFit="1" customWidth="1"/>
    <col min="15" max="15" width="10.28515625" customWidth="1"/>
    <col min="16" max="16" width="16" customWidth="1"/>
    <col min="17" max="17" width="15.85546875" customWidth="1"/>
    <col min="18" max="18" width="13.140625" customWidth="1"/>
  </cols>
  <sheetData>
    <row r="1" spans="1:18" ht="15.75">
      <c r="A1" s="497" t="s">
        <v>708</v>
      </c>
      <c r="B1" s="497"/>
      <c r="C1" s="497"/>
      <c r="D1" s="497"/>
      <c r="E1" s="497"/>
      <c r="F1" s="497"/>
      <c r="G1" s="497"/>
      <c r="H1" s="497"/>
      <c r="I1" s="497"/>
      <c r="J1" s="497"/>
      <c r="K1" s="497"/>
      <c r="L1" s="497"/>
      <c r="M1" s="497"/>
      <c r="N1" s="497"/>
      <c r="O1" s="497"/>
      <c r="P1" s="497"/>
      <c r="Q1" s="497"/>
      <c r="R1" s="497"/>
    </row>
    <row r="2" spans="1:18" ht="15.75" thickBot="1">
      <c r="A2" s="237"/>
      <c r="B2" s="237"/>
      <c r="C2" s="237"/>
      <c r="D2" s="237"/>
      <c r="E2" s="237"/>
      <c r="F2" s="237"/>
      <c r="G2" s="237"/>
      <c r="H2" s="237"/>
      <c r="I2" s="237"/>
      <c r="J2" s="237"/>
      <c r="K2" s="237"/>
      <c r="L2" s="237"/>
      <c r="M2" s="237"/>
      <c r="N2" s="237"/>
      <c r="O2" s="237"/>
      <c r="P2" s="237"/>
      <c r="Q2" s="237"/>
      <c r="R2" s="237"/>
    </row>
    <row r="3" spans="1:18" ht="16.5" customHeight="1" thickBot="1">
      <c r="A3" s="544" t="s">
        <v>18</v>
      </c>
      <c r="B3" s="544" t="s">
        <v>427</v>
      </c>
      <c r="C3" s="541" t="s">
        <v>5</v>
      </c>
      <c r="D3" s="542"/>
      <c r="E3" s="543"/>
      <c r="F3" s="541" t="s">
        <v>6</v>
      </c>
      <c r="G3" s="542"/>
      <c r="H3" s="543"/>
      <c r="I3" s="541" t="s">
        <v>46</v>
      </c>
      <c r="J3" s="542"/>
      <c r="K3" s="543"/>
      <c r="L3" s="541" t="s">
        <v>8</v>
      </c>
      <c r="M3" s="542"/>
      <c r="N3" s="543"/>
      <c r="O3" s="546" t="s">
        <v>502</v>
      </c>
      <c r="P3" s="546" t="s">
        <v>584</v>
      </c>
      <c r="Q3" s="546" t="s">
        <v>585</v>
      </c>
      <c r="R3" s="546" t="s">
        <v>592</v>
      </c>
    </row>
    <row r="4" spans="1:18" ht="63.75" thickBot="1">
      <c r="A4" s="545"/>
      <c r="B4" s="545"/>
      <c r="C4" s="120" t="s">
        <v>1</v>
      </c>
      <c r="D4" s="258" t="s">
        <v>590</v>
      </c>
      <c r="E4" s="259" t="s">
        <v>591</v>
      </c>
      <c r="F4" s="120" t="s">
        <v>1</v>
      </c>
      <c r="G4" s="258" t="s">
        <v>590</v>
      </c>
      <c r="H4" s="259" t="s">
        <v>591</v>
      </c>
      <c r="I4" s="120" t="s">
        <v>1</v>
      </c>
      <c r="J4" s="258" t="s">
        <v>590</v>
      </c>
      <c r="K4" s="259" t="s">
        <v>591</v>
      </c>
      <c r="L4" s="120" t="s">
        <v>1</v>
      </c>
      <c r="M4" s="258" t="s">
        <v>590</v>
      </c>
      <c r="N4" s="259" t="s">
        <v>591</v>
      </c>
      <c r="O4" s="547"/>
      <c r="P4" s="547"/>
      <c r="Q4" s="547"/>
      <c r="R4" s="547"/>
    </row>
    <row r="5" spans="1:18">
      <c r="A5" s="244">
        <v>1</v>
      </c>
      <c r="B5" s="184" t="s">
        <v>512</v>
      </c>
      <c r="C5" s="185">
        <v>1744</v>
      </c>
      <c r="D5" s="121">
        <v>1286964.3</v>
      </c>
      <c r="E5" s="121">
        <v>1308533.58</v>
      </c>
      <c r="F5" s="185">
        <v>100</v>
      </c>
      <c r="G5" s="121">
        <v>103559.05</v>
      </c>
      <c r="H5" s="121">
        <v>58931.34</v>
      </c>
      <c r="I5" s="185">
        <v>1030</v>
      </c>
      <c r="J5" s="121">
        <v>703321.25</v>
      </c>
      <c r="K5" s="121">
        <v>556814.21</v>
      </c>
      <c r="L5" s="185">
        <v>1</v>
      </c>
      <c r="M5" s="121">
        <v>4308.1499999999996</v>
      </c>
      <c r="N5" s="121">
        <v>783.3</v>
      </c>
      <c r="O5" s="360">
        <v>2875</v>
      </c>
      <c r="P5" s="121">
        <v>2098152.75</v>
      </c>
      <c r="Q5" s="121">
        <v>1925062.43</v>
      </c>
      <c r="R5" s="122">
        <v>669.59</v>
      </c>
    </row>
    <row r="6" spans="1:18">
      <c r="A6" s="245">
        <v>2</v>
      </c>
      <c r="B6" s="234" t="s">
        <v>425</v>
      </c>
      <c r="C6" s="233">
        <v>239</v>
      </c>
      <c r="D6" s="329">
        <v>1169623.3500000001</v>
      </c>
      <c r="E6" s="329">
        <v>327701.06</v>
      </c>
      <c r="F6" s="233">
        <v>89</v>
      </c>
      <c r="G6" s="329">
        <v>165391.1</v>
      </c>
      <c r="H6" s="329">
        <v>56463.7</v>
      </c>
      <c r="I6" s="233">
        <v>23</v>
      </c>
      <c r="J6" s="329">
        <v>91871.64</v>
      </c>
      <c r="K6" s="233">
        <v>27104.85</v>
      </c>
      <c r="L6" s="233" t="s">
        <v>439</v>
      </c>
      <c r="M6" s="329" t="s">
        <v>439</v>
      </c>
      <c r="N6" s="233" t="s">
        <v>439</v>
      </c>
      <c r="O6" s="173">
        <v>351</v>
      </c>
      <c r="P6" s="329">
        <v>1426886.09</v>
      </c>
      <c r="Q6" s="329">
        <v>411269.61</v>
      </c>
      <c r="R6" s="123">
        <v>1171.71</v>
      </c>
    </row>
    <row r="7" spans="1:18" ht="15.75" thickBot="1">
      <c r="A7" s="260">
        <v>3</v>
      </c>
      <c r="B7" s="124" t="s">
        <v>566</v>
      </c>
      <c r="C7" s="125">
        <v>858</v>
      </c>
      <c r="D7" s="330" t="s">
        <v>439</v>
      </c>
      <c r="E7" s="330">
        <v>280156.2</v>
      </c>
      <c r="F7" s="125">
        <v>32</v>
      </c>
      <c r="G7" s="330" t="s">
        <v>439</v>
      </c>
      <c r="H7" s="330">
        <v>4766.71</v>
      </c>
      <c r="I7" s="125">
        <v>39</v>
      </c>
      <c r="J7" s="330" t="s">
        <v>439</v>
      </c>
      <c r="K7" s="330">
        <v>12430.16</v>
      </c>
      <c r="L7" s="124" t="s">
        <v>439</v>
      </c>
      <c r="M7" s="124" t="s">
        <v>439</v>
      </c>
      <c r="N7" s="124" t="s">
        <v>439</v>
      </c>
      <c r="O7" s="257">
        <v>929</v>
      </c>
      <c r="P7" s="330" t="s">
        <v>439</v>
      </c>
      <c r="Q7" s="330">
        <v>297353.07</v>
      </c>
      <c r="R7" s="126">
        <v>320.08</v>
      </c>
    </row>
    <row r="8" spans="1:18">
      <c r="B8" s="558" t="s">
        <v>11</v>
      </c>
      <c r="C8" s="481">
        <f>SUM(C5:C7)</f>
        <v>2841</v>
      </c>
      <c r="D8" s="481">
        <f>SUM(D5:D7)</f>
        <v>2456587.6500000004</v>
      </c>
      <c r="E8" s="481">
        <f t="shared" ref="E8:R8" si="0">SUM(E5:E7)</f>
        <v>1916390.84</v>
      </c>
      <c r="F8" s="481">
        <f t="shared" si="0"/>
        <v>221</v>
      </c>
      <c r="G8" s="481">
        <f t="shared" si="0"/>
        <v>268950.15000000002</v>
      </c>
      <c r="H8" s="481">
        <f t="shared" si="0"/>
        <v>120161.75</v>
      </c>
      <c r="I8" s="481">
        <f t="shared" si="0"/>
        <v>1092</v>
      </c>
      <c r="J8" s="481">
        <f t="shared" si="0"/>
        <v>795192.89</v>
      </c>
      <c r="K8" s="481">
        <f t="shared" si="0"/>
        <v>596349.22</v>
      </c>
      <c r="L8" s="481">
        <f t="shared" si="0"/>
        <v>1</v>
      </c>
      <c r="M8" s="481">
        <f t="shared" si="0"/>
        <v>4308.1499999999996</v>
      </c>
      <c r="N8" s="481">
        <f t="shared" si="0"/>
        <v>783.3</v>
      </c>
      <c r="O8" s="481">
        <f t="shared" si="0"/>
        <v>4155</v>
      </c>
      <c r="P8" s="481">
        <f t="shared" si="0"/>
        <v>3525038.84</v>
      </c>
      <c r="Q8" s="481">
        <f t="shared" si="0"/>
        <v>2633685.11</v>
      </c>
      <c r="R8" s="481">
        <f t="shared" si="0"/>
        <v>2161.38</v>
      </c>
    </row>
    <row r="9" spans="1:18">
      <c r="O9" s="326"/>
      <c r="P9" s="328"/>
      <c r="Q9" s="328"/>
    </row>
  </sheetData>
  <mergeCells count="11">
    <mergeCell ref="A1:R1"/>
    <mergeCell ref="Q3:Q4"/>
    <mergeCell ref="R3:R4"/>
    <mergeCell ref="A3:A4"/>
    <mergeCell ref="B3:B4"/>
    <mergeCell ref="C3:E3"/>
    <mergeCell ref="F3:H3"/>
    <mergeCell ref="I3:K3"/>
    <mergeCell ref="L3:N3"/>
    <mergeCell ref="O3:O4"/>
    <mergeCell ref="P3:P4"/>
  </mergeCells>
  <pageMargins left="0.7" right="0.7" top="0.75" bottom="0.75" header="0.3" footer="0.3"/>
  <pageSetup paperSize="9" orientation="portrait" verticalDpi="597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theme="0"/>
  </sheetPr>
  <dimension ref="A1:R8"/>
  <sheetViews>
    <sheetView workbookViewId="0">
      <selection activeCell="B8" sqref="B8:R8"/>
    </sheetView>
  </sheetViews>
  <sheetFormatPr defaultRowHeight="15"/>
  <cols>
    <col min="1" max="1" width="4.140625" customWidth="1"/>
    <col min="2" max="2" width="13.140625" customWidth="1"/>
    <col min="4" max="5" width="15.7109375" customWidth="1"/>
    <col min="6" max="6" width="11.7109375" bestFit="1" customWidth="1"/>
    <col min="7" max="7" width="16.28515625" customWidth="1"/>
    <col min="8" max="8" width="13.140625" customWidth="1"/>
    <col min="9" max="9" width="10.28515625" customWidth="1"/>
    <col min="10" max="10" width="16" customWidth="1"/>
    <col min="11" max="11" width="14.140625" customWidth="1"/>
    <col min="12" max="12" width="11.42578125" customWidth="1"/>
    <col min="13" max="13" width="15.28515625" customWidth="1"/>
    <col min="14" max="14" width="15" customWidth="1"/>
    <col min="15" max="15" width="18.42578125" bestFit="1" customWidth="1"/>
    <col min="16" max="16" width="16.42578125" customWidth="1"/>
    <col min="17" max="17" width="15.42578125" customWidth="1"/>
    <col min="18" max="18" width="18.28515625" customWidth="1"/>
  </cols>
  <sheetData>
    <row r="1" spans="1:18" ht="15.75">
      <c r="A1" s="497" t="s">
        <v>707</v>
      </c>
      <c r="B1" s="497"/>
      <c r="C1" s="497"/>
      <c r="D1" s="497"/>
      <c r="E1" s="497"/>
      <c r="F1" s="497"/>
      <c r="G1" s="497"/>
      <c r="H1" s="497"/>
      <c r="I1" s="497"/>
      <c r="J1" s="497"/>
      <c r="K1" s="497"/>
      <c r="L1" s="497"/>
      <c r="M1" s="497"/>
      <c r="N1" s="497"/>
      <c r="O1" s="497"/>
      <c r="P1" s="497"/>
      <c r="Q1" s="497"/>
      <c r="R1" s="497"/>
    </row>
    <row r="2" spans="1:18" ht="15.75" thickBot="1">
      <c r="A2" s="119"/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</row>
    <row r="3" spans="1:18" ht="16.5" customHeight="1" thickBot="1">
      <c r="A3" s="544" t="s">
        <v>18</v>
      </c>
      <c r="B3" s="544" t="s">
        <v>427</v>
      </c>
      <c r="C3" s="541" t="s">
        <v>5</v>
      </c>
      <c r="D3" s="542"/>
      <c r="E3" s="543"/>
      <c r="F3" s="541" t="s">
        <v>6</v>
      </c>
      <c r="G3" s="542"/>
      <c r="H3" s="543"/>
      <c r="I3" s="541" t="s">
        <v>46</v>
      </c>
      <c r="J3" s="542"/>
      <c r="K3" s="543"/>
      <c r="L3" s="541" t="s">
        <v>8</v>
      </c>
      <c r="M3" s="542"/>
      <c r="N3" s="543"/>
      <c r="O3" s="546" t="s">
        <v>502</v>
      </c>
      <c r="P3" s="546" t="s">
        <v>584</v>
      </c>
      <c r="Q3" s="546" t="s">
        <v>585</v>
      </c>
      <c r="R3" s="546" t="s">
        <v>592</v>
      </c>
    </row>
    <row r="4" spans="1:18" ht="48" thickBot="1">
      <c r="A4" s="545"/>
      <c r="B4" s="545"/>
      <c r="C4" s="120" t="s">
        <v>1</v>
      </c>
      <c r="D4" s="258" t="s">
        <v>590</v>
      </c>
      <c r="E4" s="259" t="s">
        <v>591</v>
      </c>
      <c r="F4" s="120" t="s">
        <v>1</v>
      </c>
      <c r="G4" s="258" t="s">
        <v>590</v>
      </c>
      <c r="H4" s="259" t="s">
        <v>591</v>
      </c>
      <c r="I4" s="120" t="s">
        <v>1</v>
      </c>
      <c r="J4" s="258" t="s">
        <v>590</v>
      </c>
      <c r="K4" s="259" t="s">
        <v>591</v>
      </c>
      <c r="L4" s="120" t="s">
        <v>1</v>
      </c>
      <c r="M4" s="258" t="s">
        <v>590</v>
      </c>
      <c r="N4" s="259" t="s">
        <v>591</v>
      </c>
      <c r="O4" s="547"/>
      <c r="P4" s="547"/>
      <c r="Q4" s="547"/>
      <c r="R4" s="547"/>
    </row>
    <row r="5" spans="1:18">
      <c r="A5" s="244">
        <v>1</v>
      </c>
      <c r="B5" s="184" t="s">
        <v>512</v>
      </c>
      <c r="C5" s="360">
        <v>760</v>
      </c>
      <c r="D5" s="121">
        <v>1844826.5</v>
      </c>
      <c r="E5" s="121">
        <v>1844827.5</v>
      </c>
      <c r="F5" s="121">
        <v>1844828.5</v>
      </c>
      <c r="G5" s="121">
        <v>1844829.5</v>
      </c>
      <c r="H5" s="121">
        <v>1844830.5</v>
      </c>
      <c r="I5" s="121">
        <v>1844831.5</v>
      </c>
      <c r="J5" s="121">
        <v>1844832.5</v>
      </c>
      <c r="K5" s="121">
        <v>1844833.5</v>
      </c>
      <c r="L5" s="121">
        <v>1844834.5</v>
      </c>
      <c r="M5" s="121">
        <v>1844835.5</v>
      </c>
      <c r="N5" s="121">
        <v>1844836.5</v>
      </c>
      <c r="O5" s="121">
        <v>1844837.5</v>
      </c>
      <c r="P5" s="121">
        <v>1844838.5</v>
      </c>
      <c r="Q5" s="121">
        <v>1844839.5</v>
      </c>
      <c r="R5" s="121">
        <v>1844840.5</v>
      </c>
    </row>
    <row r="6" spans="1:18" s="390" customFormat="1">
      <c r="A6" s="245">
        <v>2</v>
      </c>
      <c r="B6" s="392" t="s">
        <v>425</v>
      </c>
      <c r="C6" s="391" t="s">
        <v>439</v>
      </c>
      <c r="D6" s="329" t="s">
        <v>439</v>
      </c>
      <c r="E6" s="329" t="s">
        <v>439</v>
      </c>
      <c r="F6" s="329" t="s">
        <v>439</v>
      </c>
      <c r="G6" s="329" t="s">
        <v>439</v>
      </c>
      <c r="H6" s="329" t="s">
        <v>439</v>
      </c>
      <c r="I6" s="329" t="s">
        <v>439</v>
      </c>
      <c r="J6" s="329" t="s">
        <v>439</v>
      </c>
      <c r="K6" s="329" t="s">
        <v>439</v>
      </c>
      <c r="L6" s="329" t="s">
        <v>439</v>
      </c>
      <c r="M6" s="329" t="s">
        <v>439</v>
      </c>
      <c r="N6" s="329" t="s">
        <v>439</v>
      </c>
      <c r="O6" s="329" t="s">
        <v>439</v>
      </c>
      <c r="P6" s="329" t="s">
        <v>439</v>
      </c>
      <c r="Q6" s="329" t="s">
        <v>439</v>
      </c>
      <c r="R6" s="329" t="s">
        <v>439</v>
      </c>
    </row>
    <row r="7" spans="1:18" s="390" customFormat="1" ht="15.75" thickBot="1">
      <c r="A7" s="260">
        <v>3</v>
      </c>
      <c r="B7" s="124" t="s">
        <v>566</v>
      </c>
      <c r="C7" s="257" t="s">
        <v>439</v>
      </c>
      <c r="D7" s="330" t="s">
        <v>439</v>
      </c>
      <c r="E7" s="330" t="s">
        <v>439</v>
      </c>
      <c r="F7" s="330" t="s">
        <v>439</v>
      </c>
      <c r="G7" s="330" t="s">
        <v>439</v>
      </c>
      <c r="H7" s="330" t="s">
        <v>439</v>
      </c>
      <c r="I7" s="330" t="s">
        <v>439</v>
      </c>
      <c r="J7" s="330" t="s">
        <v>439</v>
      </c>
      <c r="K7" s="330" t="s">
        <v>439</v>
      </c>
      <c r="L7" s="330" t="s">
        <v>439</v>
      </c>
      <c r="M7" s="330" t="s">
        <v>439</v>
      </c>
      <c r="N7" s="330" t="s">
        <v>439</v>
      </c>
      <c r="O7" s="330" t="s">
        <v>439</v>
      </c>
      <c r="P7" s="330" t="s">
        <v>439</v>
      </c>
      <c r="Q7" s="330" t="s">
        <v>439</v>
      </c>
      <c r="R7" s="330" t="s">
        <v>439</v>
      </c>
    </row>
    <row r="8" spans="1:18">
      <c r="B8" s="381" t="s">
        <v>11</v>
      </c>
      <c r="C8" s="481">
        <f>SUM(C5:C7)</f>
        <v>760</v>
      </c>
      <c r="D8" s="481">
        <f>SUM(D5:D7)</f>
        <v>1844826.5</v>
      </c>
      <c r="E8" s="481">
        <f t="shared" ref="E8:R8" si="0">SUM(E5:E7)</f>
        <v>1844827.5</v>
      </c>
      <c r="F8" s="481">
        <f t="shared" si="0"/>
        <v>1844828.5</v>
      </c>
      <c r="G8" s="481">
        <f t="shared" si="0"/>
        <v>1844829.5</v>
      </c>
      <c r="H8" s="481">
        <f t="shared" si="0"/>
        <v>1844830.5</v>
      </c>
      <c r="I8" s="481">
        <f t="shared" si="0"/>
        <v>1844831.5</v>
      </c>
      <c r="J8" s="481">
        <f t="shared" si="0"/>
        <v>1844832.5</v>
      </c>
      <c r="K8" s="481">
        <f t="shared" si="0"/>
        <v>1844833.5</v>
      </c>
      <c r="L8" s="481">
        <f t="shared" si="0"/>
        <v>1844834.5</v>
      </c>
      <c r="M8" s="481">
        <f t="shared" si="0"/>
        <v>1844835.5</v>
      </c>
      <c r="N8" s="481">
        <f t="shared" si="0"/>
        <v>1844836.5</v>
      </c>
      <c r="O8" s="481">
        <f t="shared" si="0"/>
        <v>1844837.5</v>
      </c>
      <c r="P8" s="481">
        <f t="shared" si="0"/>
        <v>1844838.5</v>
      </c>
      <c r="Q8" s="481">
        <f t="shared" si="0"/>
        <v>1844839.5</v>
      </c>
      <c r="R8" s="481">
        <f t="shared" si="0"/>
        <v>1844840.5</v>
      </c>
    </row>
  </sheetData>
  <mergeCells count="11">
    <mergeCell ref="I3:K3"/>
    <mergeCell ref="A1:R1"/>
    <mergeCell ref="A3:A4"/>
    <mergeCell ref="B3:B4"/>
    <mergeCell ref="C3:E3"/>
    <mergeCell ref="F3:H3"/>
    <mergeCell ref="Q3:Q4"/>
    <mergeCell ref="R3:R4"/>
    <mergeCell ref="L3:N3"/>
    <mergeCell ref="O3:O4"/>
    <mergeCell ref="P3:P4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N52"/>
  <sheetViews>
    <sheetView workbookViewId="0">
      <selection activeCell="D40" sqref="D40"/>
    </sheetView>
  </sheetViews>
  <sheetFormatPr defaultRowHeight="15"/>
  <cols>
    <col min="1" max="1" width="25" customWidth="1"/>
    <col min="2" max="2" width="12.28515625" style="8" customWidth="1"/>
    <col min="3" max="3" width="12.28515625" style="174" customWidth="1"/>
    <col min="4" max="4" width="12.28515625" style="9" customWidth="1"/>
    <col min="5" max="5" width="11.7109375" style="8" customWidth="1"/>
    <col min="6" max="6" width="10.85546875" style="9" customWidth="1"/>
    <col min="7" max="7" width="12.28515625" style="9" customWidth="1"/>
    <col min="8" max="8" width="11.7109375" style="8" customWidth="1"/>
    <col min="9" max="9" width="11.7109375" style="174" customWidth="1"/>
    <col min="10" max="10" width="11.85546875" style="9" customWidth="1"/>
    <col min="11" max="11" width="11.42578125" customWidth="1"/>
    <col min="12" max="12" width="11.42578125" style="237" customWidth="1"/>
    <col min="13" max="13" width="11.42578125" customWidth="1"/>
  </cols>
  <sheetData>
    <row r="1" spans="1:14" s="2" customFormat="1" ht="15.75">
      <c r="A1" s="497" t="s">
        <v>685</v>
      </c>
      <c r="B1" s="497"/>
      <c r="C1" s="497"/>
      <c r="D1" s="497"/>
      <c r="E1" s="497"/>
      <c r="F1" s="497"/>
      <c r="G1" s="497"/>
      <c r="H1" s="497"/>
      <c r="I1" s="497"/>
      <c r="J1" s="497"/>
      <c r="K1" s="497"/>
      <c r="L1" s="497"/>
      <c r="M1" s="497"/>
    </row>
    <row r="2" spans="1:14">
      <c r="A2" s="42"/>
    </row>
    <row r="3" spans="1:14" s="49" customFormat="1" ht="15" customHeight="1">
      <c r="A3" s="501" t="s">
        <v>19</v>
      </c>
      <c r="B3" s="498" t="s">
        <v>5</v>
      </c>
      <c r="C3" s="499"/>
      <c r="D3" s="500"/>
      <c r="E3" s="498" t="s">
        <v>6</v>
      </c>
      <c r="F3" s="500"/>
      <c r="G3" s="314"/>
      <c r="H3" s="498" t="s">
        <v>20</v>
      </c>
      <c r="I3" s="499"/>
      <c r="J3" s="500"/>
      <c r="K3" s="498" t="s">
        <v>21</v>
      </c>
      <c r="L3" s="499"/>
      <c r="M3" s="500"/>
    </row>
    <row r="4" spans="1:14" s="49" customFormat="1" ht="15.75">
      <c r="A4" s="502"/>
      <c r="B4" s="73" t="s">
        <v>1</v>
      </c>
      <c r="C4" s="81" t="s">
        <v>22</v>
      </c>
      <c r="D4" s="81" t="s">
        <v>442</v>
      </c>
      <c r="E4" s="73" t="s">
        <v>1</v>
      </c>
      <c r="F4" s="81" t="s">
        <v>22</v>
      </c>
      <c r="G4" s="81" t="s">
        <v>442</v>
      </c>
      <c r="H4" s="73" t="s">
        <v>1</v>
      </c>
      <c r="I4" s="81" t="s">
        <v>22</v>
      </c>
      <c r="J4" s="81" t="s">
        <v>442</v>
      </c>
      <c r="K4" s="73" t="s">
        <v>1</v>
      </c>
      <c r="L4" s="81" t="s">
        <v>22</v>
      </c>
      <c r="M4" s="81" t="s">
        <v>442</v>
      </c>
    </row>
    <row r="5" spans="1:14" ht="15.75" customHeight="1">
      <c r="A5" s="10" t="s">
        <v>23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3"/>
    </row>
    <row r="6" spans="1:14" ht="15" customHeight="1">
      <c r="A6" s="16" t="s">
        <v>446</v>
      </c>
      <c r="B6" s="29">
        <v>484124</v>
      </c>
      <c r="C6" s="64">
        <v>368.66</v>
      </c>
      <c r="D6" s="320">
        <v>410.79</v>
      </c>
      <c r="E6" s="240">
        <v>356028</v>
      </c>
      <c r="F6" s="320">
        <v>353.93</v>
      </c>
      <c r="G6" s="320">
        <v>378.97</v>
      </c>
      <c r="H6" s="240">
        <v>116772</v>
      </c>
      <c r="I6" s="320">
        <v>389.13</v>
      </c>
      <c r="J6" s="320">
        <v>383.8</v>
      </c>
      <c r="K6" s="240">
        <v>1689</v>
      </c>
      <c r="L6" s="320">
        <v>248.76</v>
      </c>
      <c r="M6" s="320">
        <v>200</v>
      </c>
    </row>
    <row r="7" spans="1:14">
      <c r="A7" s="16" t="s">
        <v>447</v>
      </c>
      <c r="B7" s="29">
        <v>744535</v>
      </c>
      <c r="C7" s="64">
        <v>689.8</v>
      </c>
      <c r="D7" s="320">
        <v>649.37</v>
      </c>
      <c r="E7" s="240">
        <v>210668</v>
      </c>
      <c r="F7" s="320">
        <v>718.61</v>
      </c>
      <c r="G7" s="320">
        <v>704.8</v>
      </c>
      <c r="H7" s="240">
        <v>85624</v>
      </c>
      <c r="I7" s="320">
        <v>677.89</v>
      </c>
      <c r="J7" s="320">
        <v>662.28</v>
      </c>
      <c r="K7" s="240">
        <v>10790</v>
      </c>
      <c r="L7" s="320">
        <v>783.91</v>
      </c>
      <c r="M7" s="320">
        <v>783.3</v>
      </c>
    </row>
    <row r="8" spans="1:14">
      <c r="A8" s="16" t="s">
        <v>448</v>
      </c>
      <c r="B8" s="29">
        <v>528852</v>
      </c>
      <c r="C8" s="64">
        <v>1226.79</v>
      </c>
      <c r="D8" s="320">
        <v>1220.8900000000001</v>
      </c>
      <c r="E8" s="240">
        <v>41203</v>
      </c>
      <c r="F8" s="320">
        <v>1163.56</v>
      </c>
      <c r="G8" s="320">
        <v>1141.55</v>
      </c>
      <c r="H8" s="240">
        <v>20511</v>
      </c>
      <c r="I8" s="320">
        <v>1156.92</v>
      </c>
      <c r="J8" s="320">
        <v>1143.3</v>
      </c>
      <c r="K8" s="240">
        <v>3</v>
      </c>
      <c r="L8" s="320">
        <v>1371.59</v>
      </c>
      <c r="M8" s="320">
        <v>1454.7</v>
      </c>
    </row>
    <row r="9" spans="1:14">
      <c r="A9" s="16" t="s">
        <v>449</v>
      </c>
      <c r="B9" s="29">
        <v>93668</v>
      </c>
      <c r="C9" s="64">
        <v>1681.89</v>
      </c>
      <c r="D9" s="320">
        <v>1653.32</v>
      </c>
      <c r="E9" s="240">
        <v>1625</v>
      </c>
      <c r="F9" s="320">
        <v>1656.36</v>
      </c>
      <c r="G9" s="320">
        <v>1606.78</v>
      </c>
      <c r="H9" s="240">
        <v>2277</v>
      </c>
      <c r="I9" s="320">
        <v>1681.34</v>
      </c>
      <c r="J9" s="320">
        <v>1661.47</v>
      </c>
      <c r="K9" s="240">
        <v>0</v>
      </c>
      <c r="L9" s="320">
        <v>0</v>
      </c>
      <c r="M9" s="320" t="s">
        <v>439</v>
      </c>
    </row>
    <row r="10" spans="1:14">
      <c r="A10" s="16" t="s">
        <v>450</v>
      </c>
      <c r="B10" s="29">
        <v>14349</v>
      </c>
      <c r="C10" s="64">
        <v>2181.9699999999998</v>
      </c>
      <c r="D10" s="320">
        <v>2144.81</v>
      </c>
      <c r="E10" s="240">
        <v>412</v>
      </c>
      <c r="F10" s="320">
        <v>2209.6</v>
      </c>
      <c r="G10" s="320">
        <v>2185.34</v>
      </c>
      <c r="H10" s="240">
        <v>344</v>
      </c>
      <c r="I10" s="320">
        <v>2153.84</v>
      </c>
      <c r="J10" s="320">
        <v>2123.25</v>
      </c>
      <c r="K10" s="240">
        <v>0</v>
      </c>
      <c r="L10" s="320">
        <v>0</v>
      </c>
      <c r="M10" s="320" t="s">
        <v>439</v>
      </c>
    </row>
    <row r="11" spans="1:14" ht="15" customHeight="1">
      <c r="A11" s="16" t="s">
        <v>451</v>
      </c>
      <c r="B11" s="29">
        <v>6614</v>
      </c>
      <c r="C11" s="64">
        <v>3092.44</v>
      </c>
      <c r="D11" s="320">
        <v>2925.69</v>
      </c>
      <c r="E11" s="240">
        <v>332</v>
      </c>
      <c r="F11" s="320">
        <v>2927.2</v>
      </c>
      <c r="G11" s="320">
        <v>2822.21</v>
      </c>
      <c r="H11" s="240">
        <v>101</v>
      </c>
      <c r="I11" s="320">
        <v>3065.56</v>
      </c>
      <c r="J11" s="320">
        <v>2697.75</v>
      </c>
      <c r="K11" s="240">
        <v>0</v>
      </c>
      <c r="L11" s="320">
        <v>0</v>
      </c>
      <c r="M11" s="320" t="s">
        <v>439</v>
      </c>
    </row>
    <row r="12" spans="1:14" s="41" customFormat="1" ht="15.75">
      <c r="A12" s="82" t="s">
        <v>27</v>
      </c>
      <c r="B12" s="63">
        <f>SUM(B6:B11)</f>
        <v>1872142</v>
      </c>
      <c r="C12" s="83"/>
      <c r="D12" s="83"/>
      <c r="E12" s="63">
        <f>SUM(E6:E11)</f>
        <v>610268</v>
      </c>
      <c r="F12" s="83"/>
      <c r="G12" s="83"/>
      <c r="H12" s="63">
        <f>SUM(H6:H11)</f>
        <v>225629</v>
      </c>
      <c r="I12" s="83"/>
      <c r="J12" s="83"/>
      <c r="K12" s="63">
        <f>SUM(K6:K11)</f>
        <v>12482</v>
      </c>
      <c r="L12" s="83"/>
      <c r="M12" s="83"/>
      <c r="N12" s="51"/>
    </row>
    <row r="13" spans="1:14" ht="15" customHeight="1">
      <c r="A13" s="91" t="s">
        <v>28</v>
      </c>
      <c r="B13" s="30"/>
      <c r="C13" s="65"/>
      <c r="D13" s="65"/>
      <c r="E13" s="30"/>
      <c r="F13" s="65"/>
      <c r="G13" s="65"/>
      <c r="H13" s="30"/>
      <c r="I13" s="65"/>
      <c r="J13" s="65"/>
      <c r="K13" s="30"/>
      <c r="L13" s="65"/>
      <c r="M13" s="65"/>
      <c r="N13" s="11"/>
    </row>
    <row r="14" spans="1:14">
      <c r="A14" s="16" t="s">
        <v>452</v>
      </c>
      <c r="B14" s="29">
        <v>51362</v>
      </c>
      <c r="C14" s="64">
        <v>73.77</v>
      </c>
      <c r="D14" s="64">
        <v>80.5</v>
      </c>
      <c r="E14" s="29">
        <v>108394</v>
      </c>
      <c r="F14" s="64">
        <v>71.099999999999994</v>
      </c>
      <c r="G14" s="64">
        <v>77.12</v>
      </c>
      <c r="H14" s="29">
        <v>18590</v>
      </c>
      <c r="I14" s="64">
        <v>65.599999999999994</v>
      </c>
      <c r="J14" s="64">
        <v>69.06</v>
      </c>
      <c r="K14" s="29">
        <v>0</v>
      </c>
      <c r="L14" s="64">
        <v>0</v>
      </c>
      <c r="M14" s="64" t="s">
        <v>439</v>
      </c>
      <c r="N14" s="11"/>
    </row>
    <row r="15" spans="1:14" ht="15" customHeight="1">
      <c r="A15" s="16" t="s">
        <v>453</v>
      </c>
      <c r="B15" s="29">
        <v>408464</v>
      </c>
      <c r="C15" s="64">
        <v>163.27000000000001</v>
      </c>
      <c r="D15" s="64">
        <v>170.64</v>
      </c>
      <c r="E15" s="29">
        <v>127567</v>
      </c>
      <c r="F15" s="64">
        <v>146.08000000000001</v>
      </c>
      <c r="G15" s="64">
        <v>143.54</v>
      </c>
      <c r="H15" s="29">
        <v>40021</v>
      </c>
      <c r="I15" s="64">
        <v>147.66999999999999</v>
      </c>
      <c r="J15" s="64">
        <v>147.11000000000001</v>
      </c>
      <c r="K15" s="29">
        <v>0</v>
      </c>
      <c r="L15" s="64">
        <v>0</v>
      </c>
      <c r="M15" s="64" t="s">
        <v>439</v>
      </c>
      <c r="N15" s="11"/>
    </row>
    <row r="16" spans="1:14" ht="15" customHeight="1">
      <c r="A16" s="16" t="s">
        <v>454</v>
      </c>
      <c r="B16" s="29">
        <v>312403</v>
      </c>
      <c r="C16" s="64">
        <v>237.65</v>
      </c>
      <c r="D16" s="64">
        <v>235.41</v>
      </c>
      <c r="E16" s="29">
        <v>16670</v>
      </c>
      <c r="F16" s="64">
        <v>232.69</v>
      </c>
      <c r="G16" s="64">
        <v>228.02</v>
      </c>
      <c r="H16" s="29">
        <v>10045</v>
      </c>
      <c r="I16" s="64">
        <v>237.55</v>
      </c>
      <c r="J16" s="64">
        <v>232.57</v>
      </c>
      <c r="K16" s="29">
        <v>0</v>
      </c>
      <c r="L16" s="64">
        <v>0</v>
      </c>
      <c r="M16" s="64" t="s">
        <v>439</v>
      </c>
      <c r="N16" s="11"/>
    </row>
    <row r="17" spans="1:14">
      <c r="A17" s="16" t="s">
        <v>455</v>
      </c>
      <c r="B17" s="29">
        <v>83831</v>
      </c>
      <c r="C17" s="64">
        <v>339.68</v>
      </c>
      <c r="D17" s="64">
        <v>335.2</v>
      </c>
      <c r="E17" s="29">
        <v>3428</v>
      </c>
      <c r="F17" s="64">
        <v>332.99</v>
      </c>
      <c r="G17" s="64">
        <v>326.81</v>
      </c>
      <c r="H17" s="29">
        <v>1884</v>
      </c>
      <c r="I17" s="64">
        <v>336.8</v>
      </c>
      <c r="J17" s="64">
        <v>330.42</v>
      </c>
      <c r="K17" s="29">
        <v>0</v>
      </c>
      <c r="L17" s="64">
        <v>0</v>
      </c>
      <c r="M17" s="64" t="s">
        <v>439</v>
      </c>
      <c r="N17" s="11"/>
    </row>
    <row r="18" spans="1:14">
      <c r="A18" s="16" t="s">
        <v>456</v>
      </c>
      <c r="B18" s="29">
        <v>27836</v>
      </c>
      <c r="C18" s="64">
        <v>436.93</v>
      </c>
      <c r="D18" s="64">
        <v>434.45</v>
      </c>
      <c r="E18" s="29">
        <v>969</v>
      </c>
      <c r="F18" s="64">
        <v>443.21</v>
      </c>
      <c r="G18" s="64">
        <v>438.39</v>
      </c>
      <c r="H18" s="29">
        <v>576</v>
      </c>
      <c r="I18" s="64">
        <v>441.68</v>
      </c>
      <c r="J18" s="64">
        <v>436.26</v>
      </c>
      <c r="K18" s="29">
        <v>0</v>
      </c>
      <c r="L18" s="64">
        <v>0</v>
      </c>
      <c r="M18" s="64" t="s">
        <v>439</v>
      </c>
    </row>
    <row r="19" spans="1:14" s="52" customFormat="1">
      <c r="A19" s="90" t="s">
        <v>457</v>
      </c>
      <c r="B19" s="29">
        <v>16966</v>
      </c>
      <c r="C19" s="64">
        <v>625.87</v>
      </c>
      <c r="D19" s="64">
        <v>599.91999999999996</v>
      </c>
      <c r="E19" s="29">
        <v>579</v>
      </c>
      <c r="F19" s="64">
        <v>614.09</v>
      </c>
      <c r="G19" s="64">
        <v>584.25</v>
      </c>
      <c r="H19" s="29">
        <v>366</v>
      </c>
      <c r="I19" s="64">
        <v>615.1</v>
      </c>
      <c r="J19" s="64">
        <v>577.21</v>
      </c>
      <c r="K19" s="29">
        <v>0</v>
      </c>
      <c r="L19" s="64">
        <v>0</v>
      </c>
      <c r="M19" s="64" t="s">
        <v>439</v>
      </c>
    </row>
    <row r="20" spans="1:14" s="52" customFormat="1">
      <c r="A20" s="16" t="s">
        <v>458</v>
      </c>
      <c r="B20" s="29">
        <v>558</v>
      </c>
      <c r="C20" s="64">
        <v>1175.0999999999999</v>
      </c>
      <c r="D20" s="64">
        <v>1129.75</v>
      </c>
      <c r="E20" s="29">
        <v>12</v>
      </c>
      <c r="F20" s="64">
        <v>1083.8</v>
      </c>
      <c r="G20" s="64">
        <v>1060.77</v>
      </c>
      <c r="H20" s="29">
        <v>8</v>
      </c>
      <c r="I20" s="64">
        <v>1081.48</v>
      </c>
      <c r="J20" s="64">
        <v>1073.69</v>
      </c>
      <c r="K20" s="29">
        <v>0</v>
      </c>
      <c r="L20" s="64">
        <v>0</v>
      </c>
      <c r="M20" s="64" t="s">
        <v>439</v>
      </c>
    </row>
    <row r="21" spans="1:14" ht="15" customHeight="1">
      <c r="A21" s="16" t="s">
        <v>459</v>
      </c>
      <c r="B21" s="29">
        <v>52</v>
      </c>
      <c r="C21" s="64">
        <v>1695.82</v>
      </c>
      <c r="D21" s="64">
        <v>1684.54</v>
      </c>
      <c r="E21" s="29">
        <v>2</v>
      </c>
      <c r="F21" s="64">
        <v>1558.7</v>
      </c>
      <c r="G21" s="64">
        <v>1558.7</v>
      </c>
      <c r="H21" s="29">
        <v>0</v>
      </c>
      <c r="I21" s="64">
        <v>0</v>
      </c>
      <c r="J21" s="64" t="s">
        <v>439</v>
      </c>
      <c r="K21" s="29">
        <v>0</v>
      </c>
      <c r="L21" s="64">
        <v>0</v>
      </c>
      <c r="M21" s="64" t="s">
        <v>439</v>
      </c>
    </row>
    <row r="22" spans="1:14" s="52" customFormat="1" ht="15" customHeight="1">
      <c r="A22" s="16" t="s">
        <v>460</v>
      </c>
      <c r="B22" s="29">
        <v>7</v>
      </c>
      <c r="C22" s="64">
        <v>2181.0700000000002</v>
      </c>
      <c r="D22" s="64">
        <v>2116.31</v>
      </c>
      <c r="E22" s="29">
        <v>1</v>
      </c>
      <c r="F22" s="64">
        <v>2137.11</v>
      </c>
      <c r="G22" s="64">
        <v>2137.11</v>
      </c>
      <c r="H22" s="29">
        <v>1</v>
      </c>
      <c r="I22" s="64">
        <v>2134.0300000000002</v>
      </c>
      <c r="J22" s="64">
        <v>2134.0300000000002</v>
      </c>
      <c r="K22" s="29">
        <v>0</v>
      </c>
      <c r="L22" s="64">
        <v>0</v>
      </c>
      <c r="M22" s="64" t="s">
        <v>439</v>
      </c>
    </row>
    <row r="23" spans="1:14" s="52" customFormat="1" ht="15" customHeight="1">
      <c r="A23" s="16" t="s">
        <v>451</v>
      </c>
      <c r="B23" s="29">
        <v>0</v>
      </c>
      <c r="C23" s="64">
        <v>0</v>
      </c>
      <c r="D23" s="64" t="s">
        <v>439</v>
      </c>
      <c r="E23" s="29">
        <v>0</v>
      </c>
      <c r="F23" s="64">
        <v>0</v>
      </c>
      <c r="G23" s="64" t="s">
        <v>439</v>
      </c>
      <c r="H23" s="29">
        <v>0</v>
      </c>
      <c r="I23" s="64">
        <v>0</v>
      </c>
      <c r="J23" s="64" t="s">
        <v>439</v>
      </c>
      <c r="K23" s="29">
        <v>0</v>
      </c>
      <c r="L23" s="64">
        <v>0</v>
      </c>
      <c r="M23" s="64" t="s">
        <v>439</v>
      </c>
    </row>
    <row r="24" spans="1:14" s="41" customFormat="1" ht="15.75">
      <c r="A24" s="82" t="s">
        <v>29</v>
      </c>
      <c r="B24" s="63">
        <f>SUM(B14:B23)</f>
        <v>901479</v>
      </c>
      <c r="C24" s="83"/>
      <c r="D24" s="83"/>
      <c r="E24" s="63">
        <f>SUM(E14:E23)</f>
        <v>257622</v>
      </c>
      <c r="F24" s="83"/>
      <c r="G24" s="83"/>
      <c r="H24" s="63">
        <f>SUM(H14:H23)</f>
        <v>71491</v>
      </c>
      <c r="I24" s="83"/>
      <c r="J24" s="83"/>
      <c r="K24" s="63">
        <f>SUM(K14:K23)</f>
        <v>0</v>
      </c>
      <c r="L24" s="83"/>
      <c r="M24" s="83"/>
    </row>
    <row r="25" spans="1:14">
      <c r="A25" s="10" t="s">
        <v>443</v>
      </c>
      <c r="B25" s="30"/>
      <c r="C25" s="65"/>
      <c r="D25" s="65"/>
      <c r="E25" s="30"/>
      <c r="F25" s="65"/>
      <c r="G25" s="65"/>
      <c r="H25" s="30"/>
      <c r="I25" s="65"/>
      <c r="J25" s="65"/>
      <c r="K25" s="30"/>
      <c r="L25" s="65"/>
      <c r="M25" s="65"/>
    </row>
    <row r="26" spans="1:14">
      <c r="A26" s="16" t="s">
        <v>452</v>
      </c>
      <c r="B26" s="240">
        <v>175497</v>
      </c>
      <c r="C26" s="320">
        <v>72.58</v>
      </c>
      <c r="D26" s="320">
        <v>74.41</v>
      </c>
      <c r="E26" s="29">
        <v>55245</v>
      </c>
      <c r="F26" s="64">
        <v>46.85</v>
      </c>
      <c r="G26" s="64">
        <v>44.52</v>
      </c>
      <c r="H26" s="29">
        <v>1</v>
      </c>
      <c r="I26" s="64">
        <v>70</v>
      </c>
      <c r="J26" s="64">
        <v>70</v>
      </c>
      <c r="K26" s="240">
        <v>0</v>
      </c>
      <c r="L26" s="320">
        <v>0</v>
      </c>
      <c r="M26" s="320" t="s">
        <v>439</v>
      </c>
    </row>
    <row r="27" spans="1:14" ht="15" customHeight="1">
      <c r="A27" s="16" t="s">
        <v>453</v>
      </c>
      <c r="B27" s="240">
        <v>140477</v>
      </c>
      <c r="C27" s="320">
        <v>125.7</v>
      </c>
      <c r="D27" s="320">
        <v>118.25</v>
      </c>
      <c r="E27" s="29">
        <v>12130</v>
      </c>
      <c r="F27" s="64">
        <v>132.30000000000001</v>
      </c>
      <c r="G27" s="64">
        <v>124.62</v>
      </c>
      <c r="H27" s="29">
        <v>1</v>
      </c>
      <c r="I27" s="64">
        <v>157.5</v>
      </c>
      <c r="J27" s="64">
        <v>157.5</v>
      </c>
      <c r="K27" s="240">
        <v>0</v>
      </c>
      <c r="L27" s="320">
        <v>0</v>
      </c>
      <c r="M27" s="320" t="s">
        <v>439</v>
      </c>
    </row>
    <row r="28" spans="1:14">
      <c r="A28" s="16" t="s">
        <v>454</v>
      </c>
      <c r="B28" s="240">
        <v>10364</v>
      </c>
      <c r="C28" s="320">
        <v>239.63</v>
      </c>
      <c r="D28" s="320">
        <v>235.82</v>
      </c>
      <c r="E28" s="29">
        <v>1300</v>
      </c>
      <c r="F28" s="64">
        <v>248.96</v>
      </c>
      <c r="G28" s="64">
        <v>248.09</v>
      </c>
      <c r="H28" s="29">
        <v>1</v>
      </c>
      <c r="I28" s="64">
        <v>216.09</v>
      </c>
      <c r="J28" s="64">
        <v>216.09</v>
      </c>
      <c r="K28" s="240">
        <v>0</v>
      </c>
      <c r="L28" s="320">
        <v>0</v>
      </c>
      <c r="M28" s="320" t="s">
        <v>439</v>
      </c>
    </row>
    <row r="29" spans="1:14" ht="15" customHeight="1">
      <c r="A29" s="16" t="s">
        <v>455</v>
      </c>
      <c r="B29" s="240">
        <v>8436</v>
      </c>
      <c r="C29" s="320">
        <v>355.85</v>
      </c>
      <c r="D29" s="320">
        <v>365.4</v>
      </c>
      <c r="E29" s="29">
        <v>957</v>
      </c>
      <c r="F29" s="64">
        <v>346.04</v>
      </c>
      <c r="G29" s="64">
        <v>349.58</v>
      </c>
      <c r="H29" s="29">
        <v>10</v>
      </c>
      <c r="I29" s="64">
        <v>341.04</v>
      </c>
      <c r="J29" s="64">
        <v>352.8</v>
      </c>
      <c r="K29" s="240">
        <v>0</v>
      </c>
      <c r="L29" s="320">
        <v>0</v>
      </c>
      <c r="M29" s="320" t="s">
        <v>439</v>
      </c>
    </row>
    <row r="30" spans="1:14" ht="15" customHeight="1">
      <c r="A30" s="16" t="s">
        <v>456</v>
      </c>
      <c r="B30" s="240">
        <v>1771</v>
      </c>
      <c r="C30" s="320">
        <v>430.08</v>
      </c>
      <c r="D30" s="320">
        <v>430.34</v>
      </c>
      <c r="E30" s="29">
        <v>208</v>
      </c>
      <c r="F30" s="64">
        <v>431.75</v>
      </c>
      <c r="G30" s="64">
        <v>434</v>
      </c>
      <c r="H30" s="29">
        <v>5</v>
      </c>
      <c r="I30" s="64">
        <v>432.46</v>
      </c>
      <c r="J30" s="64">
        <v>434</v>
      </c>
      <c r="K30" s="240">
        <v>0</v>
      </c>
      <c r="L30" s="320">
        <v>0</v>
      </c>
      <c r="M30" s="320" t="s">
        <v>439</v>
      </c>
    </row>
    <row r="31" spans="1:14" ht="15" customHeight="1">
      <c r="A31" s="90" t="s">
        <v>457</v>
      </c>
      <c r="B31" s="240">
        <v>239</v>
      </c>
      <c r="C31" s="320">
        <v>522.92999999999995</v>
      </c>
      <c r="D31" s="320">
        <v>518</v>
      </c>
      <c r="E31" s="29">
        <v>4</v>
      </c>
      <c r="F31" s="64">
        <v>521.49</v>
      </c>
      <c r="G31" s="64">
        <v>518</v>
      </c>
      <c r="H31" s="29">
        <v>0</v>
      </c>
      <c r="I31" s="64">
        <v>0</v>
      </c>
      <c r="J31" s="64" t="s">
        <v>439</v>
      </c>
      <c r="K31" s="240">
        <v>0</v>
      </c>
      <c r="L31" s="320">
        <v>0</v>
      </c>
      <c r="M31" s="320" t="s">
        <v>439</v>
      </c>
    </row>
    <row r="32" spans="1:14" s="41" customFormat="1" ht="15.75">
      <c r="A32" s="16" t="s">
        <v>458</v>
      </c>
      <c r="B32" s="240">
        <v>0</v>
      </c>
      <c r="C32" s="320">
        <v>0</v>
      </c>
      <c r="D32" s="320" t="s">
        <v>439</v>
      </c>
      <c r="E32" s="29">
        <v>0</v>
      </c>
      <c r="F32" s="64">
        <v>0</v>
      </c>
      <c r="G32" s="64" t="s">
        <v>439</v>
      </c>
      <c r="H32" s="29">
        <v>0</v>
      </c>
      <c r="I32" s="64">
        <v>0</v>
      </c>
      <c r="J32" s="64" t="s">
        <v>439</v>
      </c>
      <c r="K32" s="29">
        <v>0</v>
      </c>
      <c r="L32" s="64">
        <v>0</v>
      </c>
      <c r="M32" s="64" t="s">
        <v>439</v>
      </c>
    </row>
    <row r="33" spans="1:13">
      <c r="A33" s="16" t="s">
        <v>459</v>
      </c>
      <c r="B33" s="240">
        <v>0</v>
      </c>
      <c r="C33" s="320">
        <v>0</v>
      </c>
      <c r="D33" s="320" t="s">
        <v>439</v>
      </c>
      <c r="E33" s="29">
        <v>0</v>
      </c>
      <c r="F33" s="64">
        <v>0</v>
      </c>
      <c r="G33" s="64" t="s">
        <v>439</v>
      </c>
      <c r="H33" s="29">
        <v>0</v>
      </c>
      <c r="I33" s="64">
        <v>0</v>
      </c>
      <c r="J33" s="64" t="s">
        <v>439</v>
      </c>
      <c r="K33" s="29">
        <v>0</v>
      </c>
      <c r="L33" s="64">
        <v>0</v>
      </c>
      <c r="M33" s="64" t="s">
        <v>439</v>
      </c>
    </row>
    <row r="34" spans="1:13">
      <c r="A34" s="16" t="s">
        <v>460</v>
      </c>
      <c r="B34" s="240">
        <v>0</v>
      </c>
      <c r="C34" s="320">
        <v>0</v>
      </c>
      <c r="D34" s="320" t="s">
        <v>439</v>
      </c>
      <c r="E34" s="29">
        <v>0</v>
      </c>
      <c r="F34" s="64">
        <v>0</v>
      </c>
      <c r="G34" s="64" t="s">
        <v>439</v>
      </c>
      <c r="H34" s="29">
        <v>0</v>
      </c>
      <c r="I34" s="64">
        <v>0</v>
      </c>
      <c r="J34" s="64" t="s">
        <v>439</v>
      </c>
      <c r="K34" s="29">
        <v>0</v>
      </c>
      <c r="L34" s="64">
        <v>0</v>
      </c>
      <c r="M34" s="64" t="s">
        <v>439</v>
      </c>
    </row>
    <row r="35" spans="1:13">
      <c r="A35" s="16" t="s">
        <v>451</v>
      </c>
      <c r="B35" s="240">
        <v>0</v>
      </c>
      <c r="C35" s="320">
        <v>0</v>
      </c>
      <c r="D35" s="320" t="s">
        <v>439</v>
      </c>
      <c r="E35" s="29">
        <v>0</v>
      </c>
      <c r="F35" s="64">
        <v>0</v>
      </c>
      <c r="G35" s="64" t="s">
        <v>439</v>
      </c>
      <c r="H35" s="29">
        <v>0</v>
      </c>
      <c r="I35" s="64">
        <v>0</v>
      </c>
      <c r="J35" s="64" t="s">
        <v>439</v>
      </c>
      <c r="K35" s="29">
        <v>0</v>
      </c>
      <c r="L35" s="64">
        <v>0</v>
      </c>
      <c r="M35" s="64" t="s">
        <v>439</v>
      </c>
    </row>
    <row r="36" spans="1:13" s="52" customFormat="1" ht="15.75">
      <c r="A36" s="82" t="s">
        <v>444</v>
      </c>
      <c r="B36" s="63">
        <f>SUM(B26:B35)</f>
        <v>336784</v>
      </c>
      <c r="C36" s="83"/>
      <c r="D36" s="83"/>
      <c r="E36" s="63">
        <f>SUM(E26:E35)</f>
        <v>69844</v>
      </c>
      <c r="F36" s="83"/>
      <c r="G36" s="83"/>
      <c r="H36" s="63">
        <f>SUM(H26:H35)</f>
        <v>18</v>
      </c>
      <c r="I36" s="83"/>
      <c r="J36" s="83"/>
      <c r="K36" s="63">
        <f>SUM(K26:K35)</f>
        <v>0</v>
      </c>
      <c r="L36" s="83"/>
      <c r="M36" s="83"/>
    </row>
    <row r="37" spans="1:13">
      <c r="A37" s="10" t="s">
        <v>605</v>
      </c>
      <c r="B37" s="32"/>
      <c r="C37" s="354"/>
      <c r="D37" s="65"/>
      <c r="E37" s="30"/>
      <c r="F37" s="65"/>
      <c r="G37" s="65"/>
      <c r="H37" s="30"/>
      <c r="I37" s="65"/>
      <c r="J37" s="65"/>
      <c r="K37" s="30"/>
      <c r="L37" s="65"/>
      <c r="M37" s="65"/>
    </row>
    <row r="38" spans="1:13">
      <c r="A38" s="16" t="s">
        <v>446</v>
      </c>
      <c r="B38" s="240">
        <v>19640</v>
      </c>
      <c r="C38" s="320">
        <v>360.07</v>
      </c>
      <c r="D38" s="320">
        <v>360</v>
      </c>
      <c r="E38" s="29">
        <v>0</v>
      </c>
      <c r="F38" s="64">
        <v>0</v>
      </c>
      <c r="G38" s="64" t="s">
        <v>439</v>
      </c>
      <c r="H38" s="29">
        <v>0</v>
      </c>
      <c r="I38" s="64">
        <v>0</v>
      </c>
      <c r="J38" s="64" t="s">
        <v>439</v>
      </c>
      <c r="K38" s="240">
        <v>15285</v>
      </c>
      <c r="L38" s="64">
        <v>223.77</v>
      </c>
      <c r="M38" s="64">
        <v>205.71</v>
      </c>
    </row>
    <row r="39" spans="1:13">
      <c r="A39" s="16" t="s">
        <v>447</v>
      </c>
      <c r="B39" s="240">
        <v>0</v>
      </c>
      <c r="C39" s="320">
        <v>0</v>
      </c>
      <c r="D39" s="320" t="s">
        <v>439</v>
      </c>
      <c r="E39" s="18">
        <v>0</v>
      </c>
      <c r="F39" s="19">
        <v>0</v>
      </c>
      <c r="G39" s="19" t="s">
        <v>439</v>
      </c>
      <c r="H39" s="18">
        <v>0</v>
      </c>
      <c r="I39" s="19">
        <v>0</v>
      </c>
      <c r="J39" s="19" t="s">
        <v>439</v>
      </c>
      <c r="K39" s="18">
        <v>0</v>
      </c>
      <c r="L39" s="19">
        <v>0</v>
      </c>
      <c r="M39" s="19" t="s">
        <v>439</v>
      </c>
    </row>
    <row r="40" spans="1:13">
      <c r="A40" s="16" t="s">
        <v>448</v>
      </c>
      <c r="B40" s="240">
        <v>0</v>
      </c>
      <c r="C40" s="320">
        <v>0</v>
      </c>
      <c r="D40" s="320" t="s">
        <v>439</v>
      </c>
      <c r="E40" s="18">
        <v>0</v>
      </c>
      <c r="F40" s="19">
        <v>0</v>
      </c>
      <c r="G40" s="19" t="s">
        <v>439</v>
      </c>
      <c r="H40" s="18">
        <v>0</v>
      </c>
      <c r="I40" s="19">
        <v>0</v>
      </c>
      <c r="J40" s="19" t="s">
        <v>439</v>
      </c>
      <c r="K40" s="18">
        <v>0</v>
      </c>
      <c r="L40" s="19">
        <v>0</v>
      </c>
      <c r="M40" s="19" t="s">
        <v>439</v>
      </c>
    </row>
    <row r="41" spans="1:13">
      <c r="A41" s="16" t="s">
        <v>449</v>
      </c>
      <c r="B41" s="240">
        <v>0</v>
      </c>
      <c r="C41" s="320">
        <v>0</v>
      </c>
      <c r="D41" s="320" t="s">
        <v>439</v>
      </c>
      <c r="E41" s="18">
        <v>0</v>
      </c>
      <c r="F41" s="19">
        <v>0</v>
      </c>
      <c r="G41" s="19" t="s">
        <v>439</v>
      </c>
      <c r="H41" s="18">
        <v>0</v>
      </c>
      <c r="I41" s="19">
        <v>0</v>
      </c>
      <c r="J41" s="19" t="s">
        <v>439</v>
      </c>
      <c r="K41" s="18">
        <v>0</v>
      </c>
      <c r="L41" s="19">
        <v>0</v>
      </c>
      <c r="M41" s="19" t="s">
        <v>439</v>
      </c>
    </row>
    <row r="42" spans="1:13">
      <c r="A42" s="16" t="s">
        <v>450</v>
      </c>
      <c r="B42" s="240">
        <v>0</v>
      </c>
      <c r="C42" s="320">
        <v>0</v>
      </c>
      <c r="D42" s="320" t="s">
        <v>439</v>
      </c>
      <c r="E42" s="18">
        <v>0</v>
      </c>
      <c r="F42" s="19">
        <v>0</v>
      </c>
      <c r="G42" s="19" t="s">
        <v>439</v>
      </c>
      <c r="H42" s="18">
        <v>0</v>
      </c>
      <c r="I42" s="19">
        <v>0</v>
      </c>
      <c r="J42" s="19" t="s">
        <v>439</v>
      </c>
      <c r="K42" s="18">
        <v>0</v>
      </c>
      <c r="L42" s="19">
        <v>0</v>
      </c>
      <c r="M42" s="19" t="s">
        <v>439</v>
      </c>
    </row>
    <row r="43" spans="1:13">
      <c r="A43" s="16" t="s">
        <v>451</v>
      </c>
      <c r="B43" s="240">
        <v>0</v>
      </c>
      <c r="C43" s="320">
        <v>0</v>
      </c>
      <c r="D43" s="320" t="s">
        <v>439</v>
      </c>
      <c r="E43" s="18">
        <v>0</v>
      </c>
      <c r="F43" s="19">
        <v>0</v>
      </c>
      <c r="G43" s="19" t="s">
        <v>439</v>
      </c>
      <c r="H43" s="18">
        <v>0</v>
      </c>
      <c r="I43" s="19">
        <v>0</v>
      </c>
      <c r="J43" s="19" t="s">
        <v>439</v>
      </c>
      <c r="K43" s="18">
        <v>0</v>
      </c>
      <c r="L43" s="19">
        <v>0</v>
      </c>
      <c r="M43" s="19" t="s">
        <v>439</v>
      </c>
    </row>
    <row r="44" spans="1:13" ht="15.75">
      <c r="A44" s="82" t="s">
        <v>615</v>
      </c>
      <c r="B44" s="84">
        <f>SUM(B38:B43)</f>
        <v>19640</v>
      </c>
      <c r="C44" s="355"/>
      <c r="D44" s="83"/>
      <c r="E44" s="63">
        <f>SUM(E38:E43)</f>
        <v>0</v>
      </c>
      <c r="F44" s="83"/>
      <c r="G44" s="83"/>
      <c r="H44" s="63">
        <f>SUM(H38:H43)</f>
        <v>0</v>
      </c>
      <c r="I44" s="83"/>
      <c r="J44" s="83"/>
      <c r="K44" s="63">
        <f>SUM(K38:K43)</f>
        <v>15285</v>
      </c>
      <c r="L44" s="83"/>
      <c r="M44" s="83"/>
    </row>
    <row r="45" spans="1:13">
      <c r="A45" s="10" t="s">
        <v>604</v>
      </c>
      <c r="B45" s="32"/>
      <c r="C45" s="354"/>
      <c r="D45" s="65"/>
      <c r="E45" s="30"/>
      <c r="F45" s="65"/>
      <c r="G45" s="65"/>
      <c r="H45" s="30"/>
      <c r="I45" s="65"/>
      <c r="J45" s="65"/>
      <c r="K45" s="30"/>
      <c r="L45" s="65"/>
      <c r="M45" s="65"/>
    </row>
    <row r="46" spans="1:13">
      <c r="A46" s="16" t="s">
        <v>446</v>
      </c>
      <c r="B46" s="240">
        <v>0</v>
      </c>
      <c r="C46" s="320">
        <v>0</v>
      </c>
      <c r="D46" s="320" t="s">
        <v>439</v>
      </c>
      <c r="E46" s="29">
        <v>0</v>
      </c>
      <c r="F46" s="64">
        <v>0</v>
      </c>
      <c r="G46" s="64" t="s">
        <v>439</v>
      </c>
      <c r="H46" s="29">
        <v>0</v>
      </c>
      <c r="I46" s="64">
        <v>0</v>
      </c>
      <c r="J46" s="64" t="s">
        <v>439</v>
      </c>
      <c r="K46" s="29">
        <v>0</v>
      </c>
      <c r="L46" s="64">
        <v>0</v>
      </c>
      <c r="M46" s="64" t="s">
        <v>439</v>
      </c>
    </row>
    <row r="47" spans="1:13">
      <c r="A47" s="16" t="s">
        <v>447</v>
      </c>
      <c r="B47" s="240">
        <v>0</v>
      </c>
      <c r="C47" s="320">
        <v>0</v>
      </c>
      <c r="D47" s="320" t="s">
        <v>439</v>
      </c>
      <c r="E47" s="18">
        <v>0</v>
      </c>
      <c r="F47" s="19">
        <v>0</v>
      </c>
      <c r="G47" s="19" t="s">
        <v>439</v>
      </c>
      <c r="H47" s="18">
        <v>0</v>
      </c>
      <c r="I47" s="19">
        <v>0</v>
      </c>
      <c r="J47" s="19" t="s">
        <v>439</v>
      </c>
      <c r="K47" s="18">
        <v>0</v>
      </c>
      <c r="L47" s="19">
        <v>0</v>
      </c>
      <c r="M47" s="19" t="s">
        <v>439</v>
      </c>
    </row>
    <row r="48" spans="1:13">
      <c r="A48" s="16" t="s">
        <v>448</v>
      </c>
      <c r="B48" s="240">
        <v>0</v>
      </c>
      <c r="C48" s="320">
        <v>0</v>
      </c>
      <c r="D48" s="320" t="s">
        <v>439</v>
      </c>
      <c r="E48" s="18">
        <v>0</v>
      </c>
      <c r="F48" s="19">
        <v>0</v>
      </c>
      <c r="G48" s="19" t="s">
        <v>439</v>
      </c>
      <c r="H48" s="18">
        <v>0</v>
      </c>
      <c r="I48" s="19">
        <v>0</v>
      </c>
      <c r="J48" s="19" t="s">
        <v>439</v>
      </c>
      <c r="K48" s="18">
        <v>0</v>
      </c>
      <c r="L48" s="19">
        <v>0</v>
      </c>
      <c r="M48" s="19" t="s">
        <v>439</v>
      </c>
    </row>
    <row r="49" spans="1:13">
      <c r="A49" s="16" t="s">
        <v>449</v>
      </c>
      <c r="B49" s="240">
        <v>0</v>
      </c>
      <c r="C49" s="320">
        <v>0</v>
      </c>
      <c r="D49" s="320" t="s">
        <v>439</v>
      </c>
      <c r="E49" s="18">
        <v>0</v>
      </c>
      <c r="F49" s="19">
        <v>0</v>
      </c>
      <c r="G49" s="19" t="s">
        <v>439</v>
      </c>
      <c r="H49" s="18">
        <v>0</v>
      </c>
      <c r="I49" s="19">
        <v>0</v>
      </c>
      <c r="J49" s="19" t="s">
        <v>439</v>
      </c>
      <c r="K49" s="18">
        <v>0</v>
      </c>
      <c r="L49" s="19">
        <v>0</v>
      </c>
      <c r="M49" s="19" t="s">
        <v>439</v>
      </c>
    </row>
    <row r="50" spans="1:13">
      <c r="A50" s="16" t="s">
        <v>450</v>
      </c>
      <c r="B50" s="240">
        <v>0</v>
      </c>
      <c r="C50" s="320">
        <v>0</v>
      </c>
      <c r="D50" s="320" t="s">
        <v>439</v>
      </c>
      <c r="E50" s="18">
        <v>0</v>
      </c>
      <c r="F50" s="19">
        <v>0</v>
      </c>
      <c r="G50" s="19" t="s">
        <v>439</v>
      </c>
      <c r="H50" s="18">
        <v>0</v>
      </c>
      <c r="I50" s="19">
        <v>0</v>
      </c>
      <c r="J50" s="19" t="s">
        <v>439</v>
      </c>
      <c r="K50" s="18">
        <v>0</v>
      </c>
      <c r="L50" s="19">
        <v>0</v>
      </c>
      <c r="M50" s="19" t="s">
        <v>439</v>
      </c>
    </row>
    <row r="51" spans="1:13">
      <c r="A51" s="16" t="s">
        <v>451</v>
      </c>
      <c r="B51" s="240">
        <v>0</v>
      </c>
      <c r="C51" s="320">
        <v>0</v>
      </c>
      <c r="D51" s="320" t="s">
        <v>439</v>
      </c>
      <c r="E51" s="18">
        <v>0</v>
      </c>
      <c r="F51" s="19">
        <v>0</v>
      </c>
      <c r="G51" s="19" t="s">
        <v>439</v>
      </c>
      <c r="H51" s="18">
        <v>0</v>
      </c>
      <c r="I51" s="19">
        <v>0</v>
      </c>
      <c r="J51" s="19" t="s">
        <v>439</v>
      </c>
      <c r="K51" s="18">
        <v>0</v>
      </c>
      <c r="L51" s="19">
        <v>0</v>
      </c>
      <c r="M51" s="19" t="s">
        <v>439</v>
      </c>
    </row>
    <row r="52" spans="1:13" ht="15.75">
      <c r="A52" s="82" t="s">
        <v>30</v>
      </c>
      <c r="B52" s="84">
        <f>SUM(B46:B51)</f>
        <v>0</v>
      </c>
      <c r="C52" s="355"/>
      <c r="D52" s="83"/>
      <c r="E52" s="63">
        <f>SUM(E46:E51)</f>
        <v>0</v>
      </c>
      <c r="F52" s="83"/>
      <c r="G52" s="83"/>
      <c r="H52" s="63">
        <f>SUM(H46:H51)</f>
        <v>0</v>
      </c>
      <c r="I52" s="83"/>
      <c r="J52" s="83"/>
      <c r="K52" s="63">
        <f>SUM(K46:K51)</f>
        <v>0</v>
      </c>
      <c r="L52" s="83"/>
      <c r="M52" s="83"/>
    </row>
  </sheetData>
  <mergeCells count="6">
    <mergeCell ref="A1:M1"/>
    <mergeCell ref="K3:M3"/>
    <mergeCell ref="H3:J3"/>
    <mergeCell ref="E3:F3"/>
    <mergeCell ref="B3:D3"/>
    <mergeCell ref="A3:A4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  <headerFooter>
    <oddFooter>&amp;C&amp;P/&amp;N&amp;R&amp;D &amp;T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theme="0"/>
  </sheetPr>
  <dimension ref="A1:S36"/>
  <sheetViews>
    <sheetView workbookViewId="0">
      <selection activeCell="D33" sqref="D33"/>
    </sheetView>
  </sheetViews>
  <sheetFormatPr defaultRowHeight="15"/>
  <cols>
    <col min="1" max="1" width="22.5703125" style="187" customWidth="1"/>
    <col min="2" max="2" width="14.28515625" style="187" customWidth="1"/>
    <col min="3" max="3" width="16.5703125" style="187" customWidth="1"/>
    <col min="4" max="4" width="17.5703125" style="187" bestFit="1" customWidth="1"/>
    <col min="5" max="5" width="9.5703125" style="187" customWidth="1"/>
    <col min="6" max="6" width="17" style="187" customWidth="1"/>
    <col min="7" max="7" width="9.7109375" style="187" customWidth="1"/>
    <col min="8" max="8" width="10.5703125" style="187" customWidth="1"/>
    <col min="9" max="9" width="15.7109375" style="187" customWidth="1"/>
    <col min="10" max="10" width="9.42578125" style="187" customWidth="1"/>
    <col min="11" max="11" width="10.28515625" style="187" customWidth="1"/>
    <col min="12" max="12" width="15.42578125" style="187" customWidth="1"/>
    <col min="13" max="13" width="9.5703125" style="187" customWidth="1"/>
    <col min="14" max="14" width="13.28515625" style="187" customWidth="1"/>
    <col min="15" max="15" width="17.5703125" style="187" customWidth="1"/>
    <col min="16" max="16" width="9.140625" style="187"/>
    <col min="17" max="17" width="23.5703125" style="187" customWidth="1"/>
    <col min="18" max="16384" width="9.140625" style="187"/>
  </cols>
  <sheetData>
    <row r="1" spans="1:17" ht="15.75">
      <c r="A1" s="506" t="s">
        <v>687</v>
      </c>
      <c r="B1" s="506"/>
      <c r="C1" s="506"/>
      <c r="D1" s="506"/>
      <c r="E1" s="506"/>
      <c r="F1" s="506"/>
      <c r="G1" s="506"/>
      <c r="H1" s="506"/>
      <c r="I1" s="506"/>
      <c r="J1" s="506"/>
      <c r="K1" s="506"/>
      <c r="L1" s="506"/>
      <c r="M1" s="506"/>
      <c r="N1" s="506"/>
      <c r="O1" s="506"/>
    </row>
    <row r="2" spans="1:17" ht="16.5" thickBot="1">
      <c r="A2" s="315"/>
      <c r="B2" s="315"/>
      <c r="C2" s="315"/>
      <c r="D2" s="315"/>
      <c r="E2" s="315"/>
      <c r="F2" s="315"/>
      <c r="G2" s="315"/>
      <c r="H2" s="315"/>
      <c r="I2" s="315"/>
      <c r="J2" s="316"/>
      <c r="K2" s="316"/>
      <c r="L2" s="316"/>
      <c r="M2" s="316"/>
      <c r="N2" s="316"/>
      <c r="O2" s="316"/>
    </row>
    <row r="3" spans="1:17" ht="15.75">
      <c r="A3" s="509" t="s">
        <v>576</v>
      </c>
      <c r="B3" s="507" t="s">
        <v>5</v>
      </c>
      <c r="C3" s="507"/>
      <c r="D3" s="507"/>
      <c r="E3" s="507" t="s">
        <v>6</v>
      </c>
      <c r="F3" s="507"/>
      <c r="G3" s="507"/>
      <c r="H3" s="507" t="s">
        <v>20</v>
      </c>
      <c r="I3" s="507"/>
      <c r="J3" s="507"/>
      <c r="K3" s="507" t="s">
        <v>21</v>
      </c>
      <c r="L3" s="507"/>
      <c r="M3" s="507"/>
      <c r="N3" s="507" t="s">
        <v>574</v>
      </c>
      <c r="O3" s="508"/>
    </row>
    <row r="4" spans="1:17" ht="32.25" customHeight="1" thickBot="1">
      <c r="A4" s="510"/>
      <c r="B4" s="321" t="s">
        <v>1</v>
      </c>
      <c r="C4" s="322" t="s">
        <v>2</v>
      </c>
      <c r="D4" s="323" t="s">
        <v>22</v>
      </c>
      <c r="E4" s="321" t="s">
        <v>1</v>
      </c>
      <c r="F4" s="322" t="s">
        <v>2</v>
      </c>
      <c r="G4" s="323" t="s">
        <v>22</v>
      </c>
      <c r="H4" s="321" t="s">
        <v>1</v>
      </c>
      <c r="I4" s="322" t="s">
        <v>2</v>
      </c>
      <c r="J4" s="323" t="s">
        <v>22</v>
      </c>
      <c r="K4" s="321" t="s">
        <v>1</v>
      </c>
      <c r="L4" s="322" t="s">
        <v>2</v>
      </c>
      <c r="M4" s="323" t="s">
        <v>22</v>
      </c>
      <c r="N4" s="248" t="s">
        <v>502</v>
      </c>
      <c r="O4" s="324" t="s">
        <v>573</v>
      </c>
    </row>
    <row r="5" spans="1:17">
      <c r="A5" s="356" t="s">
        <v>512</v>
      </c>
      <c r="B5" s="262">
        <v>1534158</v>
      </c>
      <c r="C5" s="263">
        <v>1153183463.8</v>
      </c>
      <c r="D5" s="264">
        <v>751.67</v>
      </c>
      <c r="E5" s="262">
        <v>505033</v>
      </c>
      <c r="F5" s="263">
        <v>257685219.78999999</v>
      </c>
      <c r="G5" s="264">
        <v>510.23</v>
      </c>
      <c r="H5" s="262">
        <v>214167</v>
      </c>
      <c r="I5" s="263">
        <v>121162303.47</v>
      </c>
      <c r="J5" s="264">
        <v>565.74</v>
      </c>
      <c r="K5" s="262">
        <v>11221</v>
      </c>
      <c r="L5" s="263">
        <v>8629345.5800000001</v>
      </c>
      <c r="M5" s="264">
        <v>769.04</v>
      </c>
      <c r="N5" s="265">
        <v>2264579</v>
      </c>
      <c r="O5" s="266">
        <v>1540660332.6400001</v>
      </c>
      <c r="Q5" s="237"/>
    </row>
    <row r="6" spans="1:17">
      <c r="A6" s="357" t="s">
        <v>425</v>
      </c>
      <c r="B6" s="269">
        <v>334289</v>
      </c>
      <c r="C6" s="268">
        <v>390611175.06999999</v>
      </c>
      <c r="D6" s="268">
        <v>1168.48</v>
      </c>
      <c r="E6" s="269">
        <v>104131</v>
      </c>
      <c r="F6" s="268">
        <v>71305174.719999999</v>
      </c>
      <c r="G6" s="267">
        <v>684.76</v>
      </c>
      <c r="H6" s="269">
        <v>11324</v>
      </c>
      <c r="I6" s="268">
        <v>10773776.880000001</v>
      </c>
      <c r="J6" s="267">
        <v>951.41</v>
      </c>
      <c r="K6" s="269">
        <v>1259</v>
      </c>
      <c r="L6" s="268">
        <v>251800</v>
      </c>
      <c r="M6" s="267">
        <v>200</v>
      </c>
      <c r="N6" s="271">
        <v>451003</v>
      </c>
      <c r="O6" s="272">
        <v>472941926.67000002</v>
      </c>
      <c r="Q6" s="341"/>
    </row>
    <row r="7" spans="1:17">
      <c r="A7" s="357" t="s">
        <v>603</v>
      </c>
      <c r="B7" s="269">
        <v>19640</v>
      </c>
      <c r="C7" s="268">
        <v>7071727.9699999997</v>
      </c>
      <c r="D7" s="267">
        <v>360.07</v>
      </c>
      <c r="E7" s="269"/>
      <c r="F7" s="268"/>
      <c r="G7" s="267"/>
      <c r="H7" s="267"/>
      <c r="I7" s="268"/>
      <c r="J7" s="268"/>
      <c r="K7" s="269">
        <v>15285</v>
      </c>
      <c r="L7" s="268">
        <v>3420398.81</v>
      </c>
      <c r="M7" s="267">
        <v>223.77</v>
      </c>
      <c r="N7" s="271">
        <v>34925</v>
      </c>
      <c r="O7" s="272">
        <v>10492126.779999999</v>
      </c>
      <c r="Q7" s="341"/>
    </row>
    <row r="8" spans="1:17">
      <c r="A8" s="358" t="s">
        <v>503</v>
      </c>
      <c r="B8" s="269">
        <v>3138</v>
      </c>
      <c r="C8" s="268">
        <v>6067917.7300000004</v>
      </c>
      <c r="D8" s="268">
        <v>1933.69</v>
      </c>
      <c r="E8" s="269">
        <v>1058</v>
      </c>
      <c r="F8" s="268">
        <v>895110.09</v>
      </c>
      <c r="G8" s="267">
        <v>846.04</v>
      </c>
      <c r="H8" s="267">
        <v>138</v>
      </c>
      <c r="I8" s="268">
        <v>156173.47</v>
      </c>
      <c r="J8" s="268">
        <v>1131.69</v>
      </c>
      <c r="K8" s="269"/>
      <c r="L8" s="268"/>
      <c r="M8" s="267"/>
      <c r="N8" s="271">
        <v>4334</v>
      </c>
      <c r="O8" s="272">
        <v>7119201.29</v>
      </c>
      <c r="Q8" s="341"/>
    </row>
    <row r="9" spans="1:17" s="237" customFormat="1">
      <c r="A9" s="357" t="s">
        <v>387</v>
      </c>
      <c r="B9" s="267">
        <v>4</v>
      </c>
      <c r="C9" s="268">
        <v>4543.22</v>
      </c>
      <c r="D9" s="268">
        <v>1135.81</v>
      </c>
      <c r="E9" s="267"/>
      <c r="F9" s="268"/>
      <c r="G9" s="267"/>
      <c r="H9" s="270"/>
      <c r="I9" s="270"/>
      <c r="J9" s="270"/>
      <c r="K9" s="267">
        <v>2</v>
      </c>
      <c r="L9" s="268">
        <v>1551.55</v>
      </c>
      <c r="M9" s="267">
        <v>775.78</v>
      </c>
      <c r="N9" s="273">
        <v>6</v>
      </c>
      <c r="O9" s="272">
        <v>6094.77</v>
      </c>
      <c r="Q9" s="341"/>
    </row>
    <row r="10" spans="1:17">
      <c r="A10" s="357" t="s">
        <v>390</v>
      </c>
      <c r="B10" s="267">
        <v>80</v>
      </c>
      <c r="C10" s="268">
        <v>81426.87</v>
      </c>
      <c r="D10" s="268">
        <v>1017.84</v>
      </c>
      <c r="E10" s="267">
        <v>41</v>
      </c>
      <c r="F10" s="268">
        <v>24645.96</v>
      </c>
      <c r="G10" s="267">
        <v>601.12</v>
      </c>
      <c r="H10" s="270"/>
      <c r="I10" s="270"/>
      <c r="J10" s="270"/>
      <c r="K10" s="267"/>
      <c r="L10" s="268"/>
      <c r="M10" s="267"/>
      <c r="N10" s="273">
        <v>121</v>
      </c>
      <c r="O10" s="272">
        <v>106072.83</v>
      </c>
      <c r="Q10" s="341"/>
    </row>
    <row r="11" spans="1:17" ht="15.75" thickBot="1">
      <c r="A11" s="359" t="s">
        <v>566</v>
      </c>
      <c r="B11" s="274">
        <v>473</v>
      </c>
      <c r="C11" s="275">
        <v>201241.37</v>
      </c>
      <c r="D11" s="274">
        <v>425.46</v>
      </c>
      <c r="E11" s="274">
        <v>5</v>
      </c>
      <c r="F11" s="275">
        <v>4285.97</v>
      </c>
      <c r="G11" s="274">
        <v>857.19</v>
      </c>
      <c r="H11" s="276"/>
      <c r="I11" s="276"/>
      <c r="J11" s="276"/>
      <c r="K11" s="276"/>
      <c r="L11" s="276"/>
      <c r="M11" s="276"/>
      <c r="N11" s="277">
        <v>478</v>
      </c>
      <c r="O11" s="278">
        <v>205527.34</v>
      </c>
      <c r="Q11" s="341"/>
    </row>
    <row r="12" spans="1:17">
      <c r="A12" s="316"/>
      <c r="B12" s="317"/>
      <c r="C12" s="318"/>
      <c r="D12" s="316"/>
      <c r="E12" s="317"/>
      <c r="F12" s="318"/>
      <c r="G12" s="316"/>
      <c r="H12" s="317"/>
      <c r="I12" s="318"/>
      <c r="J12" s="316"/>
      <c r="K12" s="318"/>
      <c r="L12" s="318"/>
      <c r="M12" s="316"/>
      <c r="N12" s="317"/>
      <c r="O12" s="318"/>
      <c r="Q12" s="341"/>
    </row>
    <row r="13" spans="1:17" ht="15" customHeight="1">
      <c r="A13" s="506" t="s">
        <v>688</v>
      </c>
      <c r="B13" s="506"/>
      <c r="C13" s="506"/>
      <c r="D13" s="506"/>
      <c r="E13" s="506"/>
      <c r="F13" s="506"/>
      <c r="G13" s="506"/>
      <c r="H13" s="506"/>
      <c r="I13" s="506"/>
      <c r="J13" s="506"/>
      <c r="K13" s="506"/>
      <c r="L13" s="506"/>
      <c r="M13" s="506"/>
      <c r="N13" s="506"/>
      <c r="O13" s="506"/>
      <c r="Q13" s="341"/>
    </row>
    <row r="14" spans="1:17" ht="16.5" thickBot="1">
      <c r="A14" s="315"/>
      <c r="B14" s="315"/>
      <c r="C14" s="315"/>
      <c r="D14" s="315"/>
      <c r="E14" s="315"/>
      <c r="F14" s="315"/>
      <c r="G14" s="315"/>
      <c r="H14" s="315"/>
      <c r="I14" s="315"/>
      <c r="J14" s="316"/>
      <c r="K14" s="316"/>
      <c r="L14" s="316"/>
      <c r="M14" s="316"/>
      <c r="N14" s="316"/>
      <c r="O14" s="316"/>
    </row>
    <row r="15" spans="1:17" ht="15.75">
      <c r="A15" s="509" t="s">
        <v>576</v>
      </c>
      <c r="B15" s="507" t="s">
        <v>5</v>
      </c>
      <c r="C15" s="507"/>
      <c r="D15" s="507"/>
      <c r="E15" s="507" t="s">
        <v>6</v>
      </c>
      <c r="F15" s="507"/>
      <c r="G15" s="507"/>
      <c r="H15" s="507" t="s">
        <v>20</v>
      </c>
      <c r="I15" s="507"/>
      <c r="J15" s="507"/>
      <c r="K15" s="507" t="s">
        <v>21</v>
      </c>
      <c r="L15" s="507"/>
      <c r="M15" s="507"/>
      <c r="N15" s="507" t="s">
        <v>574</v>
      </c>
      <c r="O15" s="508"/>
    </row>
    <row r="16" spans="1:17" ht="32.25" thickBot="1">
      <c r="A16" s="510"/>
      <c r="B16" s="321" t="s">
        <v>1</v>
      </c>
      <c r="C16" s="322" t="s">
        <v>2</v>
      </c>
      <c r="D16" s="323" t="s">
        <v>22</v>
      </c>
      <c r="E16" s="321" t="s">
        <v>1</v>
      </c>
      <c r="F16" s="322" t="s">
        <v>2</v>
      </c>
      <c r="G16" s="323" t="s">
        <v>22</v>
      </c>
      <c r="H16" s="321" t="s">
        <v>1</v>
      </c>
      <c r="I16" s="322" t="s">
        <v>2</v>
      </c>
      <c r="J16" s="323" t="s">
        <v>22</v>
      </c>
      <c r="K16" s="321" t="s">
        <v>1</v>
      </c>
      <c r="L16" s="322" t="s">
        <v>2</v>
      </c>
      <c r="M16" s="323" t="s">
        <v>22</v>
      </c>
      <c r="N16" s="248" t="s">
        <v>502</v>
      </c>
      <c r="O16" s="324" t="s">
        <v>573</v>
      </c>
    </row>
    <row r="17" spans="1:19">
      <c r="A17" s="472" t="s">
        <v>566</v>
      </c>
      <c r="B17" s="262">
        <v>895826</v>
      </c>
      <c r="C17" s="263">
        <v>193732395.18000001</v>
      </c>
      <c r="D17" s="264">
        <v>216.26</v>
      </c>
      <c r="E17" s="262">
        <v>257528</v>
      </c>
      <c r="F17" s="263">
        <v>32151051.149999999</v>
      </c>
      <c r="G17" s="264">
        <v>124.84</v>
      </c>
      <c r="H17" s="262">
        <v>71466</v>
      </c>
      <c r="I17" s="263">
        <v>10635461.91</v>
      </c>
      <c r="J17" s="264">
        <v>148.82</v>
      </c>
      <c r="K17" s="279"/>
      <c r="L17" s="279"/>
      <c r="M17" s="279"/>
      <c r="N17" s="265">
        <v>1224820</v>
      </c>
      <c r="O17" s="266">
        <v>236518908.24000001</v>
      </c>
      <c r="Q17" s="237"/>
    </row>
    <row r="18" spans="1:19">
      <c r="A18" s="357" t="s">
        <v>586</v>
      </c>
      <c r="B18" s="269">
        <v>3832</v>
      </c>
      <c r="C18" s="268">
        <v>2106258.37</v>
      </c>
      <c r="D18" s="267">
        <v>549.65</v>
      </c>
      <c r="E18" s="267">
        <v>73</v>
      </c>
      <c r="F18" s="268">
        <v>9326.91</v>
      </c>
      <c r="G18" s="267">
        <v>127.77</v>
      </c>
      <c r="H18" s="267">
        <v>20</v>
      </c>
      <c r="I18" s="268">
        <v>4080.21</v>
      </c>
      <c r="J18" s="267">
        <v>204.01</v>
      </c>
      <c r="K18" s="270"/>
      <c r="L18" s="270"/>
      <c r="M18" s="270"/>
      <c r="N18" s="271">
        <v>3925</v>
      </c>
      <c r="O18" s="272">
        <v>2119665.4900000002</v>
      </c>
      <c r="Q18" s="366"/>
    </row>
    <row r="19" spans="1:19">
      <c r="A19" s="357" t="s">
        <v>324</v>
      </c>
      <c r="B19" s="269">
        <v>1474</v>
      </c>
      <c r="C19" s="268">
        <v>770666.92</v>
      </c>
      <c r="D19" s="267">
        <v>522.84</v>
      </c>
      <c r="E19" s="267"/>
      <c r="F19" s="268"/>
      <c r="G19" s="267"/>
      <c r="H19" s="267"/>
      <c r="I19" s="268"/>
      <c r="J19" s="267"/>
      <c r="K19" s="270"/>
      <c r="L19" s="270"/>
      <c r="M19" s="270"/>
      <c r="N19" s="271">
        <v>1474</v>
      </c>
      <c r="O19" s="272">
        <v>770666.92</v>
      </c>
      <c r="Q19" s="366"/>
    </row>
    <row r="20" spans="1:19">
      <c r="A20" s="357" t="s">
        <v>434</v>
      </c>
      <c r="B20" s="267">
        <v>334</v>
      </c>
      <c r="C20" s="268">
        <v>120150.58</v>
      </c>
      <c r="D20" s="267">
        <v>359.73</v>
      </c>
      <c r="E20" s="267">
        <v>18</v>
      </c>
      <c r="F20" s="268">
        <v>3284.18</v>
      </c>
      <c r="G20" s="267">
        <v>182.45</v>
      </c>
      <c r="H20" s="267">
        <v>5</v>
      </c>
      <c r="I20" s="267">
        <v>952.96</v>
      </c>
      <c r="J20" s="267">
        <v>190.59</v>
      </c>
      <c r="K20" s="270"/>
      <c r="L20" s="270"/>
      <c r="M20" s="270"/>
      <c r="N20" s="273">
        <v>357</v>
      </c>
      <c r="O20" s="272">
        <v>124387.72</v>
      </c>
      <c r="Q20" s="366"/>
    </row>
    <row r="21" spans="1:19" s="390" customFormat="1" ht="15.75" thickBot="1">
      <c r="A21" s="359" t="s">
        <v>393</v>
      </c>
      <c r="B21" s="274">
        <v>13</v>
      </c>
      <c r="C21" s="275">
        <v>6293.18</v>
      </c>
      <c r="D21" s="274">
        <v>484.09</v>
      </c>
      <c r="E21" s="274">
        <v>3</v>
      </c>
      <c r="F21" s="275">
        <v>1141.6099999999999</v>
      </c>
      <c r="G21" s="274">
        <v>380.54</v>
      </c>
      <c r="H21" s="274"/>
      <c r="I21" s="275"/>
      <c r="J21" s="274"/>
      <c r="K21" s="276"/>
      <c r="L21" s="276"/>
      <c r="M21" s="276"/>
      <c r="N21" s="277">
        <v>16</v>
      </c>
      <c r="O21" s="278">
        <v>7434.79</v>
      </c>
      <c r="Q21" s="366"/>
    </row>
    <row r="22" spans="1:19" s="390" customFormat="1">
      <c r="A22" s="381"/>
      <c r="B22" s="382"/>
      <c r="C22" s="383"/>
      <c r="D22" s="382"/>
      <c r="E22" s="382"/>
      <c r="F22" s="383"/>
      <c r="G22" s="382"/>
      <c r="H22" s="382"/>
      <c r="I22" s="383"/>
      <c r="J22" s="382"/>
      <c r="K22" s="384"/>
      <c r="L22" s="384"/>
      <c r="M22" s="384"/>
      <c r="N22" s="491"/>
      <c r="O22" s="385"/>
      <c r="Q22" s="366"/>
    </row>
    <row r="23" spans="1:19" ht="15.75">
      <c r="A23" s="506" t="s">
        <v>689</v>
      </c>
      <c r="B23" s="506"/>
      <c r="C23" s="506"/>
      <c r="D23" s="506"/>
      <c r="E23" s="506"/>
      <c r="F23" s="506"/>
      <c r="G23" s="506"/>
      <c r="H23" s="506"/>
      <c r="I23" s="506"/>
      <c r="J23" s="506"/>
      <c r="K23" s="506"/>
      <c r="L23" s="506"/>
      <c r="M23" s="506"/>
      <c r="N23" s="506"/>
      <c r="O23" s="506"/>
    </row>
    <row r="24" spans="1:19" ht="16.5" thickBot="1">
      <c r="A24" s="315"/>
      <c r="B24" s="315"/>
      <c r="C24" s="315"/>
      <c r="D24" s="315"/>
      <c r="E24" s="315"/>
      <c r="F24" s="315"/>
      <c r="G24" s="315"/>
      <c r="H24" s="315"/>
      <c r="I24" s="315"/>
      <c r="J24" s="316"/>
      <c r="K24" s="316"/>
      <c r="L24" s="316"/>
      <c r="M24" s="316"/>
      <c r="N24" s="316"/>
      <c r="O24" s="316"/>
    </row>
    <row r="25" spans="1:19" ht="15.75">
      <c r="A25" s="509" t="s">
        <v>576</v>
      </c>
      <c r="B25" s="507" t="s">
        <v>5</v>
      </c>
      <c r="C25" s="507"/>
      <c r="D25" s="507"/>
      <c r="E25" s="507" t="s">
        <v>6</v>
      </c>
      <c r="F25" s="507"/>
      <c r="G25" s="507"/>
      <c r="H25" s="507" t="s">
        <v>20</v>
      </c>
      <c r="I25" s="507"/>
      <c r="J25" s="507"/>
      <c r="K25" s="507" t="s">
        <v>21</v>
      </c>
      <c r="L25" s="507"/>
      <c r="M25" s="507"/>
      <c r="N25" s="507" t="s">
        <v>574</v>
      </c>
      <c r="O25" s="508"/>
    </row>
    <row r="26" spans="1:19" ht="31.5">
      <c r="A26" s="510"/>
      <c r="B26" s="321" t="s">
        <v>1</v>
      </c>
      <c r="C26" s="322" t="s">
        <v>2</v>
      </c>
      <c r="D26" s="323" t="s">
        <v>22</v>
      </c>
      <c r="E26" s="321" t="s">
        <v>1</v>
      </c>
      <c r="F26" s="322" t="s">
        <v>2</v>
      </c>
      <c r="G26" s="323" t="s">
        <v>22</v>
      </c>
      <c r="H26" s="321" t="s">
        <v>1</v>
      </c>
      <c r="I26" s="322" t="s">
        <v>2</v>
      </c>
      <c r="J26" s="323" t="s">
        <v>22</v>
      </c>
      <c r="K26" s="321" t="s">
        <v>1</v>
      </c>
      <c r="L26" s="322" t="s">
        <v>2</v>
      </c>
      <c r="M26" s="323" t="s">
        <v>22</v>
      </c>
      <c r="N26" s="248" t="s">
        <v>502</v>
      </c>
      <c r="O26" s="324" t="s">
        <v>573</v>
      </c>
    </row>
    <row r="27" spans="1:19" s="390" customFormat="1" ht="15.75" thickBot="1">
      <c r="A27" s="359" t="s">
        <v>501</v>
      </c>
      <c r="B27" s="405">
        <v>336784</v>
      </c>
      <c r="C27" s="275">
        <v>36767143.490000002</v>
      </c>
      <c r="D27" s="274">
        <v>952.95</v>
      </c>
      <c r="E27" s="405">
        <v>69844</v>
      </c>
      <c r="F27" s="275">
        <v>4939631.76</v>
      </c>
      <c r="G27" s="274">
        <v>678.24</v>
      </c>
      <c r="H27" s="274">
        <v>18</v>
      </c>
      <c r="I27" s="275">
        <v>6016.24</v>
      </c>
      <c r="J27" s="274">
        <v>334.24</v>
      </c>
      <c r="K27" s="276"/>
      <c r="L27" s="276"/>
      <c r="M27" s="276"/>
      <c r="N27" s="406">
        <v>406646</v>
      </c>
      <c r="O27" s="278">
        <v>41712791.490000002</v>
      </c>
      <c r="Q27" s="366"/>
    </row>
    <row r="29" spans="1:19">
      <c r="A29" s="341"/>
      <c r="B29" s="341"/>
      <c r="C29" s="341"/>
      <c r="D29" s="341"/>
      <c r="E29" s="341"/>
      <c r="F29" s="341"/>
      <c r="G29" s="341"/>
      <c r="H29" s="341"/>
      <c r="I29" s="341"/>
      <c r="J29" s="341"/>
      <c r="K29" s="341"/>
      <c r="L29" s="341"/>
      <c r="M29" s="341"/>
      <c r="N29" s="326"/>
      <c r="O29" s="326"/>
      <c r="P29" s="341"/>
      <c r="Q29" s="341"/>
      <c r="R29" s="341"/>
    </row>
    <row r="30" spans="1:19">
      <c r="A30" s="390"/>
      <c r="B30" s="468"/>
      <c r="C30" s="390"/>
      <c r="D30" s="390"/>
      <c r="E30" s="390"/>
      <c r="F30" s="390"/>
      <c r="G30" s="390"/>
      <c r="H30" s="390"/>
      <c r="I30" s="390"/>
      <c r="J30" s="390"/>
      <c r="K30" s="390"/>
      <c r="L30" s="390"/>
      <c r="M30" s="390"/>
      <c r="N30" s="326"/>
      <c r="O30" s="328"/>
      <c r="P30" s="390"/>
      <c r="Q30" s="390"/>
      <c r="R30" s="390"/>
      <c r="S30" s="390"/>
    </row>
    <row r="31" spans="1:19">
      <c r="A31" s="390"/>
      <c r="B31" s="468"/>
      <c r="C31" s="390"/>
      <c r="D31" s="390"/>
      <c r="E31" s="390"/>
      <c r="F31" s="390"/>
      <c r="G31" s="390"/>
      <c r="H31" s="390"/>
      <c r="I31" s="390"/>
      <c r="J31" s="390"/>
      <c r="K31" s="390"/>
      <c r="L31" s="390"/>
      <c r="M31" s="390"/>
      <c r="N31" s="326"/>
      <c r="O31" s="328"/>
      <c r="P31" s="390"/>
      <c r="Q31" s="390"/>
      <c r="R31" s="390"/>
      <c r="S31" s="390"/>
    </row>
    <row r="32" spans="1:19">
      <c r="A32" s="390"/>
      <c r="B32" s="468"/>
      <c r="C32" s="390"/>
      <c r="D32" s="390"/>
      <c r="E32" s="390"/>
      <c r="F32" s="390"/>
      <c r="G32" s="390"/>
      <c r="H32" s="390"/>
      <c r="I32" s="390"/>
      <c r="J32" s="390"/>
      <c r="K32" s="390"/>
      <c r="L32" s="390"/>
      <c r="M32" s="390"/>
      <c r="N32" s="390"/>
      <c r="O32" s="390"/>
      <c r="P32" s="390"/>
      <c r="Q32" s="390"/>
      <c r="R32" s="390"/>
      <c r="S32" s="390"/>
    </row>
    <row r="33" spans="1:19">
      <c r="A33" s="390"/>
      <c r="B33" s="468"/>
      <c r="C33" s="390"/>
      <c r="D33" s="390"/>
      <c r="E33" s="390"/>
      <c r="F33" s="390"/>
      <c r="G33" s="390"/>
      <c r="H33" s="390"/>
      <c r="I33" s="390"/>
      <c r="J33" s="390"/>
      <c r="K33" s="390"/>
      <c r="L33" s="390"/>
      <c r="M33" s="390"/>
      <c r="N33" s="390"/>
      <c r="O33" s="390"/>
      <c r="P33" s="390"/>
      <c r="Q33" s="390"/>
      <c r="R33" s="390"/>
      <c r="S33" s="390"/>
    </row>
    <row r="34" spans="1:19">
      <c r="A34" s="390"/>
      <c r="B34" s="468"/>
      <c r="C34" s="390"/>
      <c r="D34" s="390"/>
      <c r="E34" s="390"/>
      <c r="F34" s="390"/>
      <c r="G34" s="390"/>
      <c r="H34" s="390"/>
      <c r="I34" s="390"/>
      <c r="J34" s="390"/>
      <c r="K34" s="390"/>
      <c r="L34" s="390"/>
      <c r="M34" s="390"/>
      <c r="N34" s="390"/>
      <c r="O34" s="390"/>
      <c r="P34" s="390"/>
      <c r="Q34" s="390"/>
      <c r="R34" s="390"/>
      <c r="S34" s="390"/>
    </row>
    <row r="35" spans="1:19">
      <c r="A35" s="390"/>
      <c r="B35" s="468"/>
      <c r="C35" s="390"/>
      <c r="D35" s="390"/>
      <c r="E35" s="390"/>
      <c r="F35" s="390"/>
      <c r="G35" s="390"/>
      <c r="H35" s="390"/>
      <c r="I35" s="390"/>
      <c r="J35" s="390"/>
      <c r="K35" s="390"/>
      <c r="L35" s="390"/>
      <c r="M35" s="390"/>
      <c r="N35" s="390"/>
      <c r="O35" s="390"/>
      <c r="P35" s="390"/>
      <c r="Q35" s="390"/>
      <c r="R35" s="390"/>
      <c r="S35" s="390"/>
    </row>
    <row r="36" spans="1:19">
      <c r="A36" s="390"/>
      <c r="B36" s="468"/>
      <c r="C36" s="390"/>
      <c r="D36" s="390"/>
      <c r="E36" s="390"/>
      <c r="F36" s="390"/>
      <c r="G36" s="390"/>
      <c r="H36" s="390"/>
      <c r="I36" s="390"/>
      <c r="J36" s="390"/>
      <c r="K36" s="390"/>
      <c r="L36" s="390"/>
      <c r="M36" s="390"/>
      <c r="N36" s="390"/>
      <c r="O36" s="390"/>
      <c r="P36" s="390"/>
      <c r="Q36" s="390"/>
      <c r="R36" s="390"/>
      <c r="S36" s="390"/>
    </row>
  </sheetData>
  <mergeCells count="21">
    <mergeCell ref="N25:O25"/>
    <mergeCell ref="B3:D3"/>
    <mergeCell ref="E3:G3"/>
    <mergeCell ref="H3:J3"/>
    <mergeCell ref="K3:M3"/>
    <mergeCell ref="N3:O3"/>
    <mergeCell ref="A25:A26"/>
    <mergeCell ref="B25:D25"/>
    <mergeCell ref="E25:G25"/>
    <mergeCell ref="H25:J25"/>
    <mergeCell ref="K25:M25"/>
    <mergeCell ref="A1:O1"/>
    <mergeCell ref="A13:O13"/>
    <mergeCell ref="A23:O23"/>
    <mergeCell ref="B15:D15"/>
    <mergeCell ref="E15:G15"/>
    <mergeCell ref="H15:J15"/>
    <mergeCell ref="K15:M15"/>
    <mergeCell ref="N15:O15"/>
    <mergeCell ref="A3:A4"/>
    <mergeCell ref="A15:A16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theme="0"/>
  </sheetPr>
  <dimension ref="A1:J94"/>
  <sheetViews>
    <sheetView zoomScaleNormal="100" workbookViewId="0">
      <selection activeCell="H103" sqref="H103"/>
    </sheetView>
  </sheetViews>
  <sheetFormatPr defaultRowHeight="15"/>
  <cols>
    <col min="1" max="1" width="23.5703125" style="341" bestFit="1" customWidth="1"/>
    <col min="2" max="2" width="11.140625" style="341" customWidth="1"/>
    <col min="3" max="3" width="11.7109375" style="341" customWidth="1"/>
    <col min="4" max="5" width="11.5703125" style="341" customWidth="1"/>
    <col min="6" max="6" width="10.85546875" style="341" customWidth="1"/>
    <col min="7" max="7" width="15.140625" style="341" customWidth="1"/>
    <col min="8" max="8" width="28.7109375" style="341" customWidth="1"/>
    <col min="9" max="9" width="22.140625" style="15" customWidth="1"/>
    <col min="10" max="10" width="20.28515625" style="341" customWidth="1"/>
    <col min="11" max="16384" width="9.140625" style="341"/>
  </cols>
  <sheetData>
    <row r="1" spans="1:10" s="45" customFormat="1" ht="15.75">
      <c r="A1" s="497"/>
      <c r="B1" s="497"/>
      <c r="C1" s="497"/>
      <c r="D1" s="497"/>
      <c r="E1" s="497"/>
      <c r="F1" s="497"/>
      <c r="G1" s="497"/>
      <c r="H1" s="497"/>
      <c r="I1" s="497"/>
      <c r="J1" s="497"/>
    </row>
    <row r="2" spans="1:10">
      <c r="A2" s="390"/>
      <c r="B2" s="390"/>
      <c r="C2" s="390"/>
      <c r="D2" s="390"/>
      <c r="E2" s="390"/>
      <c r="F2" s="390"/>
      <c r="G2" s="390"/>
      <c r="H2" s="390"/>
      <c r="I2" s="390"/>
      <c r="J2" s="390"/>
    </row>
    <row r="3" spans="1:10" ht="63">
      <c r="A3" s="400" t="s">
        <v>45</v>
      </c>
      <c r="B3" s="400" t="s">
        <v>5</v>
      </c>
      <c r="C3" s="400" t="s">
        <v>6</v>
      </c>
      <c r="D3" s="400" t="s">
        <v>46</v>
      </c>
      <c r="E3" s="398" t="s">
        <v>50</v>
      </c>
      <c r="F3" s="398" t="s">
        <v>632</v>
      </c>
      <c r="G3" s="400" t="s">
        <v>633</v>
      </c>
      <c r="H3" s="399" t="s">
        <v>634</v>
      </c>
      <c r="I3" s="399" t="s">
        <v>635</v>
      </c>
      <c r="J3" s="399" t="s">
        <v>509</v>
      </c>
    </row>
    <row r="4" spans="1:10">
      <c r="A4" s="401" t="s">
        <v>636</v>
      </c>
      <c r="B4" s="391">
        <v>359</v>
      </c>
      <c r="C4" s="391">
        <v>11746</v>
      </c>
      <c r="D4" s="391">
        <v>3279</v>
      </c>
      <c r="E4" s="391">
        <v>0</v>
      </c>
      <c r="F4" s="391">
        <v>0</v>
      </c>
      <c r="G4" s="391">
        <v>15384</v>
      </c>
      <c r="H4" s="393">
        <v>6922151.5700000003</v>
      </c>
      <c r="I4" s="393">
        <v>2088.19</v>
      </c>
      <c r="J4" s="393">
        <v>360670.63</v>
      </c>
    </row>
    <row r="5" spans="1:10">
      <c r="A5" s="401" t="s">
        <v>649</v>
      </c>
      <c r="B5" s="391">
        <v>0</v>
      </c>
      <c r="C5" s="391">
        <v>0</v>
      </c>
      <c r="D5" s="391">
        <v>0</v>
      </c>
      <c r="E5" s="391">
        <v>1259</v>
      </c>
      <c r="F5" s="391">
        <v>0</v>
      </c>
      <c r="G5" s="391">
        <v>1259</v>
      </c>
      <c r="H5" s="393">
        <v>251800</v>
      </c>
      <c r="I5" s="393">
        <v>0</v>
      </c>
      <c r="J5" s="393">
        <v>0</v>
      </c>
    </row>
    <row r="6" spans="1:10">
      <c r="A6" s="392" t="s">
        <v>572</v>
      </c>
      <c r="B6" s="391">
        <v>333930</v>
      </c>
      <c r="C6" s="391">
        <v>92385</v>
      </c>
      <c r="D6" s="391">
        <v>8045</v>
      </c>
      <c r="E6" s="391">
        <v>0</v>
      </c>
      <c r="F6" s="391">
        <v>0</v>
      </c>
      <c r="G6" s="391">
        <v>434360</v>
      </c>
      <c r="H6" s="393">
        <v>465767975.10000002</v>
      </c>
      <c r="I6" s="393">
        <v>5289049.2</v>
      </c>
      <c r="J6" s="393">
        <v>23211214.890000001</v>
      </c>
    </row>
    <row r="7" spans="1:10">
      <c r="A7" s="392" t="s">
        <v>325</v>
      </c>
      <c r="B7" s="391">
        <v>495551</v>
      </c>
      <c r="C7" s="391">
        <v>170196</v>
      </c>
      <c r="D7" s="391">
        <v>75509</v>
      </c>
      <c r="E7" s="391">
        <v>0</v>
      </c>
      <c r="F7" s="391">
        <v>0</v>
      </c>
      <c r="G7" s="391">
        <v>741256</v>
      </c>
      <c r="H7" s="393">
        <v>472599843.68000001</v>
      </c>
      <c r="I7" s="393">
        <v>1534724.27</v>
      </c>
      <c r="J7" s="393">
        <v>26591348.699999999</v>
      </c>
    </row>
    <row r="8" spans="1:10">
      <c r="A8" s="392" t="s">
        <v>326</v>
      </c>
      <c r="B8" s="391">
        <v>301</v>
      </c>
      <c r="C8" s="391">
        <v>78</v>
      </c>
      <c r="D8" s="391">
        <v>2</v>
      </c>
      <c r="E8" s="391">
        <v>0</v>
      </c>
      <c r="F8" s="391">
        <v>0</v>
      </c>
      <c r="G8" s="391">
        <v>381</v>
      </c>
      <c r="H8" s="393">
        <v>315740.08</v>
      </c>
      <c r="I8" s="393">
        <v>3253.23</v>
      </c>
      <c r="J8" s="393">
        <v>20007.43</v>
      </c>
    </row>
    <row r="9" spans="1:10">
      <c r="A9" s="392" t="s">
        <v>327</v>
      </c>
      <c r="B9" s="391">
        <v>9012</v>
      </c>
      <c r="C9" s="391">
        <v>1956</v>
      </c>
      <c r="D9" s="391">
        <v>648</v>
      </c>
      <c r="E9" s="391">
        <v>0</v>
      </c>
      <c r="F9" s="391">
        <v>0</v>
      </c>
      <c r="G9" s="391">
        <v>11616</v>
      </c>
      <c r="H9" s="393">
        <v>9899197.4700000007</v>
      </c>
      <c r="I9" s="393">
        <v>16481.88</v>
      </c>
      <c r="J9" s="393">
        <v>561273.29</v>
      </c>
    </row>
    <row r="10" spans="1:10">
      <c r="A10" s="392" t="s">
        <v>328</v>
      </c>
      <c r="B10" s="391">
        <v>1103</v>
      </c>
      <c r="C10" s="391">
        <v>427</v>
      </c>
      <c r="D10" s="391">
        <v>127</v>
      </c>
      <c r="E10" s="391">
        <v>0</v>
      </c>
      <c r="F10" s="391">
        <v>0</v>
      </c>
      <c r="G10" s="391">
        <v>1657</v>
      </c>
      <c r="H10" s="393">
        <v>2413881.7000000002</v>
      </c>
      <c r="I10" s="393">
        <v>197952.92</v>
      </c>
      <c r="J10" s="393">
        <v>163057.04999999999</v>
      </c>
    </row>
    <row r="11" spans="1:10">
      <c r="A11" s="392" t="s">
        <v>541</v>
      </c>
      <c r="B11" s="391">
        <v>1302</v>
      </c>
      <c r="C11" s="391">
        <v>150</v>
      </c>
      <c r="D11" s="391">
        <v>34</v>
      </c>
      <c r="E11" s="391">
        <v>9</v>
      </c>
      <c r="F11" s="391">
        <v>0</v>
      </c>
      <c r="G11" s="391">
        <v>1495</v>
      </c>
      <c r="H11" s="393">
        <v>1890062.8</v>
      </c>
      <c r="I11" s="393">
        <v>39578.74</v>
      </c>
      <c r="J11" s="393">
        <v>96878.19</v>
      </c>
    </row>
    <row r="12" spans="1:10">
      <c r="A12" s="392" t="s">
        <v>329</v>
      </c>
      <c r="B12" s="391">
        <v>11725</v>
      </c>
      <c r="C12" s="391">
        <v>1914</v>
      </c>
      <c r="D12" s="391">
        <v>291</v>
      </c>
      <c r="E12" s="391">
        <v>0</v>
      </c>
      <c r="F12" s="391">
        <v>0</v>
      </c>
      <c r="G12" s="391">
        <v>13930</v>
      </c>
      <c r="H12" s="393">
        <v>16288788.98</v>
      </c>
      <c r="I12" s="393">
        <v>357426.83</v>
      </c>
      <c r="J12" s="393">
        <v>807907.94</v>
      </c>
    </row>
    <row r="13" spans="1:10">
      <c r="A13" s="392" t="s">
        <v>330</v>
      </c>
      <c r="B13" s="391">
        <v>3138</v>
      </c>
      <c r="C13" s="391">
        <v>1058</v>
      </c>
      <c r="D13" s="391">
        <v>138</v>
      </c>
      <c r="E13" s="391">
        <v>0</v>
      </c>
      <c r="F13" s="391">
        <v>0</v>
      </c>
      <c r="G13" s="391">
        <v>4334</v>
      </c>
      <c r="H13" s="393">
        <v>7119201.29</v>
      </c>
      <c r="I13" s="393">
        <v>514752.56</v>
      </c>
      <c r="J13" s="393">
        <v>360014.36</v>
      </c>
    </row>
    <row r="14" spans="1:10">
      <c r="A14" s="392" t="s">
        <v>331</v>
      </c>
      <c r="B14" s="391">
        <v>5049</v>
      </c>
      <c r="C14" s="391">
        <v>1421</v>
      </c>
      <c r="D14" s="391">
        <v>142</v>
      </c>
      <c r="E14" s="391">
        <v>46</v>
      </c>
      <c r="F14" s="391">
        <v>0</v>
      </c>
      <c r="G14" s="391">
        <v>6658</v>
      </c>
      <c r="H14" s="393">
        <v>7654000.6600000001</v>
      </c>
      <c r="I14" s="393">
        <v>173439</v>
      </c>
      <c r="J14" s="393">
        <v>418071.35</v>
      </c>
    </row>
    <row r="15" spans="1:10">
      <c r="A15" s="392" t="s">
        <v>332</v>
      </c>
      <c r="B15" s="391">
        <v>2276</v>
      </c>
      <c r="C15" s="391">
        <v>357</v>
      </c>
      <c r="D15" s="391">
        <v>105</v>
      </c>
      <c r="E15" s="391">
        <v>0</v>
      </c>
      <c r="F15" s="391">
        <v>0</v>
      </c>
      <c r="G15" s="391">
        <v>2738</v>
      </c>
      <c r="H15" s="393">
        <v>3553491.21</v>
      </c>
      <c r="I15" s="393">
        <v>134434.42000000001</v>
      </c>
      <c r="J15" s="393">
        <v>211551.92</v>
      </c>
    </row>
    <row r="16" spans="1:10">
      <c r="A16" s="392" t="s">
        <v>333</v>
      </c>
      <c r="B16" s="391">
        <v>568</v>
      </c>
      <c r="C16" s="391">
        <v>130</v>
      </c>
      <c r="D16" s="391">
        <v>2</v>
      </c>
      <c r="E16" s="391">
        <v>5</v>
      </c>
      <c r="F16" s="391">
        <v>0</v>
      </c>
      <c r="G16" s="391">
        <v>705</v>
      </c>
      <c r="H16" s="393">
        <v>839170.56000000006</v>
      </c>
      <c r="I16" s="393">
        <v>25710.55</v>
      </c>
      <c r="J16" s="393">
        <v>43421.66</v>
      </c>
    </row>
    <row r="17" spans="1:10">
      <c r="A17" s="392" t="s">
        <v>334</v>
      </c>
      <c r="B17" s="391">
        <v>40405</v>
      </c>
      <c r="C17" s="391">
        <v>8559</v>
      </c>
      <c r="D17" s="391">
        <v>1141</v>
      </c>
      <c r="E17" s="391">
        <v>334</v>
      </c>
      <c r="F17" s="391">
        <v>0</v>
      </c>
      <c r="G17" s="391">
        <v>50439</v>
      </c>
      <c r="H17" s="393">
        <v>65461467.549999997</v>
      </c>
      <c r="I17" s="393">
        <v>1645101.01</v>
      </c>
      <c r="J17" s="393">
        <v>3417863.99</v>
      </c>
    </row>
    <row r="18" spans="1:10">
      <c r="A18" s="392" t="s">
        <v>335</v>
      </c>
      <c r="B18" s="391">
        <v>175608</v>
      </c>
      <c r="C18" s="391">
        <v>94920</v>
      </c>
      <c r="D18" s="391">
        <v>24910</v>
      </c>
      <c r="E18" s="391">
        <v>3569</v>
      </c>
      <c r="F18" s="391">
        <v>0</v>
      </c>
      <c r="G18" s="391">
        <v>299007</v>
      </c>
      <c r="H18" s="393">
        <v>230232858.31999999</v>
      </c>
      <c r="I18" s="393">
        <v>192887.71</v>
      </c>
      <c r="J18" s="393">
        <v>10852689.720000001</v>
      </c>
    </row>
    <row r="19" spans="1:10">
      <c r="A19" s="392" t="s">
        <v>359</v>
      </c>
      <c r="B19" s="391">
        <v>1288</v>
      </c>
      <c r="C19" s="391">
        <v>486</v>
      </c>
      <c r="D19" s="391">
        <v>51</v>
      </c>
      <c r="E19" s="391">
        <v>5</v>
      </c>
      <c r="F19" s="391">
        <v>0</v>
      </c>
      <c r="G19" s="391">
        <v>1830</v>
      </c>
      <c r="H19" s="393">
        <v>1252397.57</v>
      </c>
      <c r="I19" s="393">
        <v>10083.950000000001</v>
      </c>
      <c r="J19" s="393">
        <v>69205.67</v>
      </c>
    </row>
    <row r="20" spans="1:10">
      <c r="A20" s="392" t="s">
        <v>360</v>
      </c>
      <c r="B20" s="391">
        <v>13776</v>
      </c>
      <c r="C20" s="391">
        <v>5068</v>
      </c>
      <c r="D20" s="391">
        <v>618</v>
      </c>
      <c r="E20" s="391">
        <v>0</v>
      </c>
      <c r="F20" s="391">
        <v>0</v>
      </c>
      <c r="G20" s="391">
        <v>19462</v>
      </c>
      <c r="H20" s="393">
        <v>13225736.449999999</v>
      </c>
      <c r="I20" s="393">
        <v>243265.26</v>
      </c>
      <c r="J20" s="393">
        <v>704767.99</v>
      </c>
    </row>
    <row r="21" spans="1:10">
      <c r="A21" s="392" t="s">
        <v>336</v>
      </c>
      <c r="B21" s="391">
        <v>14822</v>
      </c>
      <c r="C21" s="391">
        <v>6680</v>
      </c>
      <c r="D21" s="391">
        <v>340</v>
      </c>
      <c r="E21" s="391">
        <v>165</v>
      </c>
      <c r="F21" s="391">
        <v>0</v>
      </c>
      <c r="G21" s="391">
        <v>22007</v>
      </c>
      <c r="H21" s="393">
        <v>23653069.98</v>
      </c>
      <c r="I21" s="393">
        <v>1092783.8</v>
      </c>
      <c r="J21" s="393">
        <v>1221099.7</v>
      </c>
    </row>
    <row r="22" spans="1:10">
      <c r="A22" s="392" t="s">
        <v>337</v>
      </c>
      <c r="B22" s="391">
        <v>18958</v>
      </c>
      <c r="C22" s="391">
        <v>5756</v>
      </c>
      <c r="D22" s="391">
        <v>1093</v>
      </c>
      <c r="E22" s="391">
        <v>0</v>
      </c>
      <c r="F22" s="391">
        <v>0</v>
      </c>
      <c r="G22" s="391">
        <v>25807</v>
      </c>
      <c r="H22" s="393">
        <v>30387207.140000001</v>
      </c>
      <c r="I22" s="393">
        <v>605994.99</v>
      </c>
      <c r="J22" s="393">
        <v>1467105.77</v>
      </c>
    </row>
    <row r="23" spans="1:10">
      <c r="A23" s="392" t="s">
        <v>361</v>
      </c>
      <c r="B23" s="391">
        <v>2410</v>
      </c>
      <c r="C23" s="391">
        <v>563</v>
      </c>
      <c r="D23" s="391">
        <v>220</v>
      </c>
      <c r="E23" s="391">
        <v>0</v>
      </c>
      <c r="F23" s="391">
        <v>0</v>
      </c>
      <c r="G23" s="391">
        <v>3193</v>
      </c>
      <c r="H23" s="393">
        <v>4204896.59</v>
      </c>
      <c r="I23" s="393">
        <v>208984.54</v>
      </c>
      <c r="J23" s="393">
        <v>26129.11</v>
      </c>
    </row>
    <row r="24" spans="1:10">
      <c r="A24" s="392" t="s">
        <v>362</v>
      </c>
      <c r="B24" s="391">
        <v>477</v>
      </c>
      <c r="C24" s="391">
        <v>138</v>
      </c>
      <c r="D24" s="391">
        <v>52</v>
      </c>
      <c r="E24" s="391">
        <v>0</v>
      </c>
      <c r="F24" s="391">
        <v>0</v>
      </c>
      <c r="G24" s="391">
        <v>667</v>
      </c>
      <c r="H24" s="393">
        <v>569360.1</v>
      </c>
      <c r="I24" s="393">
        <v>4052.76</v>
      </c>
      <c r="J24" s="393">
        <v>27710.85</v>
      </c>
    </row>
    <row r="25" spans="1:10">
      <c r="A25" s="392" t="s">
        <v>363</v>
      </c>
      <c r="B25" s="391">
        <v>555</v>
      </c>
      <c r="C25" s="391">
        <v>263</v>
      </c>
      <c r="D25" s="391">
        <v>40</v>
      </c>
      <c r="E25" s="391">
        <v>0</v>
      </c>
      <c r="F25" s="391">
        <v>0</v>
      </c>
      <c r="G25" s="391">
        <v>858</v>
      </c>
      <c r="H25" s="393">
        <v>902379.09</v>
      </c>
      <c r="I25" s="393">
        <v>897.56</v>
      </c>
      <c r="J25" s="393">
        <v>39589.120000000003</v>
      </c>
    </row>
    <row r="26" spans="1:10" s="40" customFormat="1">
      <c r="A26" s="392" t="s">
        <v>364</v>
      </c>
      <c r="B26" s="391">
        <v>48</v>
      </c>
      <c r="C26" s="391">
        <v>23</v>
      </c>
      <c r="D26" s="391">
        <v>7</v>
      </c>
      <c r="E26" s="391">
        <v>0</v>
      </c>
      <c r="F26" s="391">
        <v>0</v>
      </c>
      <c r="G26" s="391">
        <v>78</v>
      </c>
      <c r="H26" s="393">
        <v>84048.36</v>
      </c>
      <c r="I26" s="393">
        <v>194.72</v>
      </c>
      <c r="J26" s="393">
        <v>3669.53</v>
      </c>
    </row>
    <row r="27" spans="1:10">
      <c r="A27" s="392" t="s">
        <v>365</v>
      </c>
      <c r="B27" s="391">
        <v>886</v>
      </c>
      <c r="C27" s="391">
        <v>264</v>
      </c>
      <c r="D27" s="391">
        <v>56</v>
      </c>
      <c r="E27" s="391">
        <v>0</v>
      </c>
      <c r="F27" s="391">
        <v>0</v>
      </c>
      <c r="G27" s="391">
        <v>1206</v>
      </c>
      <c r="H27" s="393">
        <v>1325008.52</v>
      </c>
      <c r="I27" s="393">
        <v>10000.68</v>
      </c>
      <c r="J27" s="393">
        <v>54236.11</v>
      </c>
    </row>
    <row r="28" spans="1:10">
      <c r="A28" s="402" t="s">
        <v>366</v>
      </c>
      <c r="B28" s="391">
        <v>23210</v>
      </c>
      <c r="C28" s="391">
        <v>7009</v>
      </c>
      <c r="D28" s="391">
        <v>716</v>
      </c>
      <c r="E28" s="391">
        <v>0</v>
      </c>
      <c r="F28" s="391">
        <v>0</v>
      </c>
      <c r="G28" s="391">
        <v>30935</v>
      </c>
      <c r="H28" s="393">
        <v>45204577.390000001</v>
      </c>
      <c r="I28" s="393">
        <v>1626688.33</v>
      </c>
      <c r="J28" s="393">
        <v>2478843.4300000002</v>
      </c>
    </row>
    <row r="29" spans="1:10">
      <c r="A29" s="401" t="s">
        <v>612</v>
      </c>
      <c r="B29" s="391">
        <v>384881</v>
      </c>
      <c r="C29" s="391">
        <v>0</v>
      </c>
      <c r="D29" s="391">
        <v>76375</v>
      </c>
      <c r="E29" s="391">
        <v>0</v>
      </c>
      <c r="F29" s="391">
        <v>0</v>
      </c>
      <c r="G29" s="391">
        <v>461256</v>
      </c>
      <c r="H29" s="393">
        <v>209826252.30000001</v>
      </c>
      <c r="I29" s="393">
        <v>20196.04</v>
      </c>
      <c r="J29" s="393">
        <v>12395858.789999999</v>
      </c>
    </row>
    <row r="30" spans="1:10">
      <c r="A30" s="392" t="s">
        <v>367</v>
      </c>
      <c r="B30" s="391">
        <v>33</v>
      </c>
      <c r="C30" s="391">
        <v>30</v>
      </c>
      <c r="D30" s="391">
        <v>7</v>
      </c>
      <c r="E30" s="391">
        <v>0</v>
      </c>
      <c r="F30" s="391">
        <v>0</v>
      </c>
      <c r="G30" s="391">
        <v>70</v>
      </c>
      <c r="H30" s="393">
        <v>59434.54</v>
      </c>
      <c r="I30" s="393">
        <v>179.08</v>
      </c>
      <c r="J30" s="393">
        <v>3002.2</v>
      </c>
    </row>
    <row r="31" spans="1:10">
      <c r="A31" s="392" t="s">
        <v>368</v>
      </c>
      <c r="B31" s="391">
        <v>31</v>
      </c>
      <c r="C31" s="391">
        <v>10</v>
      </c>
      <c r="D31" s="391">
        <v>0</v>
      </c>
      <c r="E31" s="391">
        <v>0</v>
      </c>
      <c r="F31" s="391">
        <v>0</v>
      </c>
      <c r="G31" s="391">
        <v>41</v>
      </c>
      <c r="H31" s="393">
        <v>45181.33</v>
      </c>
      <c r="I31" s="393">
        <v>145.26</v>
      </c>
      <c r="J31" s="393">
        <v>2132.2399999999998</v>
      </c>
    </row>
    <row r="32" spans="1:10">
      <c r="A32" s="392" t="s">
        <v>542</v>
      </c>
      <c r="B32" s="391">
        <v>16</v>
      </c>
      <c r="C32" s="391">
        <v>5</v>
      </c>
      <c r="D32" s="391">
        <v>0</v>
      </c>
      <c r="E32" s="391">
        <v>0</v>
      </c>
      <c r="F32" s="391">
        <v>0</v>
      </c>
      <c r="G32" s="391">
        <v>21</v>
      </c>
      <c r="H32" s="393">
        <v>19727.7</v>
      </c>
      <c r="I32" s="393">
        <v>324.93</v>
      </c>
      <c r="J32" s="393">
        <v>1164.18</v>
      </c>
    </row>
    <row r="33" spans="1:10">
      <c r="A33" s="392" t="s">
        <v>338</v>
      </c>
      <c r="B33" s="391">
        <v>4</v>
      </c>
      <c r="C33" s="391">
        <v>0</v>
      </c>
      <c r="D33" s="391">
        <v>0</v>
      </c>
      <c r="E33" s="391">
        <v>2</v>
      </c>
      <c r="F33" s="391">
        <v>0</v>
      </c>
      <c r="G33" s="391">
        <v>6</v>
      </c>
      <c r="H33" s="393">
        <v>6094.77</v>
      </c>
      <c r="I33" s="393">
        <v>242.06</v>
      </c>
      <c r="J33" s="393">
        <v>372.82</v>
      </c>
    </row>
    <row r="34" spans="1:10">
      <c r="A34" s="392" t="s">
        <v>339</v>
      </c>
      <c r="B34" s="391">
        <v>107001</v>
      </c>
      <c r="C34" s="391">
        <v>37958</v>
      </c>
      <c r="D34" s="391">
        <v>11462</v>
      </c>
      <c r="E34" s="391">
        <v>384</v>
      </c>
      <c r="F34" s="391">
        <v>0</v>
      </c>
      <c r="G34" s="391">
        <v>156805</v>
      </c>
      <c r="H34" s="393">
        <v>111839266.25</v>
      </c>
      <c r="I34" s="393">
        <v>180118.39</v>
      </c>
      <c r="J34" s="393">
        <v>6199711.1399999997</v>
      </c>
    </row>
    <row r="35" spans="1:10">
      <c r="A35" s="392" t="s">
        <v>581</v>
      </c>
      <c r="B35" s="391">
        <v>181804</v>
      </c>
      <c r="C35" s="391">
        <v>132855</v>
      </c>
      <c r="D35" s="391">
        <v>17255</v>
      </c>
      <c r="E35" s="391">
        <v>6704</v>
      </c>
      <c r="F35" s="391">
        <v>0</v>
      </c>
      <c r="G35" s="391">
        <v>338618</v>
      </c>
      <c r="H35" s="393">
        <v>229007419.36000001</v>
      </c>
      <c r="I35" s="393">
        <v>3415897.66</v>
      </c>
      <c r="J35" s="393">
        <v>13315651.18</v>
      </c>
    </row>
    <row r="36" spans="1:10">
      <c r="A36" s="401" t="s">
        <v>607</v>
      </c>
      <c r="B36" s="391">
        <v>0</v>
      </c>
      <c r="C36" s="391">
        <v>8363</v>
      </c>
      <c r="D36" s="391">
        <v>0</v>
      </c>
      <c r="E36" s="391">
        <v>0</v>
      </c>
      <c r="F36" s="391">
        <v>0</v>
      </c>
      <c r="G36" s="391">
        <v>8363</v>
      </c>
      <c r="H36" s="393">
        <v>1476220.01</v>
      </c>
      <c r="I36" s="393">
        <v>4.46</v>
      </c>
      <c r="J36" s="393">
        <v>88570.18</v>
      </c>
    </row>
    <row r="37" spans="1:10">
      <c r="A37" s="401" t="s">
        <v>608</v>
      </c>
      <c r="B37" s="391">
        <v>485</v>
      </c>
      <c r="C37" s="391">
        <v>59</v>
      </c>
      <c r="D37" s="391">
        <v>6</v>
      </c>
      <c r="E37" s="391">
        <v>0</v>
      </c>
      <c r="F37" s="391">
        <v>0</v>
      </c>
      <c r="G37" s="391">
        <v>550</v>
      </c>
      <c r="H37" s="393">
        <v>752172.08</v>
      </c>
      <c r="I37" s="393">
        <v>48528.65</v>
      </c>
      <c r="J37" s="393">
        <v>46696.81</v>
      </c>
    </row>
    <row r="38" spans="1:10">
      <c r="A38" s="401" t="s">
        <v>609</v>
      </c>
      <c r="B38" s="391">
        <v>0</v>
      </c>
      <c r="C38" s="391">
        <v>949</v>
      </c>
      <c r="D38" s="391">
        <v>0</v>
      </c>
      <c r="E38" s="391">
        <v>0</v>
      </c>
      <c r="F38" s="391">
        <v>0</v>
      </c>
      <c r="G38" s="391">
        <v>949</v>
      </c>
      <c r="H38" s="393">
        <v>341657.9</v>
      </c>
      <c r="I38" s="393">
        <v>302.35000000000002</v>
      </c>
      <c r="J38" s="393">
        <v>20481.3</v>
      </c>
    </row>
    <row r="39" spans="1:10">
      <c r="A39" s="392" t="s">
        <v>613</v>
      </c>
      <c r="B39" s="391">
        <v>19640</v>
      </c>
      <c r="C39" s="391">
        <v>0</v>
      </c>
      <c r="D39" s="391">
        <v>0</v>
      </c>
      <c r="E39" s="391">
        <v>15285</v>
      </c>
      <c r="F39" s="391">
        <v>0</v>
      </c>
      <c r="G39" s="391">
        <v>34925</v>
      </c>
      <c r="H39" s="393">
        <v>10492126.779999999</v>
      </c>
      <c r="I39" s="393">
        <v>0</v>
      </c>
      <c r="J39" s="393">
        <v>424304</v>
      </c>
    </row>
    <row r="40" spans="1:10">
      <c r="A40" s="392" t="s">
        <v>543</v>
      </c>
      <c r="B40" s="391">
        <v>4554</v>
      </c>
      <c r="C40" s="391">
        <v>1124</v>
      </c>
      <c r="D40" s="391">
        <v>343</v>
      </c>
      <c r="E40" s="391">
        <v>0</v>
      </c>
      <c r="F40" s="391">
        <v>0</v>
      </c>
      <c r="G40" s="391">
        <v>6021</v>
      </c>
      <c r="H40" s="393">
        <v>2395733.37</v>
      </c>
      <c r="I40" s="393">
        <v>236308.47</v>
      </c>
      <c r="J40" s="393">
        <v>128177.97</v>
      </c>
    </row>
    <row r="41" spans="1:10">
      <c r="A41" s="392" t="s">
        <v>544</v>
      </c>
      <c r="B41" s="391">
        <v>26255</v>
      </c>
      <c r="C41" s="391">
        <v>7456</v>
      </c>
      <c r="D41" s="391">
        <v>3082</v>
      </c>
      <c r="E41" s="391">
        <v>0</v>
      </c>
      <c r="F41" s="391">
        <v>0</v>
      </c>
      <c r="G41" s="391">
        <v>36793</v>
      </c>
      <c r="H41" s="393">
        <v>9083488.3900000006</v>
      </c>
      <c r="I41" s="393">
        <v>424184.93</v>
      </c>
      <c r="J41" s="393">
        <v>513882.37</v>
      </c>
    </row>
    <row r="42" spans="1:10">
      <c r="A42" s="392" t="s">
        <v>545</v>
      </c>
      <c r="B42" s="391">
        <v>3001</v>
      </c>
      <c r="C42" s="391">
        <v>1236</v>
      </c>
      <c r="D42" s="391">
        <v>311</v>
      </c>
      <c r="E42" s="391">
        <v>0</v>
      </c>
      <c r="F42" s="391">
        <v>0</v>
      </c>
      <c r="G42" s="391">
        <v>4548</v>
      </c>
      <c r="H42" s="393">
        <v>931836.11</v>
      </c>
      <c r="I42" s="393">
        <v>15060</v>
      </c>
      <c r="J42" s="393">
        <v>54926.57</v>
      </c>
    </row>
    <row r="43" spans="1:10">
      <c r="A43" s="392" t="s">
        <v>546</v>
      </c>
      <c r="B43" s="391">
        <v>2089</v>
      </c>
      <c r="C43" s="391">
        <v>681</v>
      </c>
      <c r="D43" s="391">
        <v>47</v>
      </c>
      <c r="E43" s="391">
        <v>0</v>
      </c>
      <c r="F43" s="391">
        <v>0</v>
      </c>
      <c r="G43" s="391">
        <v>2817</v>
      </c>
      <c r="H43" s="393">
        <v>556695.02</v>
      </c>
      <c r="I43" s="393">
        <v>11941.91</v>
      </c>
      <c r="J43" s="393">
        <v>32253.59</v>
      </c>
    </row>
    <row r="44" spans="1:10">
      <c r="A44" s="392" t="s">
        <v>547</v>
      </c>
      <c r="B44" s="391">
        <v>22647</v>
      </c>
      <c r="C44" s="391">
        <v>4331</v>
      </c>
      <c r="D44" s="391">
        <v>215</v>
      </c>
      <c r="E44" s="391">
        <v>0</v>
      </c>
      <c r="F44" s="391">
        <v>0</v>
      </c>
      <c r="G44" s="391">
        <v>27193</v>
      </c>
      <c r="H44" s="393">
        <v>7005642.0300000003</v>
      </c>
      <c r="I44" s="393">
        <v>337473.26</v>
      </c>
      <c r="J44" s="393">
        <v>385806.46</v>
      </c>
    </row>
    <row r="45" spans="1:10">
      <c r="A45" s="392" t="s">
        <v>548</v>
      </c>
      <c r="B45" s="391">
        <v>24963</v>
      </c>
      <c r="C45" s="391">
        <v>6025</v>
      </c>
      <c r="D45" s="391">
        <v>250</v>
      </c>
      <c r="E45" s="391">
        <v>0</v>
      </c>
      <c r="F45" s="391">
        <v>0</v>
      </c>
      <c r="G45" s="391">
        <v>31238</v>
      </c>
      <c r="H45" s="393">
        <v>7420192</v>
      </c>
      <c r="I45" s="393">
        <v>285515.17</v>
      </c>
      <c r="J45" s="393">
        <v>426247.74</v>
      </c>
    </row>
    <row r="46" spans="1:10">
      <c r="A46" s="392" t="s">
        <v>520</v>
      </c>
      <c r="B46" s="391">
        <v>3920</v>
      </c>
      <c r="C46" s="391">
        <v>758</v>
      </c>
      <c r="D46" s="391">
        <v>72</v>
      </c>
      <c r="E46" s="391">
        <v>0</v>
      </c>
      <c r="F46" s="391">
        <v>0</v>
      </c>
      <c r="G46" s="391">
        <v>4750</v>
      </c>
      <c r="H46" s="393">
        <v>1706916.47</v>
      </c>
      <c r="I46" s="393">
        <v>149437.57</v>
      </c>
      <c r="J46" s="393">
        <v>88566.49</v>
      </c>
    </row>
    <row r="47" spans="1:10">
      <c r="A47" s="392" t="s">
        <v>549</v>
      </c>
      <c r="B47" s="391">
        <v>2018</v>
      </c>
      <c r="C47" s="391">
        <v>961</v>
      </c>
      <c r="D47" s="391">
        <v>351</v>
      </c>
      <c r="E47" s="391">
        <v>0</v>
      </c>
      <c r="F47" s="391">
        <v>0</v>
      </c>
      <c r="G47" s="391">
        <v>3330</v>
      </c>
      <c r="H47" s="393">
        <v>391718.47</v>
      </c>
      <c r="I47" s="393">
        <v>978.47</v>
      </c>
      <c r="J47" s="393">
        <v>23437.8</v>
      </c>
    </row>
    <row r="48" spans="1:10">
      <c r="A48" s="392" t="s">
        <v>550</v>
      </c>
      <c r="B48" s="391">
        <v>1073</v>
      </c>
      <c r="C48" s="391">
        <v>485</v>
      </c>
      <c r="D48" s="391">
        <v>6</v>
      </c>
      <c r="E48" s="391">
        <v>0</v>
      </c>
      <c r="F48" s="391">
        <v>0</v>
      </c>
      <c r="G48" s="391">
        <v>1564</v>
      </c>
      <c r="H48" s="393">
        <v>671984.57</v>
      </c>
      <c r="I48" s="393">
        <v>45680.800000000003</v>
      </c>
      <c r="J48" s="393">
        <v>37542.370000000003</v>
      </c>
    </row>
    <row r="49" spans="1:10">
      <c r="A49" s="392" t="s">
        <v>641</v>
      </c>
      <c r="B49" s="391">
        <v>194328</v>
      </c>
      <c r="C49" s="391">
        <v>26989</v>
      </c>
      <c r="D49" s="391">
        <v>1224</v>
      </c>
      <c r="E49" s="391">
        <v>0</v>
      </c>
      <c r="F49" s="391">
        <v>0</v>
      </c>
      <c r="G49" s="391">
        <v>222541</v>
      </c>
      <c r="H49" s="393">
        <v>40769774.219999999</v>
      </c>
      <c r="I49" s="393">
        <v>423445.91</v>
      </c>
      <c r="J49" s="393">
        <v>2399786.86</v>
      </c>
    </row>
    <row r="50" spans="1:10">
      <c r="A50" s="392" t="s">
        <v>551</v>
      </c>
      <c r="B50" s="391">
        <v>11501</v>
      </c>
      <c r="C50" s="391">
        <v>3359</v>
      </c>
      <c r="D50" s="391">
        <v>34</v>
      </c>
      <c r="E50" s="391">
        <v>0</v>
      </c>
      <c r="F50" s="391">
        <v>0</v>
      </c>
      <c r="G50" s="391">
        <v>14894</v>
      </c>
      <c r="H50" s="393">
        <v>1107666.77</v>
      </c>
      <c r="I50" s="393">
        <v>29.68</v>
      </c>
      <c r="J50" s="393">
        <v>66462.320000000007</v>
      </c>
    </row>
    <row r="51" spans="1:10">
      <c r="A51" s="392" t="s">
        <v>552</v>
      </c>
      <c r="B51" s="391">
        <v>5655</v>
      </c>
      <c r="C51" s="391">
        <v>1289</v>
      </c>
      <c r="D51" s="391">
        <v>72</v>
      </c>
      <c r="E51" s="391">
        <v>0</v>
      </c>
      <c r="F51" s="391">
        <v>0</v>
      </c>
      <c r="G51" s="391">
        <v>7016</v>
      </c>
      <c r="H51" s="393">
        <v>708813.75</v>
      </c>
      <c r="I51" s="393">
        <v>96.12</v>
      </c>
      <c r="J51" s="393">
        <v>42517.79</v>
      </c>
    </row>
    <row r="52" spans="1:10">
      <c r="A52" s="392" t="s">
        <v>553</v>
      </c>
      <c r="B52" s="391">
        <v>24655</v>
      </c>
      <c r="C52" s="391">
        <v>9369</v>
      </c>
      <c r="D52" s="391">
        <v>746</v>
      </c>
      <c r="E52" s="391">
        <v>0</v>
      </c>
      <c r="F52" s="391">
        <v>0</v>
      </c>
      <c r="G52" s="391">
        <v>34770</v>
      </c>
      <c r="H52" s="393">
        <v>3616842.36</v>
      </c>
      <c r="I52" s="393">
        <v>0</v>
      </c>
      <c r="J52" s="393">
        <v>216715.28</v>
      </c>
    </row>
    <row r="53" spans="1:10">
      <c r="A53" s="392" t="s">
        <v>554</v>
      </c>
      <c r="B53" s="391">
        <v>1393</v>
      </c>
      <c r="C53" s="391">
        <v>238</v>
      </c>
      <c r="D53" s="391">
        <v>22</v>
      </c>
      <c r="E53" s="391">
        <v>0</v>
      </c>
      <c r="F53" s="391">
        <v>0</v>
      </c>
      <c r="G53" s="391">
        <v>1653</v>
      </c>
      <c r="H53" s="393">
        <v>406327.91</v>
      </c>
      <c r="I53" s="393">
        <v>22348.59</v>
      </c>
      <c r="J53" s="393">
        <v>22953.22</v>
      </c>
    </row>
    <row r="54" spans="1:10">
      <c r="A54" s="392" t="s">
        <v>589</v>
      </c>
      <c r="B54" s="391">
        <v>6843</v>
      </c>
      <c r="C54" s="391">
        <v>73</v>
      </c>
      <c r="D54" s="391">
        <v>21</v>
      </c>
      <c r="E54" s="391">
        <v>0</v>
      </c>
      <c r="F54" s="391">
        <v>0</v>
      </c>
      <c r="G54" s="391">
        <v>6937</v>
      </c>
      <c r="H54" s="393">
        <v>3974646.18</v>
      </c>
      <c r="I54" s="393">
        <v>169381.75</v>
      </c>
      <c r="J54" s="393">
        <v>222803.98</v>
      </c>
    </row>
    <row r="55" spans="1:10">
      <c r="A55" s="392" t="s">
        <v>340</v>
      </c>
      <c r="B55" s="391">
        <v>2948</v>
      </c>
      <c r="C55" s="391">
        <v>0</v>
      </c>
      <c r="D55" s="391">
        <v>0</v>
      </c>
      <c r="E55" s="391">
        <v>0</v>
      </c>
      <c r="F55" s="391">
        <v>0</v>
      </c>
      <c r="G55" s="391">
        <v>2948</v>
      </c>
      <c r="H55" s="393">
        <v>1541333.84</v>
      </c>
      <c r="I55" s="393">
        <v>57639.5</v>
      </c>
      <c r="J55" s="393">
        <v>83974.9</v>
      </c>
    </row>
    <row r="56" spans="1:10">
      <c r="A56" s="392" t="s">
        <v>555</v>
      </c>
      <c r="B56" s="391">
        <v>4326</v>
      </c>
      <c r="C56" s="391">
        <v>921</v>
      </c>
      <c r="D56" s="391">
        <v>93</v>
      </c>
      <c r="E56" s="391">
        <v>0</v>
      </c>
      <c r="F56" s="391">
        <v>0</v>
      </c>
      <c r="G56" s="391">
        <v>5340</v>
      </c>
      <c r="H56" s="393">
        <v>2672591.64</v>
      </c>
      <c r="I56" s="393">
        <v>359030.29</v>
      </c>
      <c r="J56" s="393">
        <v>127457.85</v>
      </c>
    </row>
    <row r="57" spans="1:10">
      <c r="A57" s="392" t="s">
        <v>556</v>
      </c>
      <c r="B57" s="391">
        <v>6528</v>
      </c>
      <c r="C57" s="391">
        <v>2904</v>
      </c>
      <c r="D57" s="391">
        <v>331</v>
      </c>
      <c r="E57" s="391">
        <v>0</v>
      </c>
      <c r="F57" s="391">
        <v>0</v>
      </c>
      <c r="G57" s="391">
        <v>9763</v>
      </c>
      <c r="H57" s="393">
        <v>2903149.35</v>
      </c>
      <c r="I57" s="393">
        <v>116872.85</v>
      </c>
      <c r="J57" s="393">
        <v>161160.46</v>
      </c>
    </row>
    <row r="58" spans="1:10">
      <c r="A58" s="392" t="s">
        <v>557</v>
      </c>
      <c r="B58" s="391">
        <v>341758</v>
      </c>
      <c r="C58" s="391">
        <v>110647</v>
      </c>
      <c r="D58" s="391">
        <v>46652</v>
      </c>
      <c r="E58" s="391">
        <v>0</v>
      </c>
      <c r="F58" s="391">
        <v>0</v>
      </c>
      <c r="G58" s="391">
        <v>499057</v>
      </c>
      <c r="H58" s="393">
        <v>88682713.359999999</v>
      </c>
      <c r="I58" s="393">
        <v>3061254.74</v>
      </c>
      <c r="J58" s="393">
        <v>5090966.33</v>
      </c>
    </row>
    <row r="59" spans="1:10">
      <c r="A59" s="392" t="s">
        <v>558</v>
      </c>
      <c r="B59" s="391">
        <v>30908</v>
      </c>
      <c r="C59" s="391">
        <v>8102</v>
      </c>
      <c r="D59" s="391">
        <v>198</v>
      </c>
      <c r="E59" s="391">
        <v>0</v>
      </c>
      <c r="F59" s="391">
        <v>0</v>
      </c>
      <c r="G59" s="391">
        <v>39208</v>
      </c>
      <c r="H59" s="393">
        <v>11827116.5</v>
      </c>
      <c r="I59" s="393">
        <v>546871.27</v>
      </c>
      <c r="J59" s="393">
        <v>676464.15</v>
      </c>
    </row>
    <row r="60" spans="1:10">
      <c r="A60" s="392" t="s">
        <v>559</v>
      </c>
      <c r="B60" s="391">
        <v>447</v>
      </c>
      <c r="C60" s="391">
        <v>45</v>
      </c>
      <c r="D60" s="391">
        <v>2</v>
      </c>
      <c r="E60" s="391">
        <v>0</v>
      </c>
      <c r="F60" s="391">
        <v>0</v>
      </c>
      <c r="G60" s="391">
        <v>494</v>
      </c>
      <c r="H60" s="393">
        <v>108130.69</v>
      </c>
      <c r="I60" s="393">
        <v>1722.73</v>
      </c>
      <c r="J60" s="393">
        <v>6348.96</v>
      </c>
    </row>
    <row r="61" spans="1:10">
      <c r="A61" s="392" t="s">
        <v>560</v>
      </c>
      <c r="B61" s="391">
        <v>778</v>
      </c>
      <c r="C61" s="391">
        <v>261</v>
      </c>
      <c r="D61" s="391">
        <v>50</v>
      </c>
      <c r="E61" s="391">
        <v>0</v>
      </c>
      <c r="F61" s="391">
        <v>0</v>
      </c>
      <c r="G61" s="391">
        <v>1089</v>
      </c>
      <c r="H61" s="393">
        <v>223926.94</v>
      </c>
      <c r="I61" s="393">
        <v>3530.89</v>
      </c>
      <c r="J61" s="393">
        <v>13224.38</v>
      </c>
    </row>
    <row r="62" spans="1:10">
      <c r="A62" s="392" t="s">
        <v>369</v>
      </c>
      <c r="B62" s="391">
        <v>10</v>
      </c>
      <c r="C62" s="391">
        <v>4</v>
      </c>
      <c r="D62" s="391">
        <v>0</v>
      </c>
      <c r="E62" s="391">
        <v>0</v>
      </c>
      <c r="F62" s="391">
        <v>0</v>
      </c>
      <c r="G62" s="391">
        <v>14</v>
      </c>
      <c r="H62" s="393">
        <v>28959.94</v>
      </c>
      <c r="I62" s="393">
        <v>1397.62</v>
      </c>
      <c r="J62" s="393">
        <v>999.18</v>
      </c>
    </row>
    <row r="63" spans="1:10">
      <c r="A63" s="392" t="s">
        <v>438</v>
      </c>
      <c r="B63" s="391">
        <v>512</v>
      </c>
      <c r="C63" s="391">
        <v>18</v>
      </c>
      <c r="D63" s="391">
        <v>5</v>
      </c>
      <c r="E63" s="391">
        <v>0</v>
      </c>
      <c r="F63" s="391">
        <v>0</v>
      </c>
      <c r="G63" s="391">
        <v>535</v>
      </c>
      <c r="H63" s="393">
        <v>194099.19</v>
      </c>
      <c r="I63" s="393">
        <v>6026.98</v>
      </c>
      <c r="J63" s="393">
        <v>12306.02</v>
      </c>
    </row>
    <row r="64" spans="1:10">
      <c r="A64" s="392" t="s">
        <v>642</v>
      </c>
      <c r="B64" s="391">
        <v>573</v>
      </c>
      <c r="C64" s="391">
        <v>161</v>
      </c>
      <c r="D64" s="391">
        <v>3</v>
      </c>
      <c r="E64" s="391">
        <v>0</v>
      </c>
      <c r="F64" s="391">
        <v>0</v>
      </c>
      <c r="G64" s="391">
        <v>737</v>
      </c>
      <c r="H64" s="393">
        <v>291521.43</v>
      </c>
      <c r="I64" s="393">
        <v>37663.480000000003</v>
      </c>
      <c r="J64" s="393">
        <v>15118.58</v>
      </c>
    </row>
    <row r="65" spans="1:10">
      <c r="A65" s="392" t="s">
        <v>531</v>
      </c>
      <c r="B65" s="391">
        <v>6820</v>
      </c>
      <c r="C65" s="391">
        <v>2076</v>
      </c>
      <c r="D65" s="391">
        <v>562</v>
      </c>
      <c r="E65" s="391">
        <v>0</v>
      </c>
      <c r="F65" s="391">
        <v>0</v>
      </c>
      <c r="G65" s="391">
        <v>9458</v>
      </c>
      <c r="H65" s="393">
        <v>1715421.9</v>
      </c>
      <c r="I65" s="393">
        <v>51821.5</v>
      </c>
      <c r="J65" s="393">
        <v>99095.54</v>
      </c>
    </row>
    <row r="66" spans="1:10">
      <c r="A66" s="392" t="s">
        <v>561</v>
      </c>
      <c r="B66" s="391">
        <v>3732</v>
      </c>
      <c r="C66" s="391">
        <v>545</v>
      </c>
      <c r="D66" s="391">
        <v>54</v>
      </c>
      <c r="E66" s="391">
        <v>0</v>
      </c>
      <c r="F66" s="391">
        <v>0</v>
      </c>
      <c r="G66" s="391">
        <v>4331</v>
      </c>
      <c r="H66" s="393">
        <v>2206064.91</v>
      </c>
      <c r="I66" s="393">
        <v>302724.39</v>
      </c>
      <c r="J66" s="393">
        <v>112503.19</v>
      </c>
    </row>
    <row r="67" spans="1:10">
      <c r="A67" s="392" t="s">
        <v>533</v>
      </c>
      <c r="B67" s="391">
        <v>22780</v>
      </c>
      <c r="C67" s="391">
        <v>7645</v>
      </c>
      <c r="D67" s="391">
        <v>652</v>
      </c>
      <c r="E67" s="391">
        <v>0</v>
      </c>
      <c r="F67" s="391">
        <v>0</v>
      </c>
      <c r="G67" s="391">
        <v>31077</v>
      </c>
      <c r="H67" s="393">
        <v>9627539.0299999993</v>
      </c>
      <c r="I67" s="393">
        <v>906121.58</v>
      </c>
      <c r="J67" s="393">
        <v>484697.66</v>
      </c>
    </row>
    <row r="68" spans="1:10">
      <c r="A68" s="392" t="s">
        <v>534</v>
      </c>
      <c r="B68" s="391">
        <v>22343</v>
      </c>
      <c r="C68" s="391">
        <v>4197</v>
      </c>
      <c r="D68" s="391">
        <v>387</v>
      </c>
      <c r="E68" s="391">
        <v>0</v>
      </c>
      <c r="F68" s="391">
        <v>0</v>
      </c>
      <c r="G68" s="391">
        <v>26927</v>
      </c>
      <c r="H68" s="393">
        <v>6386272.54</v>
      </c>
      <c r="I68" s="393">
        <v>434120.89</v>
      </c>
      <c r="J68" s="393">
        <v>337852.68</v>
      </c>
    </row>
    <row r="69" spans="1:10">
      <c r="A69" s="392" t="s">
        <v>643</v>
      </c>
      <c r="B69" s="391">
        <v>7376</v>
      </c>
      <c r="C69" s="391">
        <v>2240</v>
      </c>
      <c r="D69" s="391">
        <v>274</v>
      </c>
      <c r="E69" s="391">
        <v>0</v>
      </c>
      <c r="F69" s="391">
        <v>0</v>
      </c>
      <c r="G69" s="391">
        <v>9890</v>
      </c>
      <c r="H69" s="393">
        <v>1580645</v>
      </c>
      <c r="I69" s="393">
        <v>24580.69</v>
      </c>
      <c r="J69" s="393">
        <v>92603.72</v>
      </c>
    </row>
    <row r="70" spans="1:10">
      <c r="A70" s="392" t="s">
        <v>562</v>
      </c>
      <c r="B70" s="391">
        <v>487</v>
      </c>
      <c r="C70" s="391">
        <v>186</v>
      </c>
      <c r="D70" s="391">
        <v>43</v>
      </c>
      <c r="E70" s="391">
        <v>0</v>
      </c>
      <c r="F70" s="391">
        <v>0</v>
      </c>
      <c r="G70" s="391">
        <v>716</v>
      </c>
      <c r="H70" s="393">
        <v>163540.43</v>
      </c>
      <c r="I70" s="393">
        <v>4746.99</v>
      </c>
      <c r="J70" s="393">
        <v>9506.99</v>
      </c>
    </row>
    <row r="71" spans="1:10">
      <c r="A71" s="392" t="s">
        <v>563</v>
      </c>
      <c r="B71" s="391">
        <v>1525</v>
      </c>
      <c r="C71" s="391">
        <v>388</v>
      </c>
      <c r="D71" s="391">
        <v>18</v>
      </c>
      <c r="E71" s="391">
        <v>0</v>
      </c>
      <c r="F71" s="391">
        <v>0</v>
      </c>
      <c r="G71" s="391">
        <v>1931</v>
      </c>
      <c r="H71" s="393">
        <v>875851.95</v>
      </c>
      <c r="I71" s="393">
        <v>113397.5</v>
      </c>
      <c r="J71" s="393">
        <v>45129.08</v>
      </c>
    </row>
    <row r="72" spans="1:10">
      <c r="A72" s="392" t="s">
        <v>341</v>
      </c>
      <c r="B72" s="391">
        <v>116001</v>
      </c>
      <c r="C72" s="391">
        <v>52239</v>
      </c>
      <c r="D72" s="391">
        <v>15194</v>
      </c>
      <c r="E72" s="391">
        <v>0</v>
      </c>
      <c r="F72" s="391">
        <v>0</v>
      </c>
      <c r="G72" s="391">
        <v>183434</v>
      </c>
      <c r="H72" s="393">
        <v>30209388.390000001</v>
      </c>
      <c r="I72" s="393">
        <v>862976.69</v>
      </c>
      <c r="J72" s="393">
        <v>1750018.94</v>
      </c>
    </row>
    <row r="73" spans="1:10">
      <c r="A73" s="392" t="s">
        <v>644</v>
      </c>
      <c r="B73" s="391">
        <v>318</v>
      </c>
      <c r="C73" s="391">
        <v>238</v>
      </c>
      <c r="D73" s="391">
        <v>116</v>
      </c>
      <c r="E73" s="391">
        <v>0</v>
      </c>
      <c r="F73" s="391">
        <v>0</v>
      </c>
      <c r="G73" s="391">
        <v>672</v>
      </c>
      <c r="H73" s="393">
        <v>37861.15</v>
      </c>
      <c r="I73" s="393">
        <v>215.6</v>
      </c>
      <c r="J73" s="393">
        <v>2257.8000000000002</v>
      </c>
    </row>
    <row r="74" spans="1:10">
      <c r="A74" s="392" t="s">
        <v>342</v>
      </c>
      <c r="B74" s="391">
        <v>13</v>
      </c>
      <c r="C74" s="391">
        <v>3</v>
      </c>
      <c r="D74" s="391">
        <v>0</v>
      </c>
      <c r="E74" s="391">
        <v>0</v>
      </c>
      <c r="F74" s="391">
        <v>0</v>
      </c>
      <c r="G74" s="391">
        <v>16</v>
      </c>
      <c r="H74" s="393">
        <v>7434.79</v>
      </c>
      <c r="I74" s="393">
        <v>579.15</v>
      </c>
      <c r="J74" s="393">
        <v>0</v>
      </c>
    </row>
    <row r="75" spans="1:10">
      <c r="A75" s="392" t="s">
        <v>598</v>
      </c>
      <c r="B75" s="391">
        <v>787</v>
      </c>
      <c r="C75" s="391">
        <v>202</v>
      </c>
      <c r="D75" s="391">
        <v>0</v>
      </c>
      <c r="E75" s="391">
        <v>0</v>
      </c>
      <c r="F75" s="391">
        <v>0</v>
      </c>
      <c r="G75" s="391">
        <v>989</v>
      </c>
      <c r="H75" s="393">
        <v>31231.3</v>
      </c>
      <c r="I75" s="393">
        <v>0</v>
      </c>
      <c r="J75" s="393">
        <v>1874.01</v>
      </c>
    </row>
    <row r="76" spans="1:10">
      <c r="A76" s="392" t="s">
        <v>343</v>
      </c>
      <c r="B76" s="391">
        <v>83</v>
      </c>
      <c r="C76" s="391">
        <v>3</v>
      </c>
      <c r="D76" s="391">
        <v>3</v>
      </c>
      <c r="E76" s="391">
        <v>0</v>
      </c>
      <c r="F76" s="391">
        <v>0</v>
      </c>
      <c r="G76" s="391">
        <v>89</v>
      </c>
      <c r="H76" s="393">
        <v>83503.17</v>
      </c>
      <c r="I76" s="393">
        <v>844.96</v>
      </c>
      <c r="J76" s="393">
        <v>4384.3599999999997</v>
      </c>
    </row>
    <row r="77" spans="1:10">
      <c r="A77" s="392" t="s">
        <v>564</v>
      </c>
      <c r="B77" s="391">
        <v>744</v>
      </c>
      <c r="C77" s="391">
        <v>230</v>
      </c>
      <c r="D77" s="391">
        <v>62</v>
      </c>
      <c r="E77" s="391">
        <v>0</v>
      </c>
      <c r="F77" s="391">
        <v>0</v>
      </c>
      <c r="G77" s="391">
        <v>1036</v>
      </c>
      <c r="H77" s="393">
        <v>388109.93</v>
      </c>
      <c r="I77" s="393">
        <v>31514.98</v>
      </c>
      <c r="J77" s="393">
        <v>21378.32</v>
      </c>
    </row>
    <row r="78" spans="1:10">
      <c r="A78" s="392" t="s">
        <v>344</v>
      </c>
      <c r="B78" s="391">
        <v>35463</v>
      </c>
      <c r="C78" s="391">
        <v>18418</v>
      </c>
      <c r="D78" s="391">
        <v>2954</v>
      </c>
      <c r="E78" s="391">
        <v>0</v>
      </c>
      <c r="F78" s="391">
        <v>0</v>
      </c>
      <c r="G78" s="391">
        <v>56835</v>
      </c>
      <c r="H78" s="393">
        <v>52167535.469999999</v>
      </c>
      <c r="I78" s="393">
        <v>474142.62</v>
      </c>
      <c r="J78" s="393">
        <v>2830203.01</v>
      </c>
    </row>
    <row r="79" spans="1:10">
      <c r="A79" s="392" t="s">
        <v>345</v>
      </c>
      <c r="B79" s="391">
        <v>43904</v>
      </c>
      <c r="C79" s="391">
        <v>17172</v>
      </c>
      <c r="D79" s="391">
        <v>0</v>
      </c>
      <c r="E79" s="391">
        <v>0</v>
      </c>
      <c r="F79" s="391">
        <v>0</v>
      </c>
      <c r="G79" s="391">
        <v>61076</v>
      </c>
      <c r="H79" s="393">
        <v>6488396.0999999996</v>
      </c>
      <c r="I79" s="393">
        <v>0</v>
      </c>
      <c r="J79" s="393">
        <v>143304.39000000001</v>
      </c>
    </row>
    <row r="80" spans="1:10">
      <c r="A80" s="392" t="s">
        <v>346</v>
      </c>
      <c r="B80" s="391">
        <v>12485</v>
      </c>
      <c r="C80" s="391">
        <v>3158</v>
      </c>
      <c r="D80" s="391">
        <v>0</v>
      </c>
      <c r="E80" s="391">
        <v>0</v>
      </c>
      <c r="F80" s="391">
        <v>0</v>
      </c>
      <c r="G80" s="391">
        <v>15643</v>
      </c>
      <c r="H80" s="393">
        <v>2782469.78</v>
      </c>
      <c r="I80" s="393">
        <v>0</v>
      </c>
      <c r="J80" s="393">
        <v>0</v>
      </c>
    </row>
    <row r="81" spans="1:10">
      <c r="A81" s="392" t="s">
        <v>347</v>
      </c>
      <c r="B81" s="391">
        <v>12000</v>
      </c>
      <c r="C81" s="391">
        <v>2803</v>
      </c>
      <c r="D81" s="391">
        <v>18</v>
      </c>
      <c r="E81" s="391">
        <v>0</v>
      </c>
      <c r="F81" s="391">
        <v>0</v>
      </c>
      <c r="G81" s="391">
        <v>14821</v>
      </c>
      <c r="H81" s="393">
        <v>4934321.72</v>
      </c>
      <c r="I81" s="393">
        <v>0</v>
      </c>
      <c r="J81" s="393">
        <v>119195.35</v>
      </c>
    </row>
    <row r="82" spans="1:10">
      <c r="A82" s="392" t="s">
        <v>348</v>
      </c>
      <c r="B82" s="391">
        <v>237686</v>
      </c>
      <c r="C82" s="391">
        <v>37496</v>
      </c>
      <c r="D82" s="391">
        <v>0</v>
      </c>
      <c r="E82" s="391">
        <v>0</v>
      </c>
      <c r="F82" s="391">
        <v>0</v>
      </c>
      <c r="G82" s="391">
        <v>275182</v>
      </c>
      <c r="H82" s="393">
        <v>23397603.670000002</v>
      </c>
      <c r="I82" s="393">
        <v>805.88</v>
      </c>
      <c r="J82" s="393">
        <v>0</v>
      </c>
    </row>
    <row r="83" spans="1:10">
      <c r="A83" s="392" t="s">
        <v>349</v>
      </c>
      <c r="B83" s="391">
        <v>80</v>
      </c>
      <c r="C83" s="391">
        <v>41</v>
      </c>
      <c r="D83" s="391">
        <v>0</v>
      </c>
      <c r="E83" s="391">
        <v>0</v>
      </c>
      <c r="F83" s="391">
        <v>0</v>
      </c>
      <c r="G83" s="391">
        <v>121</v>
      </c>
      <c r="H83" s="393">
        <v>106072.83</v>
      </c>
      <c r="I83" s="393">
        <v>1089.33</v>
      </c>
      <c r="J83" s="393">
        <v>5621.02</v>
      </c>
    </row>
    <row r="84" spans="1:10">
      <c r="A84" s="392" t="s">
        <v>593</v>
      </c>
      <c r="B84" s="391">
        <v>374</v>
      </c>
      <c r="C84" s="391">
        <v>26</v>
      </c>
      <c r="D84" s="391">
        <v>0</v>
      </c>
      <c r="E84" s="391">
        <v>0</v>
      </c>
      <c r="F84" s="391">
        <v>0</v>
      </c>
      <c r="G84" s="391">
        <v>400</v>
      </c>
      <c r="H84" s="393">
        <v>380187.01</v>
      </c>
      <c r="I84" s="393">
        <v>4764.6499999999996</v>
      </c>
      <c r="J84" s="393">
        <v>21967.07</v>
      </c>
    </row>
    <row r="85" spans="1:10" s="390" customFormat="1">
      <c r="A85" s="392" t="s">
        <v>350</v>
      </c>
      <c r="B85" s="391">
        <v>12485</v>
      </c>
      <c r="C85" s="391">
        <v>3158</v>
      </c>
      <c r="D85" s="391">
        <v>0</v>
      </c>
      <c r="E85" s="391">
        <v>0</v>
      </c>
      <c r="F85" s="391">
        <v>0</v>
      </c>
      <c r="G85" s="391">
        <v>15643</v>
      </c>
      <c r="H85" s="393">
        <v>1167835.77</v>
      </c>
      <c r="I85" s="393">
        <v>0</v>
      </c>
      <c r="J85" s="393">
        <v>0</v>
      </c>
    </row>
    <row r="86" spans="1:10">
      <c r="A86" s="392" t="s">
        <v>351</v>
      </c>
      <c r="B86" s="391">
        <v>18224</v>
      </c>
      <c r="C86" s="391">
        <v>6057</v>
      </c>
      <c r="D86" s="391">
        <v>0</v>
      </c>
      <c r="E86" s="391">
        <v>0</v>
      </c>
      <c r="F86" s="391">
        <v>0</v>
      </c>
      <c r="G86" s="391">
        <v>24281</v>
      </c>
      <c r="H86" s="393">
        <v>2942164.45</v>
      </c>
      <c r="I86" s="393">
        <v>0</v>
      </c>
      <c r="J86" s="393">
        <v>0</v>
      </c>
    </row>
    <row r="87" spans="1:10" ht="15.75">
      <c r="A87" s="394" t="s">
        <v>565</v>
      </c>
      <c r="B87" s="395">
        <f t="shared" ref="B87:H87" si="0">SUM(B4:B86)</f>
        <v>3130045</v>
      </c>
      <c r="C87" s="395">
        <f t="shared" si="0"/>
        <v>937734</v>
      </c>
      <c r="D87" s="395">
        <f t="shared" si="0"/>
        <v>297138</v>
      </c>
      <c r="E87" s="395">
        <f t="shared" si="0"/>
        <v>27767</v>
      </c>
      <c r="F87" s="395">
        <f t="shared" si="0"/>
        <v>0</v>
      </c>
      <c r="G87" s="395">
        <f t="shared" si="0"/>
        <v>4392684</v>
      </c>
      <c r="H87" s="396">
        <f t="shared" si="0"/>
        <v>2312785136.9699993</v>
      </c>
      <c r="I87" s="396"/>
      <c r="J87" s="396"/>
    </row>
    <row r="91" spans="1:10">
      <c r="B91" s="326"/>
    </row>
    <row r="92" spans="1:10">
      <c r="B92" s="326"/>
      <c r="D92" s="326"/>
    </row>
    <row r="93" spans="1:10">
      <c r="C93" s="326"/>
    </row>
    <row r="94" spans="1:10">
      <c r="A94" s="390"/>
      <c r="B94" s="390"/>
      <c r="C94" s="390"/>
      <c r="D94" s="390"/>
      <c r="E94" s="390"/>
      <c r="F94" s="390"/>
      <c r="G94" s="390"/>
    </row>
  </sheetData>
  <mergeCells count="1">
    <mergeCell ref="A1:J1"/>
  </mergeCells>
  <pageMargins left="0" right="0" top="0" bottom="0" header="0" footer="0"/>
  <pageSetup paperSize="9" scale="120" fitToHeight="2" orientation="landscape" r:id="rId1"/>
  <headerFooter>
    <oddFooter>&amp;C&amp;P/&amp;N&amp;R&amp;D &amp;T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theme="0"/>
  </sheetPr>
  <dimension ref="A1:H101"/>
  <sheetViews>
    <sheetView zoomScaleNormal="100" workbookViewId="0">
      <selection activeCell="A2" sqref="A1:A1048576"/>
    </sheetView>
  </sheetViews>
  <sheetFormatPr defaultRowHeight="15"/>
  <cols>
    <col min="1" max="1" width="22.5703125" style="68" customWidth="1"/>
    <col min="2" max="2" width="11.42578125" style="68" customWidth="1"/>
    <col min="3" max="3" width="13.140625" style="68" customWidth="1"/>
    <col min="4" max="4" width="13.7109375" style="68" customWidth="1"/>
    <col min="5" max="5" width="12" style="68" customWidth="1"/>
    <col min="6" max="6" width="15.85546875" style="68" customWidth="1"/>
    <col min="7" max="7" width="14.7109375" style="68" customWidth="1"/>
    <col min="8" max="8" width="18" style="68" customWidth="1"/>
    <col min="9" max="16384" width="9.140625" style="68"/>
  </cols>
  <sheetData>
    <row r="1" spans="1:8">
      <c r="A1" s="540"/>
      <c r="B1" s="540"/>
      <c r="C1" s="540"/>
      <c r="D1" s="540"/>
      <c r="E1" s="540"/>
      <c r="F1" s="540"/>
      <c r="G1" s="540"/>
      <c r="H1" s="540"/>
    </row>
    <row r="3" spans="1:8" s="41" customFormat="1" ht="55.5" customHeight="1">
      <c r="A3" s="404" t="s">
        <v>45</v>
      </c>
      <c r="B3" s="403" t="s">
        <v>308</v>
      </c>
      <c r="C3" s="404" t="s">
        <v>5</v>
      </c>
      <c r="D3" s="404" t="s">
        <v>6</v>
      </c>
      <c r="E3" s="404" t="s">
        <v>46</v>
      </c>
      <c r="F3" s="403" t="s">
        <v>632</v>
      </c>
      <c r="G3" s="403" t="s">
        <v>574</v>
      </c>
      <c r="H3" s="403" t="s">
        <v>3</v>
      </c>
    </row>
    <row r="4" spans="1:8">
      <c r="A4" s="100" t="s">
        <v>512</v>
      </c>
      <c r="B4" s="100" t="s">
        <v>77</v>
      </c>
      <c r="C4" s="101">
        <v>0</v>
      </c>
      <c r="D4" s="101">
        <v>442</v>
      </c>
      <c r="E4" s="101">
        <v>18</v>
      </c>
      <c r="F4" s="101">
        <v>20</v>
      </c>
      <c r="G4" s="101">
        <v>480</v>
      </c>
      <c r="H4" s="175">
        <v>314.57</v>
      </c>
    </row>
    <row r="5" spans="1:8">
      <c r="A5" s="100" t="s">
        <v>512</v>
      </c>
      <c r="B5" s="100" t="s">
        <v>78</v>
      </c>
      <c r="C5" s="101">
        <v>27</v>
      </c>
      <c r="D5" s="101">
        <v>185</v>
      </c>
      <c r="E5" s="101">
        <v>686</v>
      </c>
      <c r="F5" s="101">
        <v>63</v>
      </c>
      <c r="G5" s="101">
        <v>961</v>
      </c>
      <c r="H5" s="175">
        <v>507.01</v>
      </c>
    </row>
    <row r="6" spans="1:8">
      <c r="A6" s="100" t="s">
        <v>512</v>
      </c>
      <c r="B6" s="100" t="s">
        <v>96</v>
      </c>
      <c r="C6" s="101">
        <v>118</v>
      </c>
      <c r="D6" s="101">
        <v>172</v>
      </c>
      <c r="E6" s="101">
        <v>549</v>
      </c>
      <c r="F6" s="101">
        <v>27</v>
      </c>
      <c r="G6" s="101">
        <v>866</v>
      </c>
      <c r="H6" s="175">
        <v>612.07000000000005</v>
      </c>
    </row>
    <row r="7" spans="1:8">
      <c r="A7" s="100" t="s">
        <v>512</v>
      </c>
      <c r="B7" s="100" t="s">
        <v>97</v>
      </c>
      <c r="C7" s="101">
        <v>627</v>
      </c>
      <c r="D7" s="101">
        <v>293</v>
      </c>
      <c r="E7" s="101">
        <v>629</v>
      </c>
      <c r="F7" s="101">
        <v>28</v>
      </c>
      <c r="G7" s="101">
        <v>1577</v>
      </c>
      <c r="H7" s="175">
        <v>800.96</v>
      </c>
    </row>
    <row r="8" spans="1:8">
      <c r="A8" s="100" t="s">
        <v>512</v>
      </c>
      <c r="B8" s="100" t="s">
        <v>98</v>
      </c>
      <c r="C8" s="101">
        <v>2505</v>
      </c>
      <c r="D8" s="101">
        <v>503</v>
      </c>
      <c r="E8" s="101">
        <v>495</v>
      </c>
      <c r="F8" s="101">
        <v>35</v>
      </c>
      <c r="G8" s="101">
        <v>3538</v>
      </c>
      <c r="H8" s="175">
        <v>845.46</v>
      </c>
    </row>
    <row r="9" spans="1:8">
      <c r="A9" s="100" t="s">
        <v>512</v>
      </c>
      <c r="B9" s="100" t="s">
        <v>99</v>
      </c>
      <c r="C9" s="101">
        <v>4228</v>
      </c>
      <c r="D9" s="101">
        <v>692</v>
      </c>
      <c r="E9" s="101">
        <v>200</v>
      </c>
      <c r="F9" s="101">
        <v>50</v>
      </c>
      <c r="G9" s="101">
        <v>5170</v>
      </c>
      <c r="H9" s="175">
        <v>568.31000000000006</v>
      </c>
    </row>
    <row r="10" spans="1:8">
      <c r="A10" s="100" t="s">
        <v>512</v>
      </c>
      <c r="B10" s="100" t="s">
        <v>100</v>
      </c>
      <c r="C10" s="101">
        <v>521</v>
      </c>
      <c r="D10" s="101">
        <v>867</v>
      </c>
      <c r="E10" s="101">
        <v>47</v>
      </c>
      <c r="F10" s="101">
        <v>73</v>
      </c>
      <c r="G10" s="101">
        <v>1508</v>
      </c>
      <c r="H10" s="175">
        <v>629.19000000000005</v>
      </c>
    </row>
    <row r="11" spans="1:8">
      <c r="A11" s="100" t="s">
        <v>512</v>
      </c>
      <c r="B11" s="100" t="s">
        <v>101</v>
      </c>
      <c r="C11" s="101">
        <v>102</v>
      </c>
      <c r="D11" s="101">
        <v>781</v>
      </c>
      <c r="E11" s="101">
        <v>32</v>
      </c>
      <c r="F11" s="101">
        <v>69</v>
      </c>
      <c r="G11" s="101">
        <v>984</v>
      </c>
      <c r="H11" s="175">
        <v>606.19000000000005</v>
      </c>
    </row>
    <row r="12" spans="1:8">
      <c r="A12" s="100" t="s">
        <v>512</v>
      </c>
      <c r="B12" s="100" t="s">
        <v>102</v>
      </c>
      <c r="C12" s="101">
        <v>30</v>
      </c>
      <c r="D12" s="101">
        <v>771</v>
      </c>
      <c r="E12" s="101">
        <v>45</v>
      </c>
      <c r="F12" s="101">
        <v>127</v>
      </c>
      <c r="G12" s="101">
        <v>973</v>
      </c>
      <c r="H12" s="175">
        <v>612.23</v>
      </c>
    </row>
    <row r="13" spans="1:8">
      <c r="A13" s="100" t="s">
        <v>512</v>
      </c>
      <c r="B13" s="100" t="s">
        <v>110</v>
      </c>
      <c r="C13" s="101">
        <v>8</v>
      </c>
      <c r="D13" s="101">
        <v>420</v>
      </c>
      <c r="E13" s="101">
        <v>48</v>
      </c>
      <c r="F13" s="101">
        <v>161</v>
      </c>
      <c r="G13" s="101">
        <v>637</v>
      </c>
      <c r="H13" s="175">
        <v>627.06000000000006</v>
      </c>
    </row>
    <row r="14" spans="1:8">
      <c r="A14" s="100" t="s">
        <v>512</v>
      </c>
      <c r="B14" s="100" t="s">
        <v>111</v>
      </c>
      <c r="C14" s="101">
        <v>2</v>
      </c>
      <c r="D14" s="101">
        <v>121</v>
      </c>
      <c r="E14" s="101">
        <v>21</v>
      </c>
      <c r="F14" s="101">
        <v>76</v>
      </c>
      <c r="G14" s="101">
        <v>220</v>
      </c>
      <c r="H14" s="175">
        <v>657.41</v>
      </c>
    </row>
    <row r="15" spans="1:8">
      <c r="A15" s="100" t="s">
        <v>512</v>
      </c>
      <c r="B15" s="100" t="s">
        <v>112</v>
      </c>
      <c r="C15" s="101">
        <v>0</v>
      </c>
      <c r="D15" s="101">
        <v>20</v>
      </c>
      <c r="E15" s="101">
        <v>6</v>
      </c>
      <c r="F15" s="101">
        <v>28</v>
      </c>
      <c r="G15" s="101">
        <v>54</v>
      </c>
      <c r="H15" s="175">
        <v>708.71</v>
      </c>
    </row>
    <row r="16" spans="1:8">
      <c r="A16" s="100" t="s">
        <v>512</v>
      </c>
      <c r="B16" s="100" t="s">
        <v>429</v>
      </c>
      <c r="C16" s="101">
        <v>0</v>
      </c>
      <c r="D16" s="101">
        <v>0</v>
      </c>
      <c r="E16" s="101">
        <v>0</v>
      </c>
      <c r="F16" s="101">
        <v>0</v>
      </c>
      <c r="G16" s="101">
        <v>0</v>
      </c>
      <c r="H16" s="175">
        <v>0</v>
      </c>
    </row>
    <row r="17" spans="1:8">
      <c r="A17" s="100" t="s">
        <v>512</v>
      </c>
      <c r="B17" s="100" t="s">
        <v>496</v>
      </c>
      <c r="C17" s="101">
        <v>8168</v>
      </c>
      <c r="D17" s="101">
        <v>5267</v>
      </c>
      <c r="E17" s="101">
        <v>2776</v>
      </c>
      <c r="F17" s="101">
        <v>757</v>
      </c>
      <c r="G17" s="101">
        <v>16968</v>
      </c>
      <c r="H17" s="175">
        <v>653.24</v>
      </c>
    </row>
    <row r="18" spans="1:8">
      <c r="A18" s="100" t="s">
        <v>425</v>
      </c>
      <c r="B18" s="100" t="s">
        <v>77</v>
      </c>
      <c r="C18" s="101">
        <v>0</v>
      </c>
      <c r="D18" s="101">
        <v>116</v>
      </c>
      <c r="E18" s="101">
        <v>0</v>
      </c>
      <c r="F18" s="101">
        <v>0</v>
      </c>
      <c r="G18" s="101">
        <v>116</v>
      </c>
      <c r="H18" s="175">
        <v>308.8</v>
      </c>
    </row>
    <row r="19" spans="1:8">
      <c r="A19" s="100" t="s">
        <v>425</v>
      </c>
      <c r="B19" s="100" t="s">
        <v>78</v>
      </c>
      <c r="C19" s="101">
        <v>20</v>
      </c>
      <c r="D19" s="101">
        <v>53</v>
      </c>
      <c r="E19" s="101">
        <v>11</v>
      </c>
      <c r="F19" s="101">
        <v>0</v>
      </c>
      <c r="G19" s="101">
        <v>84</v>
      </c>
      <c r="H19" s="175">
        <v>725.95</v>
      </c>
    </row>
    <row r="20" spans="1:8">
      <c r="A20" s="100" t="s">
        <v>425</v>
      </c>
      <c r="B20" s="100" t="s">
        <v>96</v>
      </c>
      <c r="C20" s="101">
        <v>49</v>
      </c>
      <c r="D20" s="101">
        <v>29</v>
      </c>
      <c r="E20" s="101">
        <v>10</v>
      </c>
      <c r="F20" s="101">
        <v>0</v>
      </c>
      <c r="G20" s="101">
        <v>88</v>
      </c>
      <c r="H20" s="175">
        <v>982.99</v>
      </c>
    </row>
    <row r="21" spans="1:8">
      <c r="A21" s="100" t="s">
        <v>425</v>
      </c>
      <c r="B21" s="100" t="s">
        <v>97</v>
      </c>
      <c r="C21" s="101">
        <v>174</v>
      </c>
      <c r="D21" s="101">
        <v>16</v>
      </c>
      <c r="E21" s="101">
        <v>8</v>
      </c>
      <c r="F21" s="101">
        <v>0</v>
      </c>
      <c r="G21" s="101">
        <v>198</v>
      </c>
      <c r="H21" s="175">
        <v>1093.75</v>
      </c>
    </row>
    <row r="22" spans="1:8">
      <c r="A22" s="100" t="s">
        <v>425</v>
      </c>
      <c r="B22" s="100" t="s">
        <v>98</v>
      </c>
      <c r="C22" s="101">
        <v>332</v>
      </c>
      <c r="D22" s="101">
        <v>23</v>
      </c>
      <c r="E22" s="101">
        <v>2</v>
      </c>
      <c r="F22" s="101">
        <v>0</v>
      </c>
      <c r="G22" s="101">
        <v>357</v>
      </c>
      <c r="H22" s="175">
        <v>1028.7</v>
      </c>
    </row>
    <row r="23" spans="1:8">
      <c r="A23" s="100" t="s">
        <v>425</v>
      </c>
      <c r="B23" s="100" t="s">
        <v>99</v>
      </c>
      <c r="C23" s="101">
        <v>359</v>
      </c>
      <c r="D23" s="101">
        <v>17</v>
      </c>
      <c r="E23" s="101">
        <v>1</v>
      </c>
      <c r="F23" s="101">
        <v>31</v>
      </c>
      <c r="G23" s="101">
        <v>408</v>
      </c>
      <c r="H23" s="175">
        <v>1365.45</v>
      </c>
    </row>
    <row r="24" spans="1:8">
      <c r="A24" s="100" t="s">
        <v>425</v>
      </c>
      <c r="B24" s="100" t="s">
        <v>100</v>
      </c>
      <c r="C24" s="101">
        <v>17</v>
      </c>
      <c r="D24" s="101">
        <v>23</v>
      </c>
      <c r="E24" s="101">
        <v>0</v>
      </c>
      <c r="F24" s="101">
        <v>3</v>
      </c>
      <c r="G24" s="101">
        <v>43</v>
      </c>
      <c r="H24" s="175">
        <v>759.94</v>
      </c>
    </row>
    <row r="25" spans="1:8">
      <c r="A25" s="100" t="s">
        <v>425</v>
      </c>
      <c r="B25" s="100" t="s">
        <v>101</v>
      </c>
      <c r="C25" s="101">
        <v>8</v>
      </c>
      <c r="D25" s="101">
        <v>19</v>
      </c>
      <c r="E25" s="101">
        <v>0</v>
      </c>
      <c r="F25" s="101">
        <v>3</v>
      </c>
      <c r="G25" s="101">
        <v>30</v>
      </c>
      <c r="H25" s="175">
        <v>631.74</v>
      </c>
    </row>
    <row r="26" spans="1:8">
      <c r="A26" s="100" t="s">
        <v>425</v>
      </c>
      <c r="B26" s="100" t="s">
        <v>102</v>
      </c>
      <c r="C26" s="101">
        <v>2</v>
      </c>
      <c r="D26" s="101">
        <v>16</v>
      </c>
      <c r="E26" s="101">
        <v>0</v>
      </c>
      <c r="F26" s="101">
        <v>0</v>
      </c>
      <c r="G26" s="101">
        <v>18</v>
      </c>
      <c r="H26" s="175">
        <v>725.14</v>
      </c>
    </row>
    <row r="27" spans="1:8">
      <c r="A27" s="100" t="s">
        <v>425</v>
      </c>
      <c r="B27" s="100" t="s">
        <v>110</v>
      </c>
      <c r="C27" s="101">
        <v>3</v>
      </c>
      <c r="D27" s="101">
        <v>14</v>
      </c>
      <c r="E27" s="101">
        <v>0</v>
      </c>
      <c r="F27" s="101">
        <v>0</v>
      </c>
      <c r="G27" s="101">
        <v>17</v>
      </c>
      <c r="H27" s="175">
        <v>597.54</v>
      </c>
    </row>
    <row r="28" spans="1:8">
      <c r="A28" s="100" t="s">
        <v>425</v>
      </c>
      <c r="B28" s="100" t="s">
        <v>111</v>
      </c>
      <c r="C28" s="101">
        <v>0</v>
      </c>
      <c r="D28" s="101">
        <v>9</v>
      </c>
      <c r="E28" s="101">
        <v>0</v>
      </c>
      <c r="F28" s="101">
        <v>0</v>
      </c>
      <c r="G28" s="101">
        <v>9</v>
      </c>
      <c r="H28" s="175">
        <v>114.54</v>
      </c>
    </row>
    <row r="29" spans="1:8">
      <c r="A29" s="100" t="s">
        <v>425</v>
      </c>
      <c r="B29" s="100" t="s">
        <v>112</v>
      </c>
      <c r="C29" s="101">
        <v>0</v>
      </c>
      <c r="D29" s="101">
        <v>4</v>
      </c>
      <c r="E29" s="101">
        <v>0</v>
      </c>
      <c r="F29" s="101">
        <v>0</v>
      </c>
      <c r="G29" s="101">
        <v>4</v>
      </c>
      <c r="H29" s="175">
        <v>174.58</v>
      </c>
    </row>
    <row r="30" spans="1:8">
      <c r="A30" s="100" t="s">
        <v>425</v>
      </c>
      <c r="B30" s="100" t="s">
        <v>429</v>
      </c>
      <c r="C30" s="101">
        <v>0</v>
      </c>
      <c r="D30" s="101">
        <v>0</v>
      </c>
      <c r="E30" s="101">
        <v>0</v>
      </c>
      <c r="F30" s="101">
        <v>0</v>
      </c>
      <c r="G30" s="101">
        <v>0</v>
      </c>
      <c r="H30" s="175">
        <v>0</v>
      </c>
    </row>
    <row r="31" spans="1:8">
      <c r="A31" s="100" t="s">
        <v>425</v>
      </c>
      <c r="B31" s="100" t="s">
        <v>496</v>
      </c>
      <c r="C31" s="101">
        <v>964</v>
      </c>
      <c r="D31" s="101">
        <v>339</v>
      </c>
      <c r="E31" s="101">
        <v>32</v>
      </c>
      <c r="F31" s="101">
        <v>37</v>
      </c>
      <c r="G31" s="101">
        <v>1372</v>
      </c>
      <c r="H31" s="175">
        <v>1020.98</v>
      </c>
    </row>
    <row r="32" spans="1:8">
      <c r="A32" s="100" t="s">
        <v>503</v>
      </c>
      <c r="B32" s="100" t="s">
        <v>77</v>
      </c>
      <c r="C32" s="101">
        <v>0</v>
      </c>
      <c r="D32" s="101">
        <v>0</v>
      </c>
      <c r="E32" s="101">
        <v>0</v>
      </c>
      <c r="F32" s="101">
        <v>0</v>
      </c>
      <c r="G32" s="101">
        <v>0</v>
      </c>
      <c r="H32" s="175">
        <v>0</v>
      </c>
    </row>
    <row r="33" spans="1:8">
      <c r="A33" s="100" t="s">
        <v>503</v>
      </c>
      <c r="B33" s="100" t="s">
        <v>78</v>
      </c>
      <c r="C33" s="101">
        <v>0</v>
      </c>
      <c r="D33" s="101">
        <v>0</v>
      </c>
      <c r="E33" s="101">
        <v>0</v>
      </c>
      <c r="F33" s="101">
        <v>0</v>
      </c>
      <c r="G33" s="101">
        <v>0</v>
      </c>
      <c r="H33" s="175">
        <v>0</v>
      </c>
    </row>
    <row r="34" spans="1:8">
      <c r="A34" s="100" t="s">
        <v>503</v>
      </c>
      <c r="B34" s="100" t="s">
        <v>96</v>
      </c>
      <c r="C34" s="101">
        <v>0</v>
      </c>
      <c r="D34" s="101">
        <v>0</v>
      </c>
      <c r="E34" s="101">
        <v>0</v>
      </c>
      <c r="F34" s="101">
        <v>0</v>
      </c>
      <c r="G34" s="101">
        <v>0</v>
      </c>
      <c r="H34" s="175">
        <v>0</v>
      </c>
    </row>
    <row r="35" spans="1:8">
      <c r="A35" s="100" t="s">
        <v>503</v>
      </c>
      <c r="B35" s="100" t="s">
        <v>97</v>
      </c>
      <c r="C35" s="101">
        <v>4</v>
      </c>
      <c r="D35" s="101">
        <v>1</v>
      </c>
      <c r="E35" s="101">
        <v>0</v>
      </c>
      <c r="F35" s="101">
        <v>0</v>
      </c>
      <c r="G35" s="101">
        <v>5</v>
      </c>
      <c r="H35" s="175">
        <v>1345.43</v>
      </c>
    </row>
    <row r="36" spans="1:8">
      <c r="A36" s="100" t="s">
        <v>503</v>
      </c>
      <c r="B36" s="100" t="s">
        <v>98</v>
      </c>
      <c r="C36" s="101">
        <v>1</v>
      </c>
      <c r="D36" s="101">
        <v>0</v>
      </c>
      <c r="E36" s="101">
        <v>0</v>
      </c>
      <c r="F36" s="101">
        <v>0</v>
      </c>
      <c r="G36" s="101">
        <v>1</v>
      </c>
      <c r="H36" s="175">
        <v>1175.3900000000001</v>
      </c>
    </row>
    <row r="37" spans="1:8">
      <c r="A37" s="100" t="s">
        <v>503</v>
      </c>
      <c r="B37" s="100" t="s">
        <v>99</v>
      </c>
      <c r="C37" s="101">
        <v>0</v>
      </c>
      <c r="D37" s="101">
        <v>1</v>
      </c>
      <c r="E37" s="101">
        <v>0</v>
      </c>
      <c r="F37" s="101">
        <v>0</v>
      </c>
      <c r="G37" s="101">
        <v>1</v>
      </c>
      <c r="H37" s="175">
        <v>1945.7</v>
      </c>
    </row>
    <row r="38" spans="1:8">
      <c r="A38" s="100" t="s">
        <v>503</v>
      </c>
      <c r="B38" s="100" t="s">
        <v>100</v>
      </c>
      <c r="C38" s="101">
        <v>0</v>
      </c>
      <c r="D38" s="101">
        <v>2</v>
      </c>
      <c r="E38" s="101">
        <v>0</v>
      </c>
      <c r="F38" s="101">
        <v>0</v>
      </c>
      <c r="G38" s="101">
        <v>2</v>
      </c>
      <c r="H38" s="175">
        <v>1018.89</v>
      </c>
    </row>
    <row r="39" spans="1:8">
      <c r="A39" s="100" t="s">
        <v>503</v>
      </c>
      <c r="B39" s="100" t="s">
        <v>101</v>
      </c>
      <c r="C39" s="101">
        <v>0</v>
      </c>
      <c r="D39" s="101">
        <v>1</v>
      </c>
      <c r="E39" s="101">
        <v>0</v>
      </c>
      <c r="F39" s="101">
        <v>0</v>
      </c>
      <c r="G39" s="101">
        <v>1</v>
      </c>
      <c r="H39" s="175">
        <v>656.31</v>
      </c>
    </row>
    <row r="40" spans="1:8">
      <c r="A40" s="100" t="s">
        <v>503</v>
      </c>
      <c r="B40" s="100" t="s">
        <v>102</v>
      </c>
      <c r="C40" s="101">
        <v>0</v>
      </c>
      <c r="D40" s="101">
        <v>1</v>
      </c>
      <c r="E40" s="101">
        <v>0</v>
      </c>
      <c r="F40" s="101">
        <v>0</v>
      </c>
      <c r="G40" s="101">
        <v>1</v>
      </c>
      <c r="H40" s="175">
        <v>981.82</v>
      </c>
    </row>
    <row r="41" spans="1:8">
      <c r="A41" s="100" t="s">
        <v>503</v>
      </c>
      <c r="B41" s="100" t="s">
        <v>110</v>
      </c>
      <c r="C41" s="101">
        <v>0</v>
      </c>
      <c r="D41" s="101">
        <v>0</v>
      </c>
      <c r="E41" s="101">
        <v>0</v>
      </c>
      <c r="F41" s="101">
        <v>0</v>
      </c>
      <c r="G41" s="101">
        <v>0</v>
      </c>
      <c r="H41" s="175">
        <v>0</v>
      </c>
    </row>
    <row r="42" spans="1:8">
      <c r="A42" s="100" t="s">
        <v>503</v>
      </c>
      <c r="B42" s="100" t="s">
        <v>111</v>
      </c>
      <c r="C42" s="101">
        <v>0</v>
      </c>
      <c r="D42" s="101">
        <v>1</v>
      </c>
      <c r="E42" s="101">
        <v>0</v>
      </c>
      <c r="F42" s="101">
        <v>0</v>
      </c>
      <c r="G42" s="101">
        <v>1</v>
      </c>
      <c r="H42" s="175">
        <v>911.57</v>
      </c>
    </row>
    <row r="43" spans="1:8">
      <c r="A43" s="100" t="s">
        <v>503</v>
      </c>
      <c r="B43" s="100" t="s">
        <v>112</v>
      </c>
      <c r="C43" s="101">
        <v>0</v>
      </c>
      <c r="D43" s="101">
        <v>0</v>
      </c>
      <c r="E43" s="101">
        <v>0</v>
      </c>
      <c r="F43" s="101">
        <v>0</v>
      </c>
      <c r="G43" s="101">
        <v>0</v>
      </c>
      <c r="H43" s="175">
        <v>0</v>
      </c>
    </row>
    <row r="44" spans="1:8">
      <c r="A44" s="100" t="s">
        <v>503</v>
      </c>
      <c r="B44" s="100" t="s">
        <v>429</v>
      </c>
      <c r="C44" s="101">
        <v>0</v>
      </c>
      <c r="D44" s="101">
        <v>0</v>
      </c>
      <c r="E44" s="101">
        <v>0</v>
      </c>
      <c r="F44" s="101">
        <v>0</v>
      </c>
      <c r="G44" s="101">
        <v>0</v>
      </c>
      <c r="H44" s="175">
        <v>0</v>
      </c>
    </row>
    <row r="45" spans="1:8">
      <c r="A45" s="100" t="s">
        <v>503</v>
      </c>
      <c r="B45" s="100" t="s">
        <v>496</v>
      </c>
      <c r="C45" s="101">
        <v>5</v>
      </c>
      <c r="D45" s="101">
        <v>7</v>
      </c>
      <c r="E45" s="101">
        <v>0</v>
      </c>
      <c r="F45" s="101">
        <v>0</v>
      </c>
      <c r="G45" s="101">
        <v>12</v>
      </c>
      <c r="H45" s="175">
        <v>1202.98</v>
      </c>
    </row>
    <row r="46" spans="1:8">
      <c r="A46" s="100" t="s">
        <v>566</v>
      </c>
      <c r="B46" s="100" t="s">
        <v>77</v>
      </c>
      <c r="C46" s="101">
        <v>0</v>
      </c>
      <c r="D46" s="101">
        <v>174</v>
      </c>
      <c r="E46" s="101">
        <v>0</v>
      </c>
      <c r="F46" s="101">
        <v>0</v>
      </c>
      <c r="G46" s="101">
        <v>174</v>
      </c>
      <c r="H46" s="175">
        <v>93.03</v>
      </c>
    </row>
    <row r="47" spans="1:8">
      <c r="A47" s="100" t="s">
        <v>566</v>
      </c>
      <c r="B47" s="100" t="s">
        <v>78</v>
      </c>
      <c r="C47" s="101">
        <v>18</v>
      </c>
      <c r="D47" s="101">
        <v>54</v>
      </c>
      <c r="E47" s="101">
        <v>220</v>
      </c>
      <c r="F47" s="101">
        <v>0</v>
      </c>
      <c r="G47" s="101">
        <v>292</v>
      </c>
      <c r="H47" s="175">
        <v>105.25</v>
      </c>
    </row>
    <row r="48" spans="1:8">
      <c r="A48" s="100" t="s">
        <v>566</v>
      </c>
      <c r="B48" s="100" t="s">
        <v>96</v>
      </c>
      <c r="C48" s="101">
        <v>100</v>
      </c>
      <c r="D48" s="101">
        <v>59</v>
      </c>
      <c r="E48" s="101">
        <v>194</v>
      </c>
      <c r="F48" s="101">
        <v>0</v>
      </c>
      <c r="G48" s="101">
        <v>353</v>
      </c>
      <c r="H48" s="175">
        <v>190.03</v>
      </c>
    </row>
    <row r="49" spans="1:8">
      <c r="A49" s="100" t="s">
        <v>566</v>
      </c>
      <c r="B49" s="100" t="s">
        <v>97</v>
      </c>
      <c r="C49" s="101">
        <v>419</v>
      </c>
      <c r="D49" s="101">
        <v>85</v>
      </c>
      <c r="E49" s="101">
        <v>247</v>
      </c>
      <c r="F49" s="101">
        <v>0</v>
      </c>
      <c r="G49" s="101">
        <v>751</v>
      </c>
      <c r="H49" s="175">
        <v>210.4</v>
      </c>
    </row>
    <row r="50" spans="1:8">
      <c r="A50" s="100" t="s">
        <v>566</v>
      </c>
      <c r="B50" s="100" t="s">
        <v>98</v>
      </c>
      <c r="C50" s="101">
        <v>1086</v>
      </c>
      <c r="D50" s="101">
        <v>138</v>
      </c>
      <c r="E50" s="101">
        <v>161</v>
      </c>
      <c r="F50" s="101">
        <v>0</v>
      </c>
      <c r="G50" s="101">
        <v>1385</v>
      </c>
      <c r="H50" s="175">
        <v>214.21</v>
      </c>
    </row>
    <row r="51" spans="1:8">
      <c r="A51" s="100" t="s">
        <v>566</v>
      </c>
      <c r="B51" s="100" t="s">
        <v>99</v>
      </c>
      <c r="C51" s="101">
        <v>518</v>
      </c>
      <c r="D51" s="101">
        <v>193</v>
      </c>
      <c r="E51" s="101">
        <v>48</v>
      </c>
      <c r="F51" s="101">
        <v>0</v>
      </c>
      <c r="G51" s="101">
        <v>759</v>
      </c>
      <c r="H51" s="175">
        <v>189.21</v>
      </c>
    </row>
    <row r="52" spans="1:8">
      <c r="A52" s="100" t="s">
        <v>566</v>
      </c>
      <c r="B52" s="100" t="s">
        <v>100</v>
      </c>
      <c r="C52" s="101">
        <v>131</v>
      </c>
      <c r="D52" s="101">
        <v>248</v>
      </c>
      <c r="E52" s="101">
        <v>7</v>
      </c>
      <c r="F52" s="101">
        <v>0</v>
      </c>
      <c r="G52" s="101">
        <v>386</v>
      </c>
      <c r="H52" s="175">
        <v>168.4</v>
      </c>
    </row>
    <row r="53" spans="1:8">
      <c r="A53" s="100" t="s">
        <v>566</v>
      </c>
      <c r="B53" s="100" t="s">
        <v>101</v>
      </c>
      <c r="C53" s="101">
        <v>7</v>
      </c>
      <c r="D53" s="101">
        <v>184</v>
      </c>
      <c r="E53" s="101">
        <v>4</v>
      </c>
      <c r="F53" s="101">
        <v>0</v>
      </c>
      <c r="G53" s="101">
        <v>195</v>
      </c>
      <c r="H53" s="175">
        <v>158.11000000000001</v>
      </c>
    </row>
    <row r="54" spans="1:8">
      <c r="A54" s="100" t="s">
        <v>566</v>
      </c>
      <c r="B54" s="100" t="s">
        <v>102</v>
      </c>
      <c r="C54" s="101">
        <v>2</v>
      </c>
      <c r="D54" s="101">
        <v>200</v>
      </c>
      <c r="E54" s="101">
        <v>0</v>
      </c>
      <c r="F54" s="101">
        <v>0</v>
      </c>
      <c r="G54" s="101">
        <v>202</v>
      </c>
      <c r="H54" s="175">
        <v>151.72</v>
      </c>
    </row>
    <row r="55" spans="1:8">
      <c r="A55" s="100" t="s">
        <v>566</v>
      </c>
      <c r="B55" s="100" t="s">
        <v>110</v>
      </c>
      <c r="C55" s="101">
        <v>2</v>
      </c>
      <c r="D55" s="101">
        <v>99</v>
      </c>
      <c r="E55" s="101">
        <v>1</v>
      </c>
      <c r="F55" s="101">
        <v>0</v>
      </c>
      <c r="G55" s="101">
        <v>102</v>
      </c>
      <c r="H55" s="175">
        <v>142.1</v>
      </c>
    </row>
    <row r="56" spans="1:8">
      <c r="A56" s="100" t="s">
        <v>566</v>
      </c>
      <c r="B56" s="100" t="s">
        <v>111</v>
      </c>
      <c r="C56" s="101">
        <v>1</v>
      </c>
      <c r="D56" s="101">
        <v>42</v>
      </c>
      <c r="E56" s="101">
        <v>0</v>
      </c>
      <c r="F56" s="101">
        <v>0</v>
      </c>
      <c r="G56" s="101">
        <v>43</v>
      </c>
      <c r="H56" s="175">
        <v>135.46</v>
      </c>
    </row>
    <row r="57" spans="1:8">
      <c r="A57" s="100" t="s">
        <v>566</v>
      </c>
      <c r="B57" s="100" t="s">
        <v>112</v>
      </c>
      <c r="C57" s="101">
        <v>1</v>
      </c>
      <c r="D57" s="101">
        <v>4</v>
      </c>
      <c r="E57" s="101">
        <v>0</v>
      </c>
      <c r="F57" s="101">
        <v>0</v>
      </c>
      <c r="G57" s="101">
        <v>5</v>
      </c>
      <c r="H57" s="175">
        <v>124.82</v>
      </c>
    </row>
    <row r="58" spans="1:8">
      <c r="A58" s="100" t="s">
        <v>566</v>
      </c>
      <c r="B58" s="100" t="s">
        <v>429</v>
      </c>
      <c r="C58" s="101">
        <v>0</v>
      </c>
      <c r="D58" s="101">
        <v>0</v>
      </c>
      <c r="E58" s="101">
        <v>0</v>
      </c>
      <c r="F58" s="101">
        <v>0</v>
      </c>
      <c r="G58" s="101">
        <v>0</v>
      </c>
      <c r="H58" s="175">
        <v>0</v>
      </c>
    </row>
    <row r="59" spans="1:8">
      <c r="A59" s="100" t="s">
        <v>566</v>
      </c>
      <c r="B59" s="100" t="s">
        <v>496</v>
      </c>
      <c r="C59" s="334">
        <v>2285</v>
      </c>
      <c r="D59" s="334">
        <v>1480</v>
      </c>
      <c r="E59" s="334">
        <v>882</v>
      </c>
      <c r="F59" s="334">
        <v>0</v>
      </c>
      <c r="G59" s="334">
        <v>4647</v>
      </c>
      <c r="H59" s="175">
        <v>185.01</v>
      </c>
    </row>
    <row r="60" spans="1:8">
      <c r="A60" s="100" t="s">
        <v>387</v>
      </c>
      <c r="B60" s="100" t="s">
        <v>77</v>
      </c>
      <c r="C60" s="101">
        <v>0</v>
      </c>
      <c r="D60" s="101">
        <v>0</v>
      </c>
      <c r="E60" s="101">
        <v>0</v>
      </c>
      <c r="F60" s="101">
        <v>0</v>
      </c>
      <c r="G60" s="101">
        <v>0</v>
      </c>
      <c r="H60" s="175">
        <v>0</v>
      </c>
    </row>
    <row r="61" spans="1:8">
      <c r="A61" s="100" t="s">
        <v>387</v>
      </c>
      <c r="B61" s="100" t="s">
        <v>78</v>
      </c>
      <c r="C61" s="101">
        <v>0</v>
      </c>
      <c r="D61" s="101">
        <v>0</v>
      </c>
      <c r="E61" s="101">
        <v>0</v>
      </c>
      <c r="F61" s="101">
        <v>0</v>
      </c>
      <c r="G61" s="101">
        <v>0</v>
      </c>
      <c r="H61" s="175">
        <v>0</v>
      </c>
    </row>
    <row r="62" spans="1:8">
      <c r="A62" s="100" t="s">
        <v>387</v>
      </c>
      <c r="B62" s="100" t="s">
        <v>96</v>
      </c>
      <c r="C62" s="101">
        <v>0</v>
      </c>
      <c r="D62" s="101">
        <v>0</v>
      </c>
      <c r="E62" s="101">
        <v>0</v>
      </c>
      <c r="F62" s="101">
        <v>0</v>
      </c>
      <c r="G62" s="101">
        <v>0</v>
      </c>
      <c r="H62" s="175">
        <v>0</v>
      </c>
    </row>
    <row r="63" spans="1:8">
      <c r="A63" s="100" t="s">
        <v>387</v>
      </c>
      <c r="B63" s="100" t="s">
        <v>97</v>
      </c>
      <c r="C63" s="101">
        <v>0</v>
      </c>
      <c r="D63" s="101">
        <v>0</v>
      </c>
      <c r="E63" s="101">
        <v>0</v>
      </c>
      <c r="F63" s="101">
        <v>0</v>
      </c>
      <c r="G63" s="101">
        <v>0</v>
      </c>
      <c r="H63" s="175">
        <v>0</v>
      </c>
    </row>
    <row r="64" spans="1:8">
      <c r="A64" s="100" t="s">
        <v>387</v>
      </c>
      <c r="B64" s="100" t="s">
        <v>98</v>
      </c>
      <c r="C64" s="101">
        <v>0</v>
      </c>
      <c r="D64" s="101">
        <v>0</v>
      </c>
      <c r="E64" s="101">
        <v>0</v>
      </c>
      <c r="F64" s="101">
        <v>0</v>
      </c>
      <c r="G64" s="101">
        <v>0</v>
      </c>
      <c r="H64" s="175">
        <v>0</v>
      </c>
    </row>
    <row r="65" spans="1:8">
      <c r="A65" s="100" t="s">
        <v>387</v>
      </c>
      <c r="B65" s="100" t="s">
        <v>99</v>
      </c>
      <c r="C65" s="101">
        <v>0</v>
      </c>
      <c r="D65" s="101">
        <v>0</v>
      </c>
      <c r="E65" s="101">
        <v>0</v>
      </c>
      <c r="F65" s="101">
        <v>0</v>
      </c>
      <c r="G65" s="101">
        <v>0</v>
      </c>
      <c r="H65" s="175">
        <v>0</v>
      </c>
    </row>
    <row r="66" spans="1:8">
      <c r="A66" s="100" t="s">
        <v>387</v>
      </c>
      <c r="B66" s="100" t="s">
        <v>100</v>
      </c>
      <c r="C66" s="101">
        <v>0</v>
      </c>
      <c r="D66" s="101">
        <v>0</v>
      </c>
      <c r="E66" s="101">
        <v>0</v>
      </c>
      <c r="F66" s="101">
        <v>0</v>
      </c>
      <c r="G66" s="101">
        <v>0</v>
      </c>
      <c r="H66" s="175">
        <v>0</v>
      </c>
    </row>
    <row r="67" spans="1:8">
      <c r="A67" s="100" t="s">
        <v>387</v>
      </c>
      <c r="B67" s="100" t="s">
        <v>101</v>
      </c>
      <c r="C67" s="101">
        <v>0</v>
      </c>
      <c r="D67" s="101">
        <v>0</v>
      </c>
      <c r="E67" s="101">
        <v>0</v>
      </c>
      <c r="F67" s="101">
        <v>0</v>
      </c>
      <c r="G67" s="101">
        <v>0</v>
      </c>
      <c r="H67" s="175">
        <v>0</v>
      </c>
    </row>
    <row r="68" spans="1:8">
      <c r="A68" s="100" t="s">
        <v>387</v>
      </c>
      <c r="B68" s="100" t="s">
        <v>102</v>
      </c>
      <c r="C68" s="101">
        <v>0</v>
      </c>
      <c r="D68" s="101">
        <v>0</v>
      </c>
      <c r="E68" s="101">
        <v>0</v>
      </c>
      <c r="F68" s="101">
        <v>0</v>
      </c>
      <c r="G68" s="101">
        <v>0</v>
      </c>
      <c r="H68" s="175">
        <v>0</v>
      </c>
    </row>
    <row r="69" spans="1:8">
      <c r="A69" s="100" t="s">
        <v>387</v>
      </c>
      <c r="B69" s="100" t="s">
        <v>110</v>
      </c>
      <c r="C69" s="101">
        <v>0</v>
      </c>
      <c r="D69" s="101">
        <v>0</v>
      </c>
      <c r="E69" s="101">
        <v>0</v>
      </c>
      <c r="F69" s="101">
        <v>0</v>
      </c>
      <c r="G69" s="101">
        <v>0</v>
      </c>
      <c r="H69" s="175">
        <v>0</v>
      </c>
    </row>
    <row r="70" spans="1:8">
      <c r="A70" s="100" t="s">
        <v>387</v>
      </c>
      <c r="B70" s="100" t="s">
        <v>111</v>
      </c>
      <c r="C70" s="101">
        <v>0</v>
      </c>
      <c r="D70" s="101">
        <v>0</v>
      </c>
      <c r="E70" s="101">
        <v>0</v>
      </c>
      <c r="F70" s="101">
        <v>0</v>
      </c>
      <c r="G70" s="101">
        <v>0</v>
      </c>
      <c r="H70" s="175">
        <v>0</v>
      </c>
    </row>
    <row r="71" spans="1:8">
      <c r="A71" s="100" t="s">
        <v>387</v>
      </c>
      <c r="B71" s="100" t="s">
        <v>112</v>
      </c>
      <c r="C71" s="101">
        <v>0</v>
      </c>
      <c r="D71" s="101">
        <v>0</v>
      </c>
      <c r="E71" s="101">
        <v>0</v>
      </c>
      <c r="F71" s="101">
        <v>0</v>
      </c>
      <c r="G71" s="101">
        <v>0</v>
      </c>
      <c r="H71" s="175">
        <v>0</v>
      </c>
    </row>
    <row r="72" spans="1:8">
      <c r="A72" s="100" t="s">
        <v>387</v>
      </c>
      <c r="B72" s="100" t="s">
        <v>429</v>
      </c>
      <c r="C72" s="101">
        <v>0</v>
      </c>
      <c r="D72" s="101">
        <v>0</v>
      </c>
      <c r="E72" s="101">
        <v>0</v>
      </c>
      <c r="F72" s="101">
        <v>0</v>
      </c>
      <c r="G72" s="101">
        <v>0</v>
      </c>
      <c r="H72" s="175">
        <v>0</v>
      </c>
    </row>
    <row r="73" spans="1:8">
      <c r="A73" s="100" t="s">
        <v>387</v>
      </c>
      <c r="B73" s="100" t="s">
        <v>496</v>
      </c>
      <c r="C73" s="101">
        <v>0</v>
      </c>
      <c r="D73" s="101">
        <v>0</v>
      </c>
      <c r="E73" s="101">
        <v>0</v>
      </c>
      <c r="F73" s="101">
        <v>0</v>
      </c>
      <c r="G73" s="101">
        <v>0</v>
      </c>
      <c r="H73" s="175">
        <v>0</v>
      </c>
    </row>
    <row r="74" spans="1:8">
      <c r="A74" s="100" t="s">
        <v>603</v>
      </c>
      <c r="B74" s="100" t="s">
        <v>77</v>
      </c>
      <c r="C74" s="101">
        <v>0</v>
      </c>
      <c r="D74" s="101">
        <v>0</v>
      </c>
      <c r="E74" s="101">
        <v>0</v>
      </c>
      <c r="F74" s="101">
        <v>0</v>
      </c>
      <c r="G74" s="101">
        <v>0</v>
      </c>
      <c r="H74" s="175">
        <v>0</v>
      </c>
    </row>
    <row r="75" spans="1:8">
      <c r="A75" s="100" t="s">
        <v>603</v>
      </c>
      <c r="B75" s="100" t="s">
        <v>78</v>
      </c>
      <c r="C75" s="101">
        <v>0</v>
      </c>
      <c r="D75" s="101">
        <v>0</v>
      </c>
      <c r="E75" s="101">
        <v>0</v>
      </c>
      <c r="F75" s="101">
        <v>0</v>
      </c>
      <c r="G75" s="101">
        <v>0</v>
      </c>
      <c r="H75" s="175">
        <v>0</v>
      </c>
    </row>
    <row r="76" spans="1:8">
      <c r="A76" s="100" t="s">
        <v>603</v>
      </c>
      <c r="B76" s="100" t="s">
        <v>96</v>
      </c>
      <c r="C76" s="101">
        <v>0</v>
      </c>
      <c r="D76" s="101">
        <v>0</v>
      </c>
      <c r="E76" s="101">
        <v>0</v>
      </c>
      <c r="F76" s="101">
        <v>0</v>
      </c>
      <c r="G76" s="101">
        <v>0</v>
      </c>
      <c r="H76" s="175">
        <v>0</v>
      </c>
    </row>
    <row r="77" spans="1:8">
      <c r="A77" s="100" t="s">
        <v>603</v>
      </c>
      <c r="B77" s="100" t="s">
        <v>97</v>
      </c>
      <c r="C77" s="101">
        <v>0</v>
      </c>
      <c r="D77" s="101">
        <v>0</v>
      </c>
      <c r="E77" s="101">
        <v>0</v>
      </c>
      <c r="F77" s="101">
        <v>0</v>
      </c>
      <c r="G77" s="101">
        <v>0</v>
      </c>
      <c r="H77" s="175">
        <v>0</v>
      </c>
    </row>
    <row r="78" spans="1:8">
      <c r="A78" s="100" t="s">
        <v>603</v>
      </c>
      <c r="B78" s="100" t="s">
        <v>98</v>
      </c>
      <c r="C78" s="101">
        <v>0</v>
      </c>
      <c r="D78" s="101">
        <v>0</v>
      </c>
      <c r="E78" s="101">
        <v>0</v>
      </c>
      <c r="F78" s="101">
        <v>0</v>
      </c>
      <c r="G78" s="101">
        <v>0</v>
      </c>
      <c r="H78" s="175">
        <v>0</v>
      </c>
    </row>
    <row r="79" spans="1:8">
      <c r="A79" s="100" t="s">
        <v>603</v>
      </c>
      <c r="B79" s="100" t="s">
        <v>99</v>
      </c>
      <c r="C79" s="101">
        <v>0</v>
      </c>
      <c r="D79" s="101">
        <v>0</v>
      </c>
      <c r="E79" s="101">
        <v>0</v>
      </c>
      <c r="F79" s="101">
        <v>85</v>
      </c>
      <c r="G79" s="101">
        <v>85</v>
      </c>
      <c r="H79" s="175">
        <v>276.10000000000002</v>
      </c>
    </row>
    <row r="80" spans="1:8">
      <c r="A80" s="100" t="s">
        <v>603</v>
      </c>
      <c r="B80" s="100" t="s">
        <v>100</v>
      </c>
      <c r="C80" s="101">
        <v>0</v>
      </c>
      <c r="D80" s="101">
        <v>0</v>
      </c>
      <c r="E80" s="101">
        <v>0</v>
      </c>
      <c r="F80" s="101">
        <v>44</v>
      </c>
      <c r="G80" s="101">
        <v>44</v>
      </c>
      <c r="H80" s="175">
        <v>241.69</v>
      </c>
    </row>
    <row r="81" spans="1:8">
      <c r="A81" s="100" t="s">
        <v>603</v>
      </c>
      <c r="B81" s="100" t="s">
        <v>101</v>
      </c>
      <c r="C81" s="101">
        <v>0</v>
      </c>
      <c r="D81" s="101">
        <v>0</v>
      </c>
      <c r="E81" s="101">
        <v>0</v>
      </c>
      <c r="F81" s="101">
        <v>11</v>
      </c>
      <c r="G81" s="101">
        <v>11</v>
      </c>
      <c r="H81" s="175">
        <v>209.28</v>
      </c>
    </row>
    <row r="82" spans="1:8">
      <c r="A82" s="100" t="s">
        <v>603</v>
      </c>
      <c r="B82" s="100" t="s">
        <v>102</v>
      </c>
      <c r="C82" s="101">
        <v>0</v>
      </c>
      <c r="D82" s="101">
        <v>0</v>
      </c>
      <c r="E82" s="101">
        <v>0</v>
      </c>
      <c r="F82" s="101">
        <v>11</v>
      </c>
      <c r="G82" s="101">
        <v>11</v>
      </c>
      <c r="H82" s="175">
        <v>150.51</v>
      </c>
    </row>
    <row r="83" spans="1:8">
      <c r="A83" s="100" t="s">
        <v>603</v>
      </c>
      <c r="B83" s="100" t="s">
        <v>110</v>
      </c>
      <c r="C83" s="101">
        <v>0</v>
      </c>
      <c r="D83" s="101">
        <v>0</v>
      </c>
      <c r="E83" s="101">
        <v>0</v>
      </c>
      <c r="F83" s="101">
        <v>2</v>
      </c>
      <c r="G83" s="101">
        <v>2</v>
      </c>
      <c r="H83" s="175">
        <v>136.06</v>
      </c>
    </row>
    <row r="84" spans="1:8">
      <c r="A84" s="100" t="s">
        <v>603</v>
      </c>
      <c r="B84" s="100" t="s">
        <v>111</v>
      </c>
      <c r="C84" s="101">
        <v>0</v>
      </c>
      <c r="D84" s="101">
        <v>0</v>
      </c>
      <c r="E84" s="101">
        <v>0</v>
      </c>
      <c r="F84" s="101">
        <v>1</v>
      </c>
      <c r="G84" s="101">
        <v>1</v>
      </c>
      <c r="H84" s="175">
        <v>79.900000000000006</v>
      </c>
    </row>
    <row r="85" spans="1:8">
      <c r="A85" s="100" t="s">
        <v>603</v>
      </c>
      <c r="B85" s="100" t="s">
        <v>112</v>
      </c>
      <c r="C85" s="101">
        <v>0</v>
      </c>
      <c r="D85" s="101">
        <v>0</v>
      </c>
      <c r="E85" s="101">
        <v>0</v>
      </c>
      <c r="F85" s="101">
        <v>1</v>
      </c>
      <c r="G85" s="101">
        <v>1</v>
      </c>
      <c r="H85" s="175">
        <v>168.92</v>
      </c>
    </row>
    <row r="86" spans="1:8">
      <c r="A86" s="100" t="s">
        <v>603</v>
      </c>
      <c r="B86" s="100" t="s">
        <v>429</v>
      </c>
      <c r="C86" s="101">
        <v>0</v>
      </c>
      <c r="D86" s="101">
        <v>0</v>
      </c>
      <c r="E86" s="101">
        <v>0</v>
      </c>
      <c r="F86" s="101">
        <v>0</v>
      </c>
      <c r="G86" s="101">
        <v>0</v>
      </c>
      <c r="H86" s="175">
        <v>0</v>
      </c>
    </row>
    <row r="87" spans="1:8">
      <c r="A87" s="100" t="s">
        <v>603</v>
      </c>
      <c r="B87" s="100" t="s">
        <v>496</v>
      </c>
      <c r="C87" s="101">
        <v>0</v>
      </c>
      <c r="D87" s="101">
        <v>0</v>
      </c>
      <c r="E87" s="101">
        <v>0</v>
      </c>
      <c r="F87" s="101">
        <v>155</v>
      </c>
      <c r="G87" s="101">
        <v>155</v>
      </c>
      <c r="H87" s="175">
        <v>248.91</v>
      </c>
    </row>
    <row r="88" spans="1:8">
      <c r="A88" s="175" t="s">
        <v>390</v>
      </c>
      <c r="B88" s="175" t="s">
        <v>77</v>
      </c>
      <c r="C88" s="175">
        <v>0</v>
      </c>
      <c r="D88" s="175">
        <v>0</v>
      </c>
      <c r="E88" s="175">
        <v>0</v>
      </c>
      <c r="F88" s="175">
        <v>0</v>
      </c>
      <c r="G88" s="175">
        <v>0</v>
      </c>
      <c r="H88" s="175">
        <v>0</v>
      </c>
    </row>
    <row r="89" spans="1:8">
      <c r="A89" s="175" t="s">
        <v>390</v>
      </c>
      <c r="B89" s="175" t="s">
        <v>78</v>
      </c>
      <c r="C89" s="175">
        <v>0</v>
      </c>
      <c r="D89" s="175">
        <v>0</v>
      </c>
      <c r="E89" s="175">
        <v>0</v>
      </c>
      <c r="F89" s="175">
        <v>0</v>
      </c>
      <c r="G89" s="175">
        <v>0</v>
      </c>
      <c r="H89" s="175">
        <v>0</v>
      </c>
    </row>
    <row r="90" spans="1:8">
      <c r="A90" s="175" t="s">
        <v>390</v>
      </c>
      <c r="B90" s="175" t="s">
        <v>96</v>
      </c>
      <c r="C90" s="175">
        <v>0</v>
      </c>
      <c r="D90" s="175">
        <v>0</v>
      </c>
      <c r="E90" s="175">
        <v>0</v>
      </c>
      <c r="F90" s="175">
        <v>0</v>
      </c>
      <c r="G90" s="175">
        <v>0</v>
      </c>
      <c r="H90" s="175">
        <v>0</v>
      </c>
    </row>
    <row r="91" spans="1:8">
      <c r="A91" s="175" t="s">
        <v>390</v>
      </c>
      <c r="B91" s="175" t="s">
        <v>97</v>
      </c>
      <c r="C91" s="175">
        <v>0</v>
      </c>
      <c r="D91" s="175">
        <v>0</v>
      </c>
      <c r="E91" s="175">
        <v>0</v>
      </c>
      <c r="F91" s="175">
        <v>0</v>
      </c>
      <c r="G91" s="175">
        <v>0</v>
      </c>
      <c r="H91" s="175">
        <v>0</v>
      </c>
    </row>
    <row r="92" spans="1:8">
      <c r="A92" s="175" t="s">
        <v>390</v>
      </c>
      <c r="B92" s="175" t="s">
        <v>98</v>
      </c>
      <c r="C92" s="175">
        <v>0</v>
      </c>
      <c r="D92" s="175">
        <v>0</v>
      </c>
      <c r="E92" s="175">
        <v>0</v>
      </c>
      <c r="F92" s="175">
        <v>0</v>
      </c>
      <c r="G92" s="175">
        <v>0</v>
      </c>
      <c r="H92" s="175">
        <v>0</v>
      </c>
    </row>
    <row r="93" spans="1:8">
      <c r="A93" s="175" t="s">
        <v>390</v>
      </c>
      <c r="B93" s="175" t="s">
        <v>99</v>
      </c>
      <c r="C93" s="175">
        <v>0</v>
      </c>
      <c r="D93" s="175">
        <v>0</v>
      </c>
      <c r="E93" s="175">
        <v>0</v>
      </c>
      <c r="F93" s="175">
        <v>0</v>
      </c>
      <c r="G93" s="175">
        <v>0</v>
      </c>
      <c r="H93" s="175">
        <v>0</v>
      </c>
    </row>
    <row r="94" spans="1:8">
      <c r="A94" s="175" t="s">
        <v>390</v>
      </c>
      <c r="B94" s="175" t="s">
        <v>100</v>
      </c>
      <c r="C94" s="175">
        <v>0</v>
      </c>
      <c r="D94" s="175">
        <v>0</v>
      </c>
      <c r="E94" s="175">
        <v>0</v>
      </c>
      <c r="F94" s="175">
        <v>0</v>
      </c>
      <c r="G94" s="175">
        <v>0</v>
      </c>
      <c r="H94" s="175">
        <v>0</v>
      </c>
    </row>
    <row r="95" spans="1:8">
      <c r="A95" s="175" t="s">
        <v>390</v>
      </c>
      <c r="B95" s="175" t="s">
        <v>101</v>
      </c>
      <c r="C95" s="175">
        <v>0</v>
      </c>
      <c r="D95" s="175">
        <v>0</v>
      </c>
      <c r="E95" s="175">
        <v>0</v>
      </c>
      <c r="F95" s="175">
        <v>0</v>
      </c>
      <c r="G95" s="175">
        <v>0</v>
      </c>
      <c r="H95" s="175">
        <v>0</v>
      </c>
    </row>
    <row r="96" spans="1:8">
      <c r="A96" s="175" t="s">
        <v>390</v>
      </c>
      <c r="B96" s="175" t="s">
        <v>102</v>
      </c>
      <c r="C96" s="175">
        <v>0</v>
      </c>
      <c r="D96" s="175">
        <v>0</v>
      </c>
      <c r="E96" s="175">
        <v>0</v>
      </c>
      <c r="F96" s="175">
        <v>0</v>
      </c>
      <c r="G96" s="175">
        <v>0</v>
      </c>
      <c r="H96" s="175">
        <v>0</v>
      </c>
    </row>
    <row r="97" spans="1:8">
      <c r="A97" s="175" t="s">
        <v>390</v>
      </c>
      <c r="B97" s="175" t="s">
        <v>110</v>
      </c>
      <c r="C97" s="175">
        <v>0</v>
      </c>
      <c r="D97" s="175">
        <v>0</v>
      </c>
      <c r="E97" s="175">
        <v>0</v>
      </c>
      <c r="F97" s="175">
        <v>0</v>
      </c>
      <c r="G97" s="175">
        <v>0</v>
      </c>
      <c r="H97" s="175">
        <v>0</v>
      </c>
    </row>
    <row r="98" spans="1:8">
      <c r="A98" s="175" t="s">
        <v>390</v>
      </c>
      <c r="B98" s="175" t="s">
        <v>111</v>
      </c>
      <c r="C98" s="175">
        <v>0</v>
      </c>
      <c r="D98" s="175">
        <v>0</v>
      </c>
      <c r="E98" s="175">
        <v>0</v>
      </c>
      <c r="F98" s="175">
        <v>0</v>
      </c>
      <c r="G98" s="175">
        <v>0</v>
      </c>
      <c r="H98" s="175">
        <v>0</v>
      </c>
    </row>
    <row r="99" spans="1:8">
      <c r="A99" s="175" t="s">
        <v>390</v>
      </c>
      <c r="B99" s="175" t="s">
        <v>112</v>
      </c>
      <c r="C99" s="175">
        <v>0</v>
      </c>
      <c r="D99" s="175">
        <v>0</v>
      </c>
      <c r="E99" s="175">
        <v>0</v>
      </c>
      <c r="F99" s="175">
        <v>0</v>
      </c>
      <c r="G99" s="175">
        <v>0</v>
      </c>
      <c r="H99" s="175">
        <v>0</v>
      </c>
    </row>
    <row r="100" spans="1:8">
      <c r="A100" s="175" t="s">
        <v>390</v>
      </c>
      <c r="B100" s="175" t="s">
        <v>429</v>
      </c>
      <c r="C100" s="175">
        <v>0</v>
      </c>
      <c r="D100" s="175">
        <v>0</v>
      </c>
      <c r="E100" s="175">
        <v>0</v>
      </c>
      <c r="F100" s="175">
        <v>0</v>
      </c>
      <c r="G100" s="175">
        <v>0</v>
      </c>
      <c r="H100" s="175">
        <v>0</v>
      </c>
    </row>
    <row r="101" spans="1:8">
      <c r="A101" s="175" t="s">
        <v>390</v>
      </c>
      <c r="B101" s="175" t="s">
        <v>496</v>
      </c>
      <c r="C101" s="175">
        <v>0</v>
      </c>
      <c r="D101" s="175">
        <v>0</v>
      </c>
      <c r="E101" s="175">
        <v>0</v>
      </c>
      <c r="F101" s="175">
        <v>0</v>
      </c>
      <c r="G101" s="175">
        <v>0</v>
      </c>
      <c r="H101" s="175">
        <v>0</v>
      </c>
    </row>
  </sheetData>
  <autoFilter ref="A3:H101">
    <filterColumn colId="1"/>
  </autoFilter>
  <mergeCells count="1">
    <mergeCell ref="A1:H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31</vt:i4>
      </vt:variant>
    </vt:vector>
  </HeadingPairs>
  <TitlesOfParts>
    <vt:vector size="31" baseType="lpstr">
      <vt:lpstr>Περιεχόμενα </vt:lpstr>
      <vt:lpstr>Σ1</vt:lpstr>
      <vt:lpstr>Σ2</vt:lpstr>
      <vt:lpstr>Σ3</vt:lpstr>
      <vt:lpstr>Σ4</vt:lpstr>
      <vt:lpstr>Σ5</vt:lpstr>
      <vt:lpstr>Σ6</vt:lpstr>
      <vt:lpstr>Σ7</vt:lpstr>
      <vt:lpstr>Σ8</vt:lpstr>
      <vt:lpstr>Σ9</vt:lpstr>
      <vt:lpstr>Σ10</vt:lpstr>
      <vt:lpstr>Σ11</vt:lpstr>
      <vt:lpstr>Σ12</vt:lpstr>
      <vt:lpstr>Σ13</vt:lpstr>
      <vt:lpstr>Σ14</vt:lpstr>
      <vt:lpstr>Σ15</vt:lpstr>
      <vt:lpstr>Σ16</vt:lpstr>
      <vt:lpstr>Σ17</vt:lpstr>
      <vt:lpstr>Σ18</vt:lpstr>
      <vt:lpstr>Σ19</vt:lpstr>
      <vt:lpstr>Σ20</vt:lpstr>
      <vt:lpstr>Σ21</vt:lpstr>
      <vt:lpstr>Σ22</vt:lpstr>
      <vt:lpstr>Σ23</vt:lpstr>
      <vt:lpstr>Σ24</vt:lpstr>
      <vt:lpstr>Σ25</vt:lpstr>
      <vt:lpstr>Σ26</vt:lpstr>
      <vt:lpstr>Σ27</vt:lpstr>
      <vt:lpstr>Σ28</vt:lpstr>
      <vt:lpstr>Σ29</vt:lpstr>
      <vt:lpstr>Σ30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Karavokyri Maria</dc:creator>
  <cp:lastModifiedBy>karahaliou</cp:lastModifiedBy>
  <cp:lastPrinted>2017-06-19T07:53:49Z</cp:lastPrinted>
  <dcterms:created xsi:type="dcterms:W3CDTF">2013-05-29T08:54:11Z</dcterms:created>
  <dcterms:modified xsi:type="dcterms:W3CDTF">2021-09-01T06:59:49Z</dcterms:modified>
</cp:coreProperties>
</file>