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Σ25!$A$3:$L$105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25725"/>
</workbook>
</file>

<file path=xl/calcChain.xml><?xml version="1.0" encoding="utf-8"?>
<calcChain xmlns="http://schemas.openxmlformats.org/spreadsheetml/2006/main">
  <c r="P8" i="28"/>
  <c r="Q8"/>
  <c r="R8"/>
  <c r="O8"/>
  <c r="I8"/>
  <c r="J8"/>
  <c r="K8"/>
  <c r="G8"/>
  <c r="H8"/>
  <c r="F8"/>
  <c r="D8"/>
  <c r="E8"/>
  <c r="C8"/>
  <c r="P8" i="33"/>
  <c r="Q8"/>
  <c r="R8"/>
  <c r="O8"/>
  <c r="J8"/>
  <c r="K8"/>
  <c r="I8"/>
  <c r="G8"/>
  <c r="H8"/>
  <c r="F8"/>
  <c r="E8"/>
  <c r="D8"/>
  <c r="C8"/>
  <c r="B11" i="11"/>
  <c r="C11"/>
  <c r="B21"/>
  <c r="C21"/>
  <c r="O53" i="15"/>
  <c r="D35" l="1"/>
  <c r="F89" i="30" l="1"/>
  <c r="P7" i="41"/>
  <c r="O7"/>
  <c r="N7"/>
  <c r="L7"/>
  <c r="K7"/>
  <c r="J7"/>
  <c r="H7"/>
  <c r="G7"/>
  <c r="F7"/>
  <c r="D7"/>
  <c r="C7" l="1"/>
  <c r="B7"/>
  <c r="B12" i="3"/>
  <c r="E12"/>
  <c r="H12"/>
  <c r="K12"/>
  <c r="E9" i="2"/>
  <c r="C9"/>
  <c r="B9"/>
  <c r="B11" i="38"/>
  <c r="C11"/>
  <c r="B17"/>
  <c r="C17"/>
  <c r="D17" s="1"/>
  <c r="D11" l="1"/>
  <c r="H23" i="14"/>
  <c r="D59" i="10" l="1"/>
  <c r="E59"/>
  <c r="F59"/>
  <c r="G59"/>
  <c r="C26" i="13"/>
  <c r="C129" i="4" l="1"/>
  <c r="E29" i="2" l="1"/>
  <c r="C29"/>
  <c r="B29"/>
  <c r="C19"/>
  <c r="B19"/>
  <c r="E19"/>
  <c r="B4" i="1" l="1"/>
  <c r="C4"/>
  <c r="B63" i="14"/>
  <c r="C63"/>
  <c r="E63"/>
  <c r="F63"/>
  <c r="H63"/>
  <c r="I63"/>
  <c r="K63"/>
  <c r="L63"/>
  <c r="B12" i="39"/>
  <c r="E12"/>
  <c r="H12"/>
  <c r="K12"/>
  <c r="B24"/>
  <c r="E24"/>
  <c r="H24"/>
  <c r="K24"/>
  <c r="D4" i="1" l="1"/>
  <c r="G56" i="9" l="1"/>
  <c r="F56"/>
  <c r="E56"/>
  <c r="D56"/>
  <c r="C56"/>
  <c r="B44" i="3"/>
  <c r="E44"/>
  <c r="H44"/>
  <c r="K44"/>
  <c r="B44" i="39" l="1"/>
  <c r="E44"/>
  <c r="H44"/>
  <c r="K44"/>
  <c r="K52" l="1"/>
  <c r="H52"/>
  <c r="E52"/>
  <c r="B52"/>
  <c r="K36"/>
  <c r="H36"/>
  <c r="E36"/>
  <c r="B36"/>
  <c r="E23" i="14" l="1"/>
  <c r="K52" i="3" l="1"/>
  <c r="H52"/>
  <c r="E52"/>
  <c r="B52"/>
  <c r="K23" i="14"/>
  <c r="B23"/>
  <c r="K36" i="3"/>
  <c r="K24"/>
  <c r="H36"/>
  <c r="H24"/>
  <c r="E36"/>
  <c r="E24"/>
  <c r="B36"/>
  <c r="B24"/>
  <c r="C4" i="38"/>
  <c r="B4"/>
  <c r="B28" s="1"/>
  <c r="C28" l="1"/>
  <c r="D4"/>
  <c r="C17" i="1" l="1"/>
  <c r="C11"/>
  <c r="B17"/>
  <c r="B11"/>
  <c r="H56" i="9"/>
  <c r="C28" i="1" l="1"/>
  <c r="B28"/>
  <c r="C31" i="11"/>
  <c r="B31"/>
  <c r="D17" i="1" l="1"/>
  <c r="D11" l="1"/>
</calcChain>
</file>

<file path=xl/sharedStrings.xml><?xml version="1.0" encoding="utf-8"?>
<sst xmlns="http://schemas.openxmlformats.org/spreadsheetml/2006/main" count="3630" uniqueCount="926">
  <si>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</si>
  <si>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</si>
  <si>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</si>
  <si>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</si>
  <si>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</si>
  <si>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</si>
  <si>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</si>
  <si>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</si>
  <si>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</si>
  <si>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</si>
  <si>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</si>
  <si>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</si>
  <si>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</si>
  <si>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</si>
  <si>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</si>
  <si>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</si>
  <si>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</si>
  <si>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</si>
  <si>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</si>
  <si>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</si>
  <si>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</si>
  <si>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</si>
  <si>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</si>
  <si>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</si>
  <si>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</si>
  <si>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</si>
  <si>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</si>
  <si>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</si>
  <si>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</si>
  <si>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</si>
  <si>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</si>
  <si>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</si>
  <si>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</si>
  <si>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</si>
  <si>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</si>
  <si>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</si>
  <si>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</si>
  <si>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</si>
  <si>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</si>
  <si>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</si>
  <si>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</si>
  <si>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</si>
  <si>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</si>
  <si>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</si>
  <si>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</si>
  <si>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</si>
  <si>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</si>
  <si>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</si>
  <si>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</si>
  <si>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</si>
  <si>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</si>
  <si>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</si>
  <si>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</si>
  <si>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</si>
  <si>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</si>
  <si>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</si>
  <si>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</si>
  <si>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</si>
  <si>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</si>
  <si>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</si>
  <si>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</si>
  <si>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</si>
  <si>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</si>
  <si>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</si>
  <si>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</si>
  <si>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</si>
  <si>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</si>
  <si>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</si>
  <si>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</si>
  <si>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</si>
  <si>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</si>
  <si>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</si>
  <si>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</si>
  <si>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</si>
  <si>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</si>
  <si>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</si>
  <si>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</si>
  <si>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</si>
  <si>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</si>
  <si>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</si>
  <si>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</si>
  <si>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</si>
  <si>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</si>
  <si>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</si>
  <si>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</si>
  <si>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</si>
  <si>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</si>
  <si>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</si>
  <si>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</si>
  <si>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</si>
  <si>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</si>
  <si>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</si>
  <si>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</si>
  <si>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</si>
  <si>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</si>
  <si>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</si>
  <si>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</si>
  <si>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</si>
  <si>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</si>
  <si>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</si>
  <si>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</si>
  <si>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</si>
  <si>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</si>
  <si>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</si>
  <si>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</si>
  <si>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</si>
  <si>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</si>
  <si>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</si>
  <si>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</si>
  <si>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</si>
  <si>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</si>
  <si>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</si>
  <si>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</si>
  <si>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</si>
  <si>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</si>
  <si>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</si>
  <si>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</si>
  <si>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</si>
  <si>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</si>
  <si>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</si>
  <si>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</si>
  <si>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</si>
  <si>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</si>
  <si>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</si>
  <si>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</si>
  <si>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</si>
  <si>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</si>
  <si>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</si>
  <si>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</si>
  <si>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</si>
  <si>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</si>
  <si>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</si>
  <si>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</si>
  <si>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</si>
  <si>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</si>
  <si>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</si>
  <si>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</si>
  <si>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</si>
  <si>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</si>
  <si>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</si>
  <si>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</si>
  <si>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</si>
  <si>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</si>
  <si>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</si>
  <si>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</si>
  <si>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</si>
  <si>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</si>
  <si>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</si>
  <si>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</si>
  <si>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</si>
  <si>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</si>
  <si>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</si>
  <si>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</si>
  <si>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</si>
  <si>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</si>
  <si>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</si>
  <si>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</si>
  <si>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</si>
  <si>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</si>
  <si>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</si>
  <si>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</si>
  <si>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</si>
  <si>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</si>
  <si>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</si>
  <si>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</si>
  <si>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</si>
  <si>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</si>
  <si>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</si>
  <si>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</si>
  <si>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</si>
  <si>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</si>
  <si>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</si>
  <si>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</si>
  <si>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</si>
  <si>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</si>
  <si>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</si>
  <si>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</si>
  <si>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</si>
  <si>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</si>
  <si>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</si>
  <si>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</si>
  <si>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</si>
  <si>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</si>
  <si>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</si>
  <si>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</si>
  <si>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</si>
  <si>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</si>
  <si>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</si>
  <si>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</si>
  <si>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</si>
  <si>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</si>
  <si>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</si>
  <si>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</si>
  <si>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</si>
  <si>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</si>
  <si>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</si>
  <si>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</si>
  <si>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</si>
  <si>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</si>
  <si>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</si>
  <si>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</si>
  <si>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</si>
  <si>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</si>
  <si>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</si>
  <si>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</si>
  <si>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</si>
  <si>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</si>
  <si>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</si>
  <si>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</si>
  <si>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</si>
  <si>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</si>
  <si>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</si>
  <si>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</si>
  <si>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</si>
  <si>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</si>
  <si>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</si>
  <si>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</si>
  <si>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</si>
  <si>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</si>
  <si>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</si>
  <si>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</si>
  <si>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</si>
  <si>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</si>
  <si>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</si>
  <si>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</si>
  <si>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</si>
  <si>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</si>
  <si>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</si>
  <si>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</si>
  <si>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</si>
  <si>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</si>
  <si>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</si>
  <si>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</si>
  <si>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</si>
  <si>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</si>
  <si>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</si>
  <si>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</si>
  <si>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</si>
  <si>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</si>
  <si>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</si>
  <si>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</si>
  <si>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</si>
  <si>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</si>
  <si>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</si>
  <si>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</si>
  <si>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</si>
  <si>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</si>
  <si>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</si>
  <si>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</si>
  <si>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</si>
  <si>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</si>
  <si>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</si>
  <si>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</si>
  <si>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</si>
  <si>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</si>
  <si>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</si>
  <si>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</si>
  <si>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</si>
  <si>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</si>
  <si>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</si>
  <si>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</si>
  <si>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</si>
  <si>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</si>
  <si>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</si>
  <si>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</si>
  <si>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</si>
  <si>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</si>
  <si>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</si>
  <si>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</si>
  <si>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</si>
  <si>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</si>
  <si>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</si>
  <si>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</si>
  <si>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</si>
  <si>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</si>
  <si>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</si>
  <si>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</si>
  <si>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</si>
  <si>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</si>
  <si>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</si>
  <si>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</si>
  <si>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</si>
  <si>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</si>
  <si>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</si>
  <si>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</si>
  <si>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</si>
  <si>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</si>
  <si>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</si>
  <si>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</si>
  <si>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</si>
  <si>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</si>
  <si>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</si>
  <si>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</si>
  <si>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</si>
  <si>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</si>
  <si>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</si>
  <si>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</si>
  <si>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</si>
  <si>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</si>
  <si>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</si>
  <si>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</si>
  <si>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</si>
  <si>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</si>
  <si>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</si>
  <si>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</si>
  <si>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</si>
  <si>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</si>
  <si>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</si>
  <si>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</si>
  <si>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</si>
  <si>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</si>
  <si>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</si>
  <si>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</si>
  <si>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</si>
  <si>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</si>
  <si>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</si>
  <si>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</si>
  <si>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</si>
  <si>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</si>
  <si>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</si>
  <si>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</si>
  <si>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</si>
  <si>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</si>
  <si>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</si>
  <si>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</si>
  <si>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</si>
  <si>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</si>
  <si>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</si>
  <si>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</si>
  <si>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</si>
  <si>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</si>
  <si>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</si>
  <si>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</si>
  <si>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</si>
  <si>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</si>
  <si>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</si>
  <si>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</si>
  <si>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</si>
  <si>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</si>
  <si>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</si>
  <si>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</si>
  <si>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</si>
  <si>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</si>
  <si>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</si>
  <si>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</si>
  <si>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</si>
  <si>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</si>
  <si>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</si>
  <si>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</si>
  <si>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</si>
  <si>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</si>
  <si>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</si>
  <si>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</si>
  <si>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</si>
  <si>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</si>
  <si>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</si>
  <si>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</si>
  <si>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</si>
  <si>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</si>
  <si>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</si>
  <si>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</si>
  <si>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</si>
  <si>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</si>
  <si>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</si>
  <si>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</si>
  <si>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</si>
  <si>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</si>
  <si>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</si>
  <si>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</si>
  <si>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</si>
  <si>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</si>
  <si>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</si>
  <si>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</si>
  <si>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</si>
  <si>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</si>
  <si>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</si>
  <si>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</si>
  <si>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</si>
  <si>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</si>
  <si>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</si>
  <si>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</si>
  <si>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</si>
  <si>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</si>
  <si>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</si>
  <si>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</si>
  <si>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</si>
  <si>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</si>
  <si>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</si>
  <si>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</si>
  <si>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</si>
  <si>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</si>
  <si>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</si>
  <si>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</si>
  <si>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</si>
  <si>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</si>
  <si>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</si>
  <si>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</si>
  <si>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</si>
  <si>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</si>
  <si>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</si>
  <si>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</si>
  <si>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</si>
  <si>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</si>
  <si>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</si>
  <si>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</si>
  <si>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</si>
  <si>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</si>
  <si>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</si>
  <si>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</si>
  <si>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</si>
  <si>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</si>
  <si>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</si>
  <si>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</si>
  <si>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</si>
  <si>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</si>
  <si>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</si>
  <si>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</si>
  <si>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</si>
  <si>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</si>
  <si>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</si>
  <si>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</si>
  <si>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</si>
  <si>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</si>
  <si>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</si>
  <si>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</si>
  <si>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</si>
  <si>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</si>
  <si>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</si>
  <si>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</si>
  <si>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</si>
  <si>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</si>
  <si>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</si>
  <si>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</si>
  <si>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</si>
  <si>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</si>
  <si>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</si>
  <si>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</si>
  <si>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</si>
  <si>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</si>
  <si>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</si>
  <si>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</si>
  <si>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</si>
  <si>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</si>
  <si>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</si>
  <si>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</si>
  <si>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</si>
  <si>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</si>
  <si>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</si>
  <si>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</si>
  <si>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</si>
  <si>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</si>
  <si>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</si>
  <si>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</si>
  <si>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</si>
  <si>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</si>
  <si>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</si>
  <si>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</si>
  <si>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</si>
  <si>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</si>
  <si>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</si>
  <si>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</si>
  <si>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</si>
  <si>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</si>
  <si>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</si>
  <si>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</si>
  <si>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</si>
  <si>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</si>
  <si>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</si>
  <si>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</si>
  <si>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</si>
  <si>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</si>
  <si>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</si>
  <si>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</si>
  <si>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</si>
  <si>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</si>
  <si>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</si>
  <si>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</si>
  <si>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</si>
  <si>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</si>
  <si>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</si>
  <si>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</si>
  <si>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</si>
  <si>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</si>
  <si>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</si>
  <si>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</si>
  <si>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</si>
  <si>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</si>
  <si>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</si>
  <si>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</si>
  <si>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</si>
  <si>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</si>
  <si>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</si>
  <si>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</si>
  <si>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</si>
  <si>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</si>
  <si>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</si>
  <si>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</si>
  <si>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</si>
  <si>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</si>
  <si>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</si>
  <si>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</si>
  <si>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</si>
  <si>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</si>
  <si>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</si>
  <si>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</si>
  <si>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</si>
  <si>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</si>
  <si>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</si>
  <si>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</si>
  <si>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</si>
  <si>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</si>
  <si>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</si>
  <si>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</si>
  <si>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</si>
  <si>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</si>
  <si>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</si>
  <si>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</si>
  <si>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</si>
  <si>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</si>
  <si>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</si>
  <si>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</si>
  <si>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</si>
  <si>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</si>
  <si>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</si>
  <si>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</si>
  <si>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</si>
  <si>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</si>
  <si>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</si>
  <si>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</si>
  <si>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</si>
  <si>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</si>
  <si>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</si>
  <si>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</si>
  <si>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</si>
  <si>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</si>
  <si>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</si>
  <si>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</si>
  <si>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</si>
  <si>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</si>
  <si>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</si>
  <si>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</si>
  <si>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</si>
  <si>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</si>
  <si>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</si>
  <si>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</si>
  <si>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</si>
  <si>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</si>
  <si>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</si>
  <si>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</si>
  <si>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</si>
  <si>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</si>
  <si>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</si>
  <si>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</si>
  <si>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</si>
  <si>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</si>
  <si>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</si>
  <si>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</si>
  <si>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</si>
  <si>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</si>
  <si>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</si>
  <si>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</si>
  <si>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</si>
  <si>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</si>
  <si>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</si>
  <si>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</si>
  <si>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</si>
  <si>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</si>
  <si>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</si>
  <si>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</si>
  <si>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</si>
  <si>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</si>
  <si>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</si>
  <si>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</si>
  <si>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</si>
  <si>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</si>
  <si>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</si>
  <si>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</si>
  <si>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</si>
  <si>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</si>
  <si>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</si>
  <si>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</si>
  <si>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</si>
  <si>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</si>
  <si>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</si>
  <si>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</si>
  <si>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</si>
  <si>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</si>
  <si>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</si>
  <si>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</si>
  <si>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</si>
  <si>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</si>
  <si>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</si>
  <si>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</si>
  <si>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</si>
  <si>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</si>
  <si>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</si>
  <si>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</si>
  <si>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</si>
  <si>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</si>
  <si>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</si>
  <si>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</si>
  <si>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</si>
  <si>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</si>
  <si>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</si>
  <si>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</si>
  <si>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</si>
  <si>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</si>
  <si>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</si>
  <si>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</si>
  <si>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</si>
  <si>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</si>
  <si>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</si>
  <si>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</si>
  <si>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</si>
  <si>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</si>
  <si>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</si>
  <si>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</si>
  <si>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</si>
  <si>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</si>
  <si>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</si>
  <si>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</si>
  <si>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</si>
  <si>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</si>
  <si>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</si>
  <si>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</si>
  <si>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</si>
  <si>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</si>
  <si>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</si>
  <si>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</si>
  <si>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</si>
  <si>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</si>
  <si>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</si>
  <si>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</si>
  <si>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</si>
  <si>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</si>
  <si>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</si>
  <si>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</si>
  <si>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</si>
  <si>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</si>
  <si>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</si>
  <si>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</si>
  <si>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</si>
  <si>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</si>
  <si>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</si>
  <si>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</si>
  <si>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</si>
  <si>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</si>
  <si>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</si>
  <si>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Σύνολα:</t>
  </si>
  <si>
    <t>ΔΗΜΟΣΙΟ(ΤΙΜΗΤ.)</t>
  </si>
  <si>
    <t>10002</t>
  </si>
  <si>
    <t>ΕΦΚΑ/τ.ΙΚΑ</t>
  </si>
  <si>
    <t>ΗΝΩΜΕΝΑ ΑΡΑΒΙΚΑ ΕΜΙΡΑΤΑ</t>
  </si>
  <si>
    <t>360,97 / 360,00</t>
  </si>
  <si>
    <t>339,36 / 338,40</t>
  </si>
  <si>
    <t>1.022,22 / 943,32</t>
  </si>
  <si>
    <t>967,30 / 890,74</t>
  </si>
  <si>
    <t>662,15 / 567,07</t>
  </si>
  <si>
    <t>626,57 / 535,54</t>
  </si>
  <si>
    <t>644,11 / 539,99</t>
  </si>
  <si>
    <t>609,77 / 508,31</t>
  </si>
  <si>
    <t>310,26 / 290,00</t>
  </si>
  <si>
    <t>303,19 / 290,00</t>
  </si>
  <si>
    <t>1.023,35 / 944,83</t>
  </si>
  <si>
    <t>968,36 / 892,03</t>
  </si>
  <si>
    <t>361,06 / 360,00</t>
  </si>
  <si>
    <t>339,44 / 338,40</t>
  </si>
  <si>
    <t>663,17 / 567,69</t>
  </si>
  <si>
    <t>627,53 / 536,06</t>
  </si>
  <si>
    <t>644,72 / 540,46</t>
  </si>
  <si>
    <t>610,37 / 508,86</t>
  </si>
  <si>
    <t>311,19 / 290,00</t>
  </si>
  <si>
    <t>304,10 / 290,00</t>
  </si>
  <si>
    <t>Κατανομή Συντάξεων ανά Κατηγορία Σύνταξης - ΔΑΠΑΝΗ (09/2021)</t>
  </si>
  <si>
    <t>Κατανομή Συντάξεων ανά Κατηγορία Σύνταξης - ΕΙΣΟΔΗΜΑ  (09/2021)</t>
  </si>
  <si>
    <t>1.025,68 / 949,47</t>
  </si>
  <si>
    <t>361,10 / 360,00</t>
  </si>
  <si>
    <t>665,10 / 569,35</t>
  </si>
  <si>
    <t>645,16 / 540,79</t>
  </si>
  <si>
    <t>312,43 / 290,00</t>
  </si>
  <si>
    <t>Διαστρωμάτωση Συντάξεων - ΔΑΠΑΝΗ (09/2021)</t>
  </si>
  <si>
    <t>Διαστρωμάτωση Συντάξεων - ΕΙΣΟΔΗΜΑ (09/2021)</t>
  </si>
  <si>
    <t>Κατανομή Συντάξεων ανά Υπηκοότητα  (09/2021)</t>
  </si>
  <si>
    <t>Κατανομή Συντάξεων (Κύριων και Επικουρικών) ανά Νομό (09/2021)</t>
  </si>
  <si>
    <t xml:space="preserve">Αναστολές Συντάξεων Λόγω Θανάτου - Καθαρό Πληρωτέο (09/2021) </t>
  </si>
  <si>
    <t>Κατανομή Κατά Αριθμό Καταβαλλόμενων Συντάξεων (09/2021)</t>
  </si>
  <si>
    <t xml:space="preserve">                    </t>
  </si>
  <si>
    <t xml:space="preserve">                     </t>
  </si>
  <si>
    <t>Κατανομή συντάξεων ανά ταμείο για ασφαλισμένους που λαμβάνουν 10, 9,8 ή 7 Συντάξεις (09/2021)</t>
  </si>
  <si>
    <t>Μέσο Μηνιαίο Εισόδημα από Συντάξεις προ Φόρων ανά Φύλο Συνταξιούχου - ΔΑΠΑΝΗ (09/2021)</t>
  </si>
  <si>
    <t>Διαστρωμάτωση Συνταξιούχων (Εισόδημα από όλες τις Συντάξεις) - ΔΑΠΑΝΗ (09/2021)</t>
  </si>
  <si>
    <t>Διαστρωμάτωση Συνταξιούχων - Ολοι  - ΔΑΠΑΝΗ  09/2021</t>
  </si>
  <si>
    <t>Διαστρωμάτωση Συνταξιούχων - Άνδρες - ΔΑΠΑΝΗ  09/2021</t>
  </si>
  <si>
    <t>Διαστρωμάτωση Συνταξιούχων - Ολοι (Εισόδημα από όλες τις Συντάξεις) 09/2021</t>
  </si>
  <si>
    <t>Διαστρωμάτωση Συνταξιούχων - Γυναίκες (Εισόδημα από όλες τις Συντάξεις)  09/2021</t>
  </si>
  <si>
    <t>Διαστρωμάτωση Συνταξιούχων - Άνδρες (Εισόδημα από όλες τις Συντάξεις) 09/2021</t>
  </si>
  <si>
    <t>Διαστρωμάτωση Συνταξιούχων (Εισόδημα από όλες τις Συντάξεις) 09/2021</t>
  </si>
  <si>
    <t xml:space="preserve">Αναστολές Συντάξεων Λόγω Γάμου -  Καθαρό Πληρωτέο (09/2021) </t>
  </si>
  <si>
    <t xml:space="preserve">     336.337</t>
  </si>
  <si>
    <t xml:space="preserve">    36.735.521,67</t>
  </si>
  <si>
    <t xml:space="preserve">           953,32</t>
  </si>
  <si>
    <t xml:space="preserve">      69.804</t>
  </si>
  <si>
    <t xml:space="preserve">     4.937.663,53</t>
  </si>
  <si>
    <t xml:space="preserve">           677,61</t>
  </si>
  <si>
    <t xml:space="preserve">          18</t>
  </si>
  <si>
    <t xml:space="preserve">         6.016,24</t>
  </si>
  <si>
    <t xml:space="preserve">           334,24</t>
  </si>
  <si>
    <t xml:space="preserve">     406.159</t>
  </si>
  <si>
    <t xml:space="preserve">    41.679.201,44</t>
  </si>
  <si>
    <t>Συνταξιοδοτική Δαπάνη ΜΕΡΙΣΜΑΤΑ 09/2021</t>
  </si>
  <si>
    <t xml:space="preserve">       3.825</t>
  </si>
  <si>
    <t xml:space="preserve">     2.100.169,99</t>
  </si>
  <si>
    <t xml:space="preserve">           549,06</t>
  </si>
  <si>
    <t xml:space="preserve">          73</t>
  </si>
  <si>
    <t xml:space="preserve">         9.326,91</t>
  </si>
  <si>
    <t xml:space="preserve">           127,77</t>
  </si>
  <si>
    <t xml:space="preserve">          20</t>
  </si>
  <si>
    <t xml:space="preserve">         4.080,21</t>
  </si>
  <si>
    <t xml:space="preserve">           204,01</t>
  </si>
  <si>
    <t xml:space="preserve">       3.918</t>
  </si>
  <si>
    <t xml:space="preserve">     2.113.577,11</t>
  </si>
  <si>
    <t xml:space="preserve">       1.472</t>
  </si>
  <si>
    <t xml:space="preserve">       769.184,72</t>
  </si>
  <si>
    <t xml:space="preserve">           522,54</t>
  </si>
  <si>
    <t xml:space="preserve">         331</t>
  </si>
  <si>
    <t xml:space="preserve">       119.097,25</t>
  </si>
  <si>
    <t xml:space="preserve">           359,81</t>
  </si>
  <si>
    <t xml:space="preserve">         3.284,18</t>
  </si>
  <si>
    <t xml:space="preserve">           182,45</t>
  </si>
  <si>
    <t xml:space="preserve">           5</t>
  </si>
  <si>
    <t xml:space="preserve">           952,96</t>
  </si>
  <si>
    <t xml:space="preserve">           190,59</t>
  </si>
  <si>
    <t xml:space="preserve">         354</t>
  </si>
  <si>
    <t xml:space="preserve">       123.334,39</t>
  </si>
  <si>
    <t xml:space="preserve">          13</t>
  </si>
  <si>
    <t xml:space="preserve">         6.293,18</t>
  </si>
  <si>
    <t xml:space="preserve">           484,09</t>
  </si>
  <si>
    <t xml:space="preserve">           3</t>
  </si>
  <si>
    <t xml:space="preserve">         1.141,61</t>
  </si>
  <si>
    <t xml:space="preserve">           380,54</t>
  </si>
  <si>
    <t xml:space="preserve">          16</t>
  </si>
  <si>
    <t xml:space="preserve">         7.434,79</t>
  </si>
  <si>
    <t xml:space="preserve">     894.718</t>
  </si>
  <si>
    <t xml:space="preserve">   193.548.305,88</t>
  </si>
  <si>
    <t xml:space="preserve">           216,32</t>
  </si>
  <si>
    <t xml:space="preserve">     256.273</t>
  </si>
  <si>
    <t xml:space="preserve">    32.027.746,26</t>
  </si>
  <si>
    <t xml:space="preserve">           124,98</t>
  </si>
  <si>
    <t xml:space="preserve">      71.631</t>
  </si>
  <si>
    <t xml:space="preserve">    10.637.143,69</t>
  </si>
  <si>
    <t xml:space="preserve">           148,50</t>
  </si>
  <si>
    <t xml:space="preserve">   1.222.622</t>
  </si>
  <si>
    <t xml:space="preserve">   236.213.195,83</t>
  </si>
  <si>
    <t>Συνταξιοδοτική Δαπάνη ΕΠΙΚΟΥΡΙΚΩΝ Συντάξεων 09/2021</t>
  </si>
  <si>
    <t xml:space="preserve">      11.704</t>
  </si>
  <si>
    <t xml:space="preserve">     9.004.268,96</t>
  </si>
  <si>
    <t xml:space="preserve">           769,33</t>
  </si>
  <si>
    <t xml:space="preserve">   1.533.213</t>
  </si>
  <si>
    <t xml:space="preserve"> 1.155.852.870,49</t>
  </si>
  <si>
    <t xml:space="preserve">           753,88</t>
  </si>
  <si>
    <t xml:space="preserve">     504.938</t>
  </si>
  <si>
    <t xml:space="preserve">   258.583.055,55</t>
  </si>
  <si>
    <t xml:space="preserve">           512,11</t>
  </si>
  <si>
    <t xml:space="preserve">     213.994</t>
  </si>
  <si>
    <t xml:space="preserve">   121.057.031,78</t>
  </si>
  <si>
    <t xml:space="preserve">           565,70</t>
  </si>
  <si>
    <t xml:space="preserve">   2.263.849</t>
  </si>
  <si>
    <t xml:space="preserve"> 1.544.497.226,78</t>
  </si>
  <si>
    <t xml:space="preserve">     334.142</t>
  </si>
  <si>
    <t xml:space="preserve">   390.314.387,75</t>
  </si>
  <si>
    <t xml:space="preserve">         1.168,11</t>
  </si>
  <si>
    <t xml:space="preserve">     103.399</t>
  </si>
  <si>
    <t xml:space="preserve">    70.904.604,90</t>
  </si>
  <si>
    <t xml:space="preserve">           685,74</t>
  </si>
  <si>
    <t xml:space="preserve">      11.260</t>
  </si>
  <si>
    <t xml:space="preserve">    10.737.424,59</t>
  </si>
  <si>
    <t xml:space="preserve">           953,59</t>
  </si>
  <si>
    <t xml:space="preserve">       1.286</t>
  </si>
  <si>
    <t xml:space="preserve">       257.200,00</t>
  </si>
  <si>
    <t xml:space="preserve">           200,00</t>
  </si>
  <si>
    <t xml:space="preserve">     450.087</t>
  </si>
  <si>
    <t xml:space="preserve">   472.213.617,24</t>
  </si>
  <si>
    <t xml:space="preserve">      19.481</t>
  </si>
  <si>
    <t xml:space="preserve">     7.014.607,49</t>
  </si>
  <si>
    <t xml:space="preserve">           360,07</t>
  </si>
  <si>
    <t xml:space="preserve">      15.496</t>
  </si>
  <si>
    <t xml:space="preserve">     3.482.851,47</t>
  </si>
  <si>
    <t xml:space="preserve">           224,76</t>
  </si>
  <si>
    <t xml:space="preserve">      34.977</t>
  </si>
  <si>
    <t xml:space="preserve">    10.497.458,96</t>
  </si>
  <si>
    <t xml:space="preserve">       3.125</t>
  </si>
  <si>
    <t xml:space="preserve">     6.051.618,20</t>
  </si>
  <si>
    <t xml:space="preserve">         1.936,52</t>
  </si>
  <si>
    <t xml:space="preserve">       1.060</t>
  </si>
  <si>
    <t xml:space="preserve">       895.199,12</t>
  </si>
  <si>
    <t xml:space="preserve">           844,53</t>
  </si>
  <si>
    <t xml:space="preserve">         139</t>
  </si>
  <si>
    <t xml:space="preserve">       156.956,77</t>
  </si>
  <si>
    <t xml:space="preserve">         1.129,19</t>
  </si>
  <si>
    <t xml:space="preserve">       4.324</t>
  </si>
  <si>
    <t xml:space="preserve">     7.103.774,09</t>
  </si>
  <si>
    <t xml:space="preserve">           4</t>
  </si>
  <si>
    <t xml:space="preserve">         4.543,22</t>
  </si>
  <si>
    <t xml:space="preserve">         1.135,81</t>
  </si>
  <si>
    <t xml:space="preserve">           2</t>
  </si>
  <si>
    <t xml:space="preserve">         1.551,55</t>
  </si>
  <si>
    <t xml:space="preserve">           775,78</t>
  </si>
  <si>
    <t xml:space="preserve">           6</t>
  </si>
  <si>
    <t xml:space="preserve">         6.094,77</t>
  </si>
  <si>
    <t xml:space="preserve">          80</t>
  </si>
  <si>
    <t xml:space="preserve">        81.426,87</t>
  </si>
  <si>
    <t xml:space="preserve">         1.017,84</t>
  </si>
  <si>
    <t xml:space="preserve">          41</t>
  </si>
  <si>
    <t xml:space="preserve">        24.645,96</t>
  </si>
  <si>
    <t xml:space="preserve">           601,12</t>
  </si>
  <si>
    <t xml:space="preserve">         121</t>
  </si>
  <si>
    <t xml:space="preserve">       106.072,83</t>
  </si>
  <si>
    <t xml:space="preserve">         467</t>
  </si>
  <si>
    <t xml:space="preserve">       198.497,20</t>
  </si>
  <si>
    <t xml:space="preserve">           425,05</t>
  </si>
  <si>
    <t xml:space="preserve">         4.285,97</t>
  </si>
  <si>
    <t xml:space="preserve">           857,19</t>
  </si>
  <si>
    <t xml:space="preserve">         472</t>
  </si>
  <si>
    <t xml:space="preserve">       202.783,17</t>
  </si>
  <si>
    <t>Συνταξιοδοτική Δαπάνη ΚΥΡΙΩΝ Συντάξεων 09/2021</t>
  </si>
  <si>
    <t>Κατανομή Συντάξεων  ανά Νομό και κατηγορία (Γήρατος/Θανάτου/Αναπηρίας) (09/2021)</t>
  </si>
  <si>
    <t>Αναλυτική Κατανομή Κατά Αριθμό Καταβαλλόμενων Συντάξεων (09/2021)</t>
  </si>
  <si>
    <t>Διαστρωμάτωση Συνταξιούχων - Γυναίκες - ΔΑΠΑΝΗ  09/2021</t>
  </si>
  <si>
    <t>Κατανομή Συνταξιούχων ανά Ηλικία και Κατηγορία Σύνταξης - Άνδρες (ΔΑΠΑΝΗ)_09/2021</t>
  </si>
  <si>
    <t>Κατανομή Συνταξιούχων ανά Ηλικία και Κατηγορία Σύνταξης - ΓΥΝΑΙΚΕΣ (ΔΑΠΑΝΗ)_09/2021</t>
  </si>
  <si>
    <t>Κατανομή Συνταξιούχων ανά Ηλικία και Κατηγορία Σύνταξης - 'Ολοι (ΔΑΠΑΝΗ)_09/2021</t>
  </si>
  <si>
    <t>Κατανομή Συντάξεων ανά Ταμείο και Κατηγορία - Ομαδοποίηση με Εποπτεύοντα Φορέα (09/2021)</t>
  </si>
  <si>
    <t>Στοιχεία Νέων Συντάξεων με αναδρομικά ποσά ανά κατηγορία - Οριστική Απόφαση (09/2021)</t>
  </si>
  <si>
    <t>Στοιχεία Νέων Συντάξεων με αναδρομικά ποσά ανά κατηγορία - Προσωρινή Απόφαση (09/2021)</t>
  </si>
  <si>
    <t>Στοιχεία Νέων Συντάξεων με αναδρομικά ποσά ανά κατηγορία - Τροποποιητική Απόφαση (09/2021)</t>
  </si>
  <si>
    <t>Κατανομή Συνταξιούχων ανά Ηλικία και Κατηγορία Σύνταξης  - 'Ολοι (ΕΙΣΟΔΗΜΑ)_09/2021</t>
  </si>
  <si>
    <t>Κατανομή Συνταξιούχων ανά Ηλικία και Κατηγορία Σύνταξης - Άνδρες (ΕΙΣΟΔΗΜΑ) _09/2021</t>
  </si>
  <si>
    <t>Κατανομή Συνταξιούχων ανά Ηλικία και Κατηγορία Σύνταξης - ΓΥΝΑΙΚΕΣ (ΕΙΣΟΔΗΜΑ) _09/2021</t>
  </si>
  <si>
    <t>Κατανομή Ηλικιών Συνταξιούχων (09/2021)</t>
  </si>
  <si>
    <t xml:space="preserve">Αναστολές Συντάξεων Λόγω Θανάτου - Καθαρό Πληρωτέο </t>
  </si>
  <si>
    <t>Σ30</t>
  </si>
  <si>
    <t>Αναστολές Συντάξεων Λόγω Γάμου -  Καθαρό Πληρωτέο</t>
  </si>
  <si>
    <t>Σ29</t>
  </si>
  <si>
    <t>Στοιχεία Νέων Συντάξεων με αναδρομικά ποσά ανά κατηγορία - Οριστική Απόφαση</t>
  </si>
  <si>
    <t>Σ28</t>
  </si>
  <si>
    <t>Κατανομή Νέων Συνταξιούχων ανά Ηλικία, Κατηγορία Σύνταξης και Κύριο Φορέα με ΤΡΟΠΟΠΟΙΗΤΙΚΗ απόφαση</t>
  </si>
  <si>
    <t>Σ27</t>
  </si>
  <si>
    <t>Κατανομή Νέων Συνταξιούχων ανά Ηλικία, Κατηγορία Σύνταξης και Κύριο Φορέα με ΠΡΟΣΩΡΙΝΗ απόφαση</t>
  </si>
  <si>
    <t>Σ26</t>
  </si>
  <si>
    <t xml:space="preserve"> Κατανομή Συντάξεων ανά Ταμείο και Κατηγορία - Ομαδοποίηση με Εποπτεύοντα Φορέα </t>
  </si>
  <si>
    <t>Σ25</t>
  </si>
  <si>
    <t>Κατανομή Συνταξιούχων ανά Ηλικία και Κατηγορία Σύνταξης</t>
  </si>
  <si>
    <t>Σ24</t>
  </si>
  <si>
    <t>Κατανομή  Συνταξιούχων ανά ηλικία</t>
  </si>
  <si>
    <t>Σ23</t>
  </si>
  <si>
    <t>Διαστρωμάτωση Συνταξιούχων ανά φύλο</t>
  </si>
  <si>
    <t>Σ22</t>
  </si>
  <si>
    <t xml:space="preserve">Διαστρωμάτωση Συνταξιούχων </t>
  </si>
  <si>
    <t>Σ21</t>
  </si>
  <si>
    <t>Μέση μηνιαία δαπάνη από συντάξεις προ φόρων ανά φύλο</t>
  </si>
  <si>
    <t>Σ20</t>
  </si>
  <si>
    <t>Κατανομή συντάξεων ανά ταμείο για ασφαλισμένους που λαμβάνουν 10, 9,8 ή 7 Συντάξεις</t>
  </si>
  <si>
    <t>Σ19</t>
  </si>
  <si>
    <t xml:space="preserve">Κατανομή Συντάξεων  ανά Νομό και κατηγορία (Γήρατος/Θανάτου/Αναπηρίας) </t>
  </si>
  <si>
    <t>Σ18</t>
  </si>
  <si>
    <t>Κατανομή Κατά Αριθμό Καταβαλλόμενων Συντάξεων</t>
  </si>
  <si>
    <t>Σ17</t>
  </si>
  <si>
    <t>Διαστρωμάτωση Συντάξεων - ΕΙΣΟΔΗΜΑ</t>
  </si>
  <si>
    <t>Σ16</t>
  </si>
  <si>
    <t xml:space="preserve">Μέσο Μηνιαίο Εισόδημα από Συντάξεις προ Φόρων (με περίθαλψη) </t>
  </si>
  <si>
    <t>Σ15</t>
  </si>
  <si>
    <t xml:space="preserve">Κατανομή Συντάξεων ανά Κατηγορία Σύνταξης - ΕΙΣΟΔΗΜΑ  </t>
  </si>
  <si>
    <t>Σ14</t>
  </si>
  <si>
    <t>Κατανομή Συντάξεων ανά Κατηγορία Σύνταξης - ΔΑΠΑΝΗ</t>
  </si>
  <si>
    <t>Σ13</t>
  </si>
  <si>
    <t>Ποσά Συντάξεων ανά Περιφέρεια ως ποσοστό του ΑΕΠ</t>
  </si>
  <si>
    <t>Σ12</t>
  </si>
  <si>
    <t>Κατανομή κατά αριθμό καταβαλλόμενων συντάξεων (κύριων, επικουρικών, μερισμάτων) ανά συνταξιούχο</t>
  </si>
  <si>
    <t>Σ11</t>
  </si>
  <si>
    <t>Κατανομή Συντάξεων ανά υπηκοότητα</t>
  </si>
  <si>
    <t>Σ10</t>
  </si>
  <si>
    <t>Κατανομή Συντάξεων ανά νομό</t>
  </si>
  <si>
    <t>Σ9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</si>
  <si>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</si>
  <si>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Σ8</t>
  </si>
  <si>
    <t>Κατανομή Συντάξεων ανά ταμείο και κατηγορία</t>
  </si>
  <si>
    <t>Σ7</t>
  </si>
  <si>
    <t>Συνταξιοδοτική Δαπάνη Κύριων, Επικουρικών Συντάξεων, Μερισμάτων</t>
  </si>
  <si>
    <t>Σ6</t>
  </si>
  <si>
    <t>Κατανομή Συντάξεων ανά εύρος ποσού δαπάνης</t>
  </si>
  <si>
    <t>Σ5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</si>
  <si>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</si>
  <si>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</si>
  <si>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</si>
  <si>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Σ3</t>
  </si>
  <si>
    <t>Κατανομή Συνταξιούχων και εισοδήματος από συντάξεις ανα Ηλικία και κατηγορία σύνταξης</t>
  </si>
  <si>
    <t>Σ2</t>
  </si>
  <si>
    <t>Κατανομή Εισοδήματος Συνταξιούχων ανά Φύλο και εύρος ποσού</t>
  </si>
  <si>
    <t>Σ1</t>
  </si>
  <si>
    <t>Πίνακας Περιεχομένων</t>
  </si>
  <si>
    <t>Παράρτημα</t>
  </si>
  <si>
    <t>Ενιαίο Σύστημα Ελέγχου &amp; Πληρωμών Συντάξεων "ΗΛΙΟΣ"</t>
  </si>
  <si>
    <t xml:space="preserve">Υπουργείο Εργασίας &amp; Κοινωνικών Υποθέσεων
</t>
  </si>
  <si>
    <t>Κρήτης</t>
  </si>
  <si>
    <t>Νοτίου Αιγαίου</t>
  </si>
  <si>
    <t>Βορείου Αιγαίου</t>
  </si>
  <si>
    <t>Αττικής</t>
  </si>
  <si>
    <t>Πελοποννήσου</t>
  </si>
  <si>
    <t>Στερεάς Ελλάδας</t>
  </si>
  <si>
    <t>Δυτικής Ελλάδας</t>
  </si>
  <si>
    <t>Ιονίων Νήσων</t>
  </si>
  <si>
    <t>Ηπείρου</t>
  </si>
  <si>
    <t>Θεσσαλίας</t>
  </si>
  <si>
    <t>Δυτικής Μακεδονίας</t>
  </si>
  <si>
    <t>Κεντρικής Μακεδονίας</t>
  </si>
  <si>
    <t>Ανατ. Μακεδονίας - Θράκης</t>
  </si>
  <si>
    <t>% ΑΕΠ</t>
  </si>
  <si>
    <t>ΑΕΠ έτους 2017 (εκ. ευρώ)</t>
  </si>
  <si>
    <t>Μηναίο Ποσό Συντάξεων (ευρώ)</t>
  </si>
  <si>
    <t>Περιφέρεια</t>
  </si>
  <si>
    <t>Σ.12:  Ποσά Συντάξεων ανά Περιφέρεια ως Ποσοστό του ΑΕΠ</t>
  </si>
  <si>
    <t>Μέσο Μηνιαίο Εισόδημα από Συντάξεις προ Φόρων (Με περίθαλψη) (09/2021)</t>
  </si>
  <si>
    <t>Μέσο Μηνιαίο Εισόδημα από Συντάξεις προ Φόρων (Με  περίθαλψη) (08/2021)</t>
  </si>
  <si>
    <t>Μέσο Μηνιαίο Εισόδημα από Συντάξεις προ Φόρων (Με περίθαλψη) (07/2021)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</si>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</sst>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>
  <numFmts count="5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  <numFmt numFmtId="167" formatCode="0.0%"/>
  </numFmts>
  <fonts count="40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</fills>
  <borders count="9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3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9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9" fontId="3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  <xf numFmtId="0" fontId="3" fillId="11" borderId="25" applyNumberFormat="0" applyFont="0" applyAlignment="0" applyProtection="0"/>
  </cellStyleXfs>
  <cellXfs count="600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 applyBorder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5" fillId="4" borderId="2" xfId="0" applyFont="1" applyFill="1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/>
    <xf numFmtId="0" fontId="0" fillId="0" borderId="2" xfId="0" applyBorder="1"/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/>
    <xf numFmtId="0" fontId="9" fillId="4" borderId="2" xfId="0" applyFont="1" applyFill="1" applyBorder="1"/>
    <xf numFmtId="4" fontId="28" fillId="4" borderId="1" xfId="0" applyNumberFormat="1" applyFont="1" applyFill="1" applyBorder="1" applyAlignment="1" applyProtection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9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horizontal="left" vertical="center" wrapText="1"/>
    </xf>
    <xf numFmtId="4" fontId="8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9" fillId="0" borderId="0" xfId="0" applyFont="1" applyAlignment="1"/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8" fontId="28" fillId="4" borderId="1" xfId="0" applyNumberFormat="1" applyFont="1" applyFill="1" applyBorder="1" applyAlignment="1" applyProtection="1">
      <alignment horizontal="right" wrapText="1"/>
    </xf>
    <xf numFmtId="0" fontId="9" fillId="2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 applyProtection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0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164" fontId="9" fillId="4" borderId="2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 applyAlignment="1"/>
    <xf numFmtId="0" fontId="0" fillId="0" borderId="0" xfId="0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0" fontId="0" fillId="0" borderId="29" xfId="0" applyNumberFormat="1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Font="1" applyBorder="1" applyAlignment="1" applyProtection="1">
      <alignment vertical="center"/>
    </xf>
    <xf numFmtId="0" fontId="9" fillId="0" borderId="0" xfId="65" applyFont="1" applyAlignment="1">
      <alignment horizontal="center"/>
    </xf>
    <xf numFmtId="0" fontId="30" fillId="0" borderId="46" xfId="66" applyFont="1" applyBorder="1" applyAlignment="1" applyProtection="1">
      <alignment vertical="center"/>
    </xf>
    <xf numFmtId="3" fontId="30" fillId="0" borderId="46" xfId="66" applyNumberFormat="1" applyFont="1" applyBorder="1" applyAlignment="1" applyProtection="1">
      <alignment vertical="center"/>
    </xf>
    <xf numFmtId="4" fontId="30" fillId="0" borderId="46" xfId="66" applyNumberFormat="1" applyFont="1" applyBorder="1" applyAlignment="1" applyProtection="1">
      <alignment vertical="center"/>
    </xf>
    <xf numFmtId="0" fontId="30" fillId="0" borderId="46" xfId="69" applyFont="1" applyBorder="1" applyAlignment="1" applyProtection="1">
      <alignment vertical="center"/>
    </xf>
    <xf numFmtId="3" fontId="30" fillId="0" borderId="46" xfId="69" applyNumberFormat="1" applyFont="1" applyBorder="1" applyAlignment="1" applyProtection="1">
      <alignment vertical="center"/>
    </xf>
    <xf numFmtId="4" fontId="30" fillId="0" borderId="46" xfId="69" applyNumberFormat="1" applyFont="1" applyBorder="1" applyAlignment="1" applyProtection="1">
      <alignment vertical="center"/>
    </xf>
    <xf numFmtId="0" fontId="9" fillId="4" borderId="48" xfId="69" applyFont="1" applyFill="1" applyBorder="1" applyAlignment="1" applyProtection="1">
      <alignment vertical="center"/>
    </xf>
    <xf numFmtId="3" fontId="9" fillId="4" borderId="49" xfId="69" applyNumberFormat="1" applyFont="1" applyFill="1" applyBorder="1" applyAlignment="1" applyProtection="1">
      <alignment vertical="center"/>
    </xf>
    <xf numFmtId="4" fontId="9" fillId="4" borderId="49" xfId="69" applyNumberFormat="1" applyFont="1" applyFill="1" applyBorder="1" applyAlignment="1" applyProtection="1">
      <alignment vertical="center"/>
    </xf>
    <xf numFmtId="0" fontId="9" fillId="4" borderId="49" xfId="69" applyFont="1" applyFill="1" applyBorder="1" applyAlignment="1" applyProtection="1">
      <alignment vertical="center"/>
    </xf>
    <xf numFmtId="0" fontId="9" fillId="4" borderId="50" xfId="69" applyFont="1" applyFill="1" applyBorder="1" applyAlignment="1" applyProtection="1">
      <alignment vertical="center"/>
    </xf>
    <xf numFmtId="4" fontId="0" fillId="0" borderId="16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Font="1" applyBorder="1" applyAlignment="1" applyProtection="1">
      <alignment vertical="center"/>
    </xf>
    <xf numFmtId="4" fontId="30" fillId="0" borderId="46" xfId="71" applyNumberFormat="1" applyFont="1" applyBorder="1" applyAlignment="1" applyProtection="1">
      <alignment vertical="center"/>
    </xf>
    <xf numFmtId="0" fontId="0" fillId="0" borderId="0" xfId="0"/>
    <xf numFmtId="3" fontId="30" fillId="0" borderId="46" xfId="71" applyNumberFormat="1" applyFont="1" applyBorder="1" applyAlignment="1" applyProtection="1">
      <alignment vertical="center"/>
    </xf>
    <xf numFmtId="164" fontId="30" fillId="0" borderId="46" xfId="71" applyNumberFormat="1" applyFont="1" applyBorder="1" applyAlignment="1" applyProtection="1">
      <alignment vertical="center"/>
    </xf>
    <xf numFmtId="0" fontId="5" fillId="2" borderId="44" xfId="0" applyFont="1" applyFill="1" applyBorder="1" applyAlignment="1">
      <alignment horizontal="center" vertical="center"/>
    </xf>
    <xf numFmtId="0" fontId="0" fillId="3" borderId="0" xfId="0" applyFont="1" applyFill="1"/>
    <xf numFmtId="0" fontId="10" fillId="3" borderId="2" xfId="0" applyFont="1" applyFill="1" applyBorder="1"/>
    <xf numFmtId="0" fontId="0" fillId="3" borderId="7" xfId="0" applyFont="1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 applyProtection="1">
      <alignment vertical="center"/>
    </xf>
    <xf numFmtId="3" fontId="9" fillId="4" borderId="49" xfId="71" applyNumberFormat="1" applyFont="1" applyFill="1" applyBorder="1" applyAlignment="1" applyProtection="1">
      <alignment vertical="center"/>
    </xf>
    <xf numFmtId="164" fontId="9" fillId="4" borderId="49" xfId="71" applyNumberFormat="1" applyFont="1" applyFill="1" applyBorder="1" applyAlignment="1" applyProtection="1">
      <alignment vertical="center"/>
    </xf>
    <xf numFmtId="4" fontId="9" fillId="4" borderId="49" xfId="71" applyNumberFormat="1" applyFont="1" applyFill="1" applyBorder="1" applyAlignment="1" applyProtection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Font="1" applyBorder="1" applyAlignment="1" applyProtection="1">
      <alignment vertical="center"/>
    </xf>
    <xf numFmtId="4" fontId="30" fillId="0" borderId="55" xfId="71" applyNumberFormat="1" applyFont="1" applyBorder="1" applyAlignment="1" applyProtection="1">
      <alignment vertical="center"/>
    </xf>
    <xf numFmtId="3" fontId="30" fillId="0" borderId="55" xfId="71" applyNumberFormat="1" applyFont="1" applyBorder="1" applyAlignment="1" applyProtection="1">
      <alignment vertical="center"/>
    </xf>
    <xf numFmtId="164" fontId="30" fillId="0" borderId="55" xfId="71" applyNumberFormat="1" applyFont="1" applyBorder="1" applyAlignment="1" applyProtection="1">
      <alignment vertical="center"/>
    </xf>
    <xf numFmtId="3" fontId="0" fillId="0" borderId="16" xfId="0" applyNumberFormat="1" applyFont="1" applyBorder="1" applyAlignment="1">
      <alignment horizontal="right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5" fillId="0" borderId="2" xfId="0" applyFont="1" applyBorder="1"/>
    <xf numFmtId="4" fontId="5" fillId="0" borderId="2" xfId="0" applyNumberFormat="1" applyFont="1" applyBorder="1"/>
    <xf numFmtId="3" fontId="0" fillId="0" borderId="2" xfId="0" applyNumberFormat="1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3" fontId="9" fillId="4" borderId="2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4" fontId="0" fillId="0" borderId="2" xfId="0" applyNumberFormat="1" applyFont="1" applyBorder="1" applyAlignment="1">
      <alignment horizontal="right"/>
    </xf>
    <xf numFmtId="0" fontId="0" fillId="0" borderId="0" xfId="0"/>
    <xf numFmtId="3" fontId="10" fillId="0" borderId="0" xfId="0" applyNumberFormat="1" applyFont="1"/>
    <xf numFmtId="0" fontId="0" fillId="0" borderId="7" xfId="0" applyFont="1" applyBorder="1"/>
    <xf numFmtId="0" fontId="9" fillId="4" borderId="2" xfId="0" applyFont="1" applyFill="1" applyBorder="1" applyAlignment="1">
      <alignment horizontal="left"/>
    </xf>
    <xf numFmtId="3" fontId="8" fillId="0" borderId="11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Border="1"/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30" fillId="0" borderId="62" xfId="66" applyFont="1" applyBorder="1" applyAlignment="1" applyProtection="1">
      <alignment vertical="center"/>
    </xf>
    <xf numFmtId="0" fontId="30" fillId="0" borderId="63" xfId="66" applyFont="1" applyBorder="1" applyAlignment="1" applyProtection="1">
      <alignment vertical="center"/>
    </xf>
    <xf numFmtId="0" fontId="30" fillId="0" borderId="64" xfId="66" applyFont="1" applyBorder="1" applyAlignment="1" applyProtection="1">
      <alignment vertical="center"/>
    </xf>
    <xf numFmtId="3" fontId="30" fillId="0" borderId="56" xfId="66" applyNumberFormat="1" applyFont="1" applyBorder="1" applyAlignment="1" applyProtection="1">
      <alignment vertical="center"/>
    </xf>
    <xf numFmtId="4" fontId="30" fillId="0" borderId="56" xfId="66" applyNumberFormat="1" applyFont="1" applyBorder="1" applyAlignment="1" applyProtection="1">
      <alignment vertical="center"/>
    </xf>
    <xf numFmtId="0" fontId="30" fillId="0" borderId="56" xfId="66" applyFont="1" applyBorder="1" applyAlignment="1" applyProtection="1">
      <alignment vertical="center"/>
    </xf>
    <xf numFmtId="0" fontId="30" fillId="0" borderId="59" xfId="66" applyFont="1" applyBorder="1" applyAlignment="1" applyProtection="1">
      <alignment vertical="center"/>
    </xf>
    <xf numFmtId="0" fontId="30" fillId="0" borderId="65" xfId="66" applyFont="1" applyBorder="1" applyAlignment="1" applyProtection="1">
      <alignment vertical="center"/>
    </xf>
    <xf numFmtId="3" fontId="30" fillId="0" borderId="52" xfId="66" applyNumberFormat="1" applyFont="1" applyBorder="1" applyAlignment="1" applyProtection="1">
      <alignment vertical="center"/>
    </xf>
    <xf numFmtId="4" fontId="30" fillId="0" borderId="52" xfId="66" applyNumberFormat="1" applyFont="1" applyBorder="1" applyAlignment="1" applyProtection="1">
      <alignment vertical="center"/>
    </xf>
    <xf numFmtId="0" fontId="30" fillId="0" borderId="52" xfId="66" applyFont="1" applyBorder="1" applyAlignment="1" applyProtection="1">
      <alignment vertical="center"/>
    </xf>
    <xf numFmtId="0" fontId="30" fillId="0" borderId="66" xfId="66" applyFont="1" applyBorder="1" applyAlignment="1" applyProtection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Font="1" applyBorder="1" applyAlignment="1" applyProtection="1">
      <alignment vertical="center"/>
    </xf>
    <xf numFmtId="3" fontId="30" fillId="0" borderId="55" xfId="69" applyNumberFormat="1" applyFont="1" applyBorder="1" applyAlignment="1" applyProtection="1">
      <alignment vertical="center"/>
    </xf>
    <xf numFmtId="4" fontId="30" fillId="0" borderId="55" xfId="69" applyNumberFormat="1" applyFont="1" applyBorder="1" applyAlignment="1" applyProtection="1">
      <alignment vertical="center"/>
    </xf>
    <xf numFmtId="0" fontId="30" fillId="0" borderId="55" xfId="69" applyFont="1" applyBorder="1" applyAlignment="1" applyProtection="1">
      <alignment vertical="center"/>
    </xf>
    <xf numFmtId="0" fontId="30" fillId="0" borderId="58" xfId="69" applyFont="1" applyBorder="1" applyAlignment="1" applyProtection="1">
      <alignment vertical="center"/>
    </xf>
    <xf numFmtId="0" fontId="30" fillId="0" borderId="62" xfId="69" applyFont="1" applyBorder="1" applyAlignment="1" applyProtection="1">
      <alignment vertical="center"/>
    </xf>
    <xf numFmtId="0" fontId="30" fillId="0" borderId="63" xfId="69" applyFont="1" applyBorder="1" applyAlignment="1" applyProtection="1">
      <alignment vertical="center"/>
    </xf>
    <xf numFmtId="0" fontId="30" fillId="0" borderId="64" xfId="69" applyFont="1" applyBorder="1" applyAlignment="1" applyProtection="1">
      <alignment vertical="center"/>
    </xf>
    <xf numFmtId="3" fontId="30" fillId="0" borderId="56" xfId="69" applyNumberFormat="1" applyFont="1" applyBorder="1" applyAlignment="1" applyProtection="1">
      <alignment vertical="center"/>
    </xf>
    <xf numFmtId="4" fontId="30" fillId="0" borderId="56" xfId="69" applyNumberFormat="1" applyFont="1" applyBorder="1" applyAlignment="1" applyProtection="1">
      <alignment vertical="center"/>
    </xf>
    <xf numFmtId="0" fontId="30" fillId="0" borderId="56" xfId="69" applyFont="1" applyBorder="1" applyAlignment="1" applyProtection="1">
      <alignment vertical="center"/>
    </xf>
    <xf numFmtId="0" fontId="30" fillId="0" borderId="59" xfId="69" applyFont="1" applyBorder="1" applyAlignment="1" applyProtection="1">
      <alignment vertical="center"/>
    </xf>
    <xf numFmtId="3" fontId="5" fillId="0" borderId="10" xfId="0" applyNumberFormat="1" applyFont="1" applyBorder="1"/>
    <xf numFmtId="3" fontId="5" fillId="0" borderId="11" xfId="0" applyNumberFormat="1" applyFont="1" applyBorder="1"/>
    <xf numFmtId="4" fontId="5" fillId="0" borderId="11" xfId="0" applyNumberFormat="1" applyFont="1" applyBorder="1"/>
    <xf numFmtId="4" fontId="5" fillId="0" borderId="16" xfId="0" applyNumberFormat="1" applyFont="1" applyBorder="1"/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3" fontId="30" fillId="0" borderId="0" xfId="111" applyNumberFormat="1" applyFont="1" applyBorder="1" applyAlignment="1" applyProtection="1">
      <alignment vertical="center"/>
    </xf>
    <xf numFmtId="3" fontId="32" fillId="0" borderId="0" xfId="126" applyNumberFormat="1" applyFont="1" applyBorder="1" applyAlignment="1" applyProtection="1">
      <alignment vertical="center"/>
    </xf>
    <xf numFmtId="0" fontId="0" fillId="0" borderId="0" xfId="0"/>
    <xf numFmtId="0" fontId="9" fillId="0" borderId="0" xfId="65" applyFont="1" applyAlignment="1">
      <alignment horizontal="center"/>
    </xf>
    <xf numFmtId="0" fontId="0" fillId="0" borderId="46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vertical="center"/>
    </xf>
    <xf numFmtId="0" fontId="0" fillId="0" borderId="55" xfId="0" applyFont="1" applyBorder="1" applyAlignment="1" applyProtection="1">
      <alignment vertical="center"/>
    </xf>
    <xf numFmtId="3" fontId="0" fillId="0" borderId="55" xfId="0" applyNumberFormat="1" applyFont="1" applyBorder="1" applyAlignment="1" applyProtection="1">
      <alignment vertical="center"/>
    </xf>
    <xf numFmtId="0" fontId="9" fillId="0" borderId="2" xfId="0" applyFont="1" applyFill="1" applyBorder="1"/>
    <xf numFmtId="0" fontId="8" fillId="0" borderId="10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/>
    </xf>
    <xf numFmtId="4" fontId="5" fillId="0" borderId="16" xfId="0" applyNumberFormat="1" applyFont="1" applyFill="1" applyBorder="1" applyAlignment="1">
      <alignment horizontal="right"/>
    </xf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4" fontId="5" fillId="0" borderId="8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0" fontId="0" fillId="0" borderId="29" xfId="0" applyNumberFormat="1" applyFill="1" applyBorder="1" applyAlignment="1">
      <alignment horizontal="right"/>
    </xf>
    <xf numFmtId="4" fontId="0" fillId="0" borderId="29" xfId="0" applyNumberFormat="1" applyFill="1" applyBorder="1" applyAlignment="1">
      <alignment horizontal="right"/>
    </xf>
    <xf numFmtId="0" fontId="0" fillId="0" borderId="29" xfId="0" applyFill="1" applyBorder="1" applyAlignment="1">
      <alignment horizontal="right"/>
    </xf>
    <xf numFmtId="0" fontId="5" fillId="0" borderId="29" xfId="0" applyNumberFormat="1" applyFont="1" applyFill="1" applyBorder="1" applyAlignment="1">
      <alignment horizontal="right"/>
    </xf>
    <xf numFmtId="4" fontId="5" fillId="0" borderId="28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0" fillId="0" borderId="0" xfId="0" applyNumberFormat="1" applyFont="1" applyFill="1" applyBorder="1" applyAlignment="1" applyProtection="1"/>
    <xf numFmtId="4" fontId="0" fillId="0" borderId="8" xfId="0" applyNumberFormat="1" applyFont="1" applyBorder="1"/>
    <xf numFmtId="0" fontId="5" fillId="2" borderId="30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Border="1"/>
    <xf numFmtId="3" fontId="0" fillId="0" borderId="7" xfId="0" applyNumberFormat="1" applyFont="1" applyBorder="1"/>
    <xf numFmtId="3" fontId="0" fillId="0" borderId="2" xfId="0" applyNumberFormat="1" applyFill="1" applyBorder="1" applyAlignment="1">
      <alignment horizontal="center"/>
    </xf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Border="1"/>
    <xf numFmtId="0" fontId="0" fillId="0" borderId="0" xfId="0" applyFont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vertical="center"/>
    </xf>
    <xf numFmtId="0" fontId="0" fillId="0" borderId="67" xfId="0" applyFont="1" applyBorder="1" applyAlignment="1" applyProtection="1">
      <alignment horizontal="center" vertical="center"/>
    </xf>
    <xf numFmtId="0" fontId="0" fillId="0" borderId="62" xfId="0" applyFont="1" applyBorder="1" applyAlignment="1" applyProtection="1">
      <alignment horizontal="center" vertical="center"/>
    </xf>
    <xf numFmtId="0" fontId="0" fillId="0" borderId="64" xfId="0" applyFont="1" applyBorder="1" applyAlignment="1" applyProtection="1">
      <alignment horizontal="center" vertical="center"/>
    </xf>
    <xf numFmtId="0" fontId="0" fillId="0" borderId="56" xfId="0" applyFont="1" applyBorder="1" applyAlignment="1" applyProtection="1">
      <alignment vertical="center"/>
    </xf>
    <xf numFmtId="3" fontId="0" fillId="0" borderId="56" xfId="0" applyNumberFormat="1" applyFont="1" applyBorder="1" applyAlignment="1" applyProtection="1">
      <alignment vertical="center"/>
    </xf>
    <xf numFmtId="166" fontId="0" fillId="0" borderId="0" xfId="0" applyNumberFormat="1"/>
    <xf numFmtId="165" fontId="0" fillId="0" borderId="55" xfId="0" applyNumberFormat="1" applyFont="1" applyBorder="1" applyAlignment="1" applyProtection="1">
      <alignment vertical="center"/>
    </xf>
    <xf numFmtId="165" fontId="0" fillId="0" borderId="46" xfId="0" applyNumberFormat="1" applyFont="1" applyBorder="1" applyAlignment="1" applyProtection="1">
      <alignment vertical="center"/>
    </xf>
    <xf numFmtId="165" fontId="0" fillId="0" borderId="56" xfId="0" applyNumberFormat="1" applyFont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right" vertical="center"/>
    </xf>
    <xf numFmtId="3" fontId="0" fillId="0" borderId="55" xfId="0" applyNumberFormat="1" applyFont="1" applyBorder="1" applyAlignment="1" applyProtection="1">
      <alignment horizontal="right" vertical="center"/>
    </xf>
    <xf numFmtId="3" fontId="0" fillId="0" borderId="56" xfId="0" applyNumberFormat="1" applyFont="1" applyBorder="1" applyAlignment="1" applyProtection="1">
      <alignment horizontal="right" vertical="center"/>
    </xf>
    <xf numFmtId="4" fontId="0" fillId="0" borderId="55" xfId="0" applyNumberFormat="1" applyFont="1" applyBorder="1" applyAlignment="1" applyProtection="1">
      <alignment horizontal="right" vertical="center"/>
    </xf>
    <xf numFmtId="4" fontId="0" fillId="0" borderId="58" xfId="0" applyNumberFormat="1" applyFont="1" applyBorder="1" applyAlignment="1" applyProtection="1">
      <alignment horizontal="right" vertical="center"/>
    </xf>
    <xf numFmtId="4" fontId="0" fillId="0" borderId="46" xfId="0" applyNumberFormat="1" applyFont="1" applyBorder="1" applyAlignment="1" applyProtection="1">
      <alignment horizontal="right" vertical="center"/>
    </xf>
    <xf numFmtId="4" fontId="0" fillId="0" borderId="63" xfId="0" applyNumberFormat="1" applyFont="1" applyBorder="1" applyAlignment="1" applyProtection="1">
      <alignment horizontal="right" vertical="center"/>
    </xf>
    <xf numFmtId="4" fontId="0" fillId="0" borderId="56" xfId="0" applyNumberFormat="1" applyFont="1" applyBorder="1" applyAlignment="1" applyProtection="1">
      <alignment horizontal="right" vertical="center"/>
    </xf>
    <xf numFmtId="4" fontId="0" fillId="0" borderId="59" xfId="0" applyNumberFormat="1" applyFont="1" applyBorder="1" applyAlignment="1" applyProtection="1">
      <alignment horizontal="right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9" fillId="0" borderId="0" xfId="65" applyFont="1" applyAlignment="1">
      <alignment horizontal="center"/>
    </xf>
    <xf numFmtId="4" fontId="0" fillId="0" borderId="46" xfId="0" applyNumberFormat="1" applyFont="1" applyBorder="1" applyAlignment="1" applyProtection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29" xfId="0" applyNumberFormat="1" applyBorder="1"/>
    <xf numFmtId="4" fontId="0" fillId="0" borderId="2" xfId="0" applyNumberFormat="1" applyFont="1" applyBorder="1"/>
    <xf numFmtId="3" fontId="0" fillId="0" borderId="2" xfId="0" applyNumberFormat="1" applyFont="1" applyBorder="1"/>
    <xf numFmtId="2" fontId="0" fillId="0" borderId="2" xfId="0" applyNumberFormat="1" applyBorder="1"/>
    <xf numFmtId="3" fontId="8" fillId="0" borderId="2" xfId="1" applyNumberFormat="1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left"/>
    </xf>
    <xf numFmtId="3" fontId="33" fillId="0" borderId="11" xfId="0" applyNumberFormat="1" applyFont="1" applyBorder="1"/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Fill="1" applyBorder="1" applyAlignment="1">
      <alignment horizontal="left" indent="2"/>
    </xf>
    <xf numFmtId="0" fontId="10" fillId="0" borderId="2" xfId="0" applyFont="1" applyFill="1" applyBorder="1"/>
    <xf numFmtId="0" fontId="0" fillId="0" borderId="0" xfId="0"/>
    <xf numFmtId="0" fontId="5" fillId="0" borderId="2" xfId="0" applyFont="1" applyBorder="1"/>
    <xf numFmtId="4" fontId="0" fillId="0" borderId="2" xfId="0" applyNumberFormat="1" applyBorder="1" applyAlignment="1">
      <alignment horizontal="right" indent="2"/>
    </xf>
    <xf numFmtId="10" fontId="0" fillId="0" borderId="0" xfId="0" applyNumberFormat="1"/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0" fontId="9" fillId="4" borderId="3" xfId="0" applyFont="1" applyFill="1" applyBorder="1"/>
    <xf numFmtId="0" fontId="9" fillId="4" borderId="48" xfId="66" applyFont="1" applyFill="1" applyBorder="1" applyAlignment="1" applyProtection="1">
      <alignment vertical="center"/>
    </xf>
    <xf numFmtId="3" fontId="9" fillId="4" borderId="49" xfId="66" applyNumberFormat="1" applyFont="1" applyFill="1" applyBorder="1" applyAlignment="1" applyProtection="1">
      <alignment vertical="center"/>
    </xf>
    <xf numFmtId="4" fontId="9" fillId="4" borderId="49" xfId="66" applyNumberFormat="1" applyFont="1" applyFill="1" applyBorder="1" applyAlignment="1" applyProtection="1">
      <alignment vertical="center"/>
    </xf>
    <xf numFmtId="0" fontId="9" fillId="4" borderId="49" xfId="66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Fill="1" applyBorder="1"/>
    <xf numFmtId="0" fontId="5" fillId="0" borderId="7" xfId="0" applyFont="1" applyFill="1" applyBorder="1"/>
    <xf numFmtId="0" fontId="33" fillId="0" borderId="7" xfId="0" applyFont="1" applyFill="1" applyBorder="1"/>
    <xf numFmtId="0" fontId="5" fillId="0" borderId="27" xfId="0" applyFont="1" applyFill="1" applyBorder="1"/>
    <xf numFmtId="3" fontId="0" fillId="0" borderId="11" xfId="0" applyNumberFormat="1" applyBorder="1"/>
    <xf numFmtId="3" fontId="5" fillId="0" borderId="0" xfId="0" applyNumberFormat="1" applyFont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center"/>
    </xf>
    <xf numFmtId="3" fontId="32" fillId="0" borderId="0" xfId="0" applyNumberFormat="1" applyFont="1" applyBorder="1" applyAlignment="1" applyProtection="1">
      <alignment vertical="center"/>
    </xf>
    <xf numFmtId="3" fontId="0" fillId="0" borderId="46" xfId="0" applyNumberFormat="1" applyFont="1" applyBorder="1" applyAlignment="1" applyProtection="1">
      <alignment horizontal="center" vertical="center"/>
    </xf>
    <xf numFmtId="0" fontId="0" fillId="0" borderId="71" xfId="0" applyBorder="1" applyAlignment="1">
      <alignment horizontal="center"/>
    </xf>
    <xf numFmtId="0" fontId="0" fillId="0" borderId="6" xfId="0" applyBorder="1" applyAlignment="1">
      <alignment horizontal="left"/>
    </xf>
    <xf numFmtId="0" fontId="8" fillId="0" borderId="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0" fontId="9" fillId="2" borderId="13" xfId="0" applyFont="1" applyFill="1" applyBorder="1" applyAlignment="1">
      <alignment horizontal="center"/>
    </xf>
    <xf numFmtId="0" fontId="10" fillId="4" borderId="38" xfId="0" applyFont="1" applyFill="1" applyBorder="1"/>
    <xf numFmtId="0" fontId="10" fillId="4" borderId="70" xfId="0" applyFont="1" applyFill="1" applyBorder="1"/>
    <xf numFmtId="0" fontId="9" fillId="4" borderId="70" xfId="0" applyFont="1" applyFill="1" applyBorder="1"/>
    <xf numFmtId="3" fontId="9" fillId="4" borderId="51" xfId="0" applyNumberFormat="1" applyFont="1" applyFill="1" applyBorder="1"/>
    <xf numFmtId="0" fontId="0" fillId="0" borderId="2" xfId="0" applyFont="1" applyBorder="1" applyAlignment="1" applyProtection="1">
      <alignment vertical="center"/>
    </xf>
    <xf numFmtId="0" fontId="5" fillId="0" borderId="0" xfId="0" applyFont="1" applyFill="1" applyBorder="1"/>
    <xf numFmtId="0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3" fontId="0" fillId="0" borderId="8" xfId="0" applyNumberFormat="1" applyFon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10" fillId="4" borderId="60" xfId="0" applyFont="1" applyFill="1" applyBorder="1"/>
    <xf numFmtId="0" fontId="0" fillId="0" borderId="0" xfId="0"/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0" fontId="9" fillId="4" borderId="2" xfId="0" applyFont="1" applyFill="1" applyBorder="1"/>
    <xf numFmtId="3" fontId="9" fillId="4" borderId="2" xfId="0" applyNumberFormat="1" applyFont="1" applyFill="1" applyBorder="1"/>
    <xf numFmtId="164" fontId="9" fillId="4" borderId="2" xfId="0" applyNumberFormat="1" applyFont="1" applyFill="1" applyBorder="1"/>
    <xf numFmtId="0" fontId="0" fillId="0" borderId="2" xfId="0" applyBorder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NumberFormat="1" applyFont="1" applyFill="1" applyBorder="1" applyAlignment="1" applyProtection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2" fontId="9" fillId="4" borderId="50" xfId="66" applyNumberFormat="1" applyFont="1" applyFill="1" applyBorder="1" applyAlignment="1" applyProtection="1">
      <alignment vertical="center"/>
    </xf>
    <xf numFmtId="0" fontId="0" fillId="0" borderId="55" xfId="0" applyNumberFormat="1" applyFont="1" applyBorder="1" applyAlignment="1" applyProtection="1">
      <alignment vertical="center"/>
    </xf>
    <xf numFmtId="0" fontId="0" fillId="0" borderId="46" xfId="0" applyNumberFormat="1" applyFont="1" applyBorder="1" applyAlignment="1" applyProtection="1">
      <alignment vertical="center"/>
    </xf>
    <xf numFmtId="0" fontId="0" fillId="0" borderId="56" xfId="0" applyNumberFormat="1" applyFont="1" applyBorder="1" applyAlignment="1" applyProtection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0" fillId="4" borderId="27" xfId="0" applyFill="1" applyBorder="1"/>
    <xf numFmtId="0" fontId="0" fillId="4" borderId="29" xfId="0" applyFill="1" applyBorder="1"/>
    <xf numFmtId="4" fontId="9" fillId="4" borderId="50" xfId="66" applyNumberFormat="1" applyFont="1" applyFill="1" applyBorder="1" applyAlignment="1" applyProtection="1">
      <alignment vertical="center"/>
    </xf>
    <xf numFmtId="0" fontId="5" fillId="4" borderId="60" xfId="0" applyFont="1" applyFill="1" applyBorder="1"/>
    <xf numFmtId="3" fontId="9" fillId="4" borderId="73" xfId="0" applyNumberFormat="1" applyFont="1" applyFill="1" applyBorder="1"/>
    <xf numFmtId="4" fontId="9" fillId="4" borderId="77" xfId="66" applyNumberFormat="1" applyFont="1" applyFill="1" applyBorder="1" applyAlignment="1" applyProtection="1">
      <alignment vertical="center"/>
    </xf>
    <xf numFmtId="4" fontId="9" fillId="4" borderId="73" xfId="0" applyNumberFormat="1" applyFont="1" applyFill="1" applyBorder="1"/>
    <xf numFmtId="4" fontId="3" fillId="0" borderId="29" xfId="69" applyNumberFormat="1" applyFont="1" applyFill="1" applyBorder="1" applyAlignment="1" applyProtection="1">
      <alignment vertical="center"/>
    </xf>
    <xf numFmtId="164" fontId="30" fillId="0" borderId="78" xfId="71" applyNumberFormat="1" applyFont="1" applyBorder="1" applyAlignment="1" applyProtection="1">
      <alignment vertical="center"/>
    </xf>
    <xf numFmtId="164" fontId="30" fillId="0" borderId="75" xfId="71" applyNumberFormat="1" applyFont="1" applyBorder="1" applyAlignment="1" applyProtection="1">
      <alignment vertical="center"/>
    </xf>
    <xf numFmtId="4" fontId="30" fillId="0" borderId="79" xfId="71" applyNumberFormat="1" applyFont="1" applyBorder="1" applyAlignment="1" applyProtection="1">
      <alignment vertical="center"/>
    </xf>
    <xf numFmtId="4" fontId="30" fillId="0" borderId="80" xfId="71" applyNumberFormat="1" applyFont="1" applyBorder="1" applyAlignment="1" applyProtection="1">
      <alignment vertical="center"/>
    </xf>
    <xf numFmtId="164" fontId="9" fillId="2" borderId="15" xfId="0" applyNumberFormat="1" applyFont="1" applyFill="1" applyBorder="1" applyAlignment="1">
      <alignment horizontal="center"/>
    </xf>
    <xf numFmtId="164" fontId="9" fillId="4" borderId="77" xfId="71" applyNumberFormat="1" applyFont="1" applyFill="1" applyBorder="1" applyAlignment="1" applyProtection="1">
      <alignment vertical="center"/>
    </xf>
    <xf numFmtId="0" fontId="30" fillId="0" borderId="2" xfId="71" applyFont="1" applyBorder="1" applyAlignment="1" applyProtection="1">
      <alignment vertical="center"/>
    </xf>
    <xf numFmtId="0" fontId="30" fillId="0" borderId="79" xfId="71" applyFont="1" applyBorder="1" applyAlignment="1" applyProtection="1">
      <alignment vertical="center"/>
    </xf>
    <xf numFmtId="0" fontId="30" fillId="0" borderId="80" xfId="71" applyFont="1" applyBorder="1" applyAlignment="1" applyProtection="1">
      <alignment vertical="center"/>
    </xf>
    <xf numFmtId="3" fontId="9" fillId="2" borderId="76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81" xfId="0" applyNumberFormat="1" applyFont="1" applyFill="1" applyBorder="1" applyAlignment="1">
      <alignment horizontal="center"/>
    </xf>
    <xf numFmtId="0" fontId="9" fillId="4" borderId="77" xfId="71" applyFont="1" applyFill="1" applyBorder="1" applyAlignment="1" applyProtection="1">
      <alignment vertical="center"/>
    </xf>
    <xf numFmtId="3" fontId="9" fillId="4" borderId="77" xfId="71" applyNumberFormat="1" applyFont="1" applyFill="1" applyBorder="1" applyAlignment="1" applyProtection="1">
      <alignment vertical="center"/>
    </xf>
    <xf numFmtId="4" fontId="9" fillId="4" borderId="77" xfId="71" applyNumberFormat="1" applyFont="1" applyFill="1" applyBorder="1" applyAlignment="1" applyProtection="1">
      <alignment vertical="center"/>
    </xf>
    <xf numFmtId="4" fontId="9" fillId="4" borderId="74" xfId="0" applyNumberFormat="1" applyFont="1" applyFill="1" applyBorder="1"/>
    <xf numFmtId="0" fontId="30" fillId="0" borderId="11" xfId="71" applyFont="1" applyBorder="1" applyAlignment="1" applyProtection="1">
      <alignment vertical="center"/>
    </xf>
    <xf numFmtId="0" fontId="8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3" fontId="0" fillId="0" borderId="11" xfId="0" applyNumberFormat="1" applyFont="1" applyBorder="1"/>
    <xf numFmtId="4" fontId="0" fillId="0" borderId="11" xfId="0" applyNumberFormat="1" applyFont="1" applyBorder="1"/>
    <xf numFmtId="0" fontId="0" fillId="0" borderId="16" xfId="0" applyNumberFormat="1" applyFont="1" applyBorder="1"/>
    <xf numFmtId="0" fontId="8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3" fontId="34" fillId="0" borderId="55" xfId="71" applyNumberFormat="1" applyFont="1" applyBorder="1" applyAlignment="1" applyProtection="1">
      <alignment vertical="center"/>
    </xf>
    <xf numFmtId="3" fontId="9" fillId="4" borderId="28" xfId="0" applyNumberFormat="1" applyFont="1" applyFill="1" applyBorder="1"/>
    <xf numFmtId="0" fontId="0" fillId="0" borderId="76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 applyProtection="1">
      <alignment vertical="center"/>
    </xf>
    <xf numFmtId="2" fontId="30" fillId="0" borderId="46" xfId="71" applyNumberFormat="1" applyFont="1" applyBorder="1" applyAlignment="1" applyProtection="1">
      <alignment vertical="center"/>
    </xf>
    <xf numFmtId="164" fontId="30" fillId="0" borderId="2" xfId="71" applyNumberFormat="1" applyFont="1" applyBorder="1" applyAlignment="1" applyProtection="1">
      <alignment vertical="center"/>
    </xf>
    <xf numFmtId="2" fontId="9" fillId="4" borderId="49" xfId="71" applyNumberFormat="1" applyFont="1" applyFill="1" applyBorder="1" applyAlignment="1" applyProtection="1">
      <alignment vertical="center"/>
    </xf>
    <xf numFmtId="3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Font="1" applyBorder="1" applyAlignment="1" applyProtection="1">
      <alignment horizontal="right" vertical="center"/>
    </xf>
    <xf numFmtId="4" fontId="0" fillId="0" borderId="0" xfId="0" applyNumberFormat="1" applyBorder="1"/>
    <xf numFmtId="0" fontId="5" fillId="0" borderId="10" xfId="0" applyFont="1" applyFill="1" applyBorder="1" applyAlignment="1">
      <alignment horizontal="left"/>
    </xf>
    <xf numFmtId="0" fontId="0" fillId="0" borderId="27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left"/>
    </xf>
    <xf numFmtId="3" fontId="0" fillId="0" borderId="29" xfId="0" applyNumberFormat="1" applyFont="1" applyBorder="1" applyAlignment="1">
      <alignment horizontal="right"/>
    </xf>
    <xf numFmtId="4" fontId="0" fillId="0" borderId="29" xfId="0" applyNumberFormat="1" applyFont="1" applyBorder="1" applyAlignment="1">
      <alignment horizontal="right"/>
    </xf>
    <xf numFmtId="3" fontId="8" fillId="0" borderId="29" xfId="0" applyNumberFormat="1" applyFont="1" applyFill="1" applyBorder="1" applyAlignment="1" applyProtection="1">
      <alignment horizontal="right" vertical="center" wrapText="1"/>
    </xf>
    <xf numFmtId="3" fontId="0" fillId="0" borderId="28" xfId="0" applyNumberFormat="1" applyFont="1" applyBorder="1" applyAlignment="1">
      <alignment horizontal="right"/>
    </xf>
    <xf numFmtId="10" fontId="5" fillId="0" borderId="0" xfId="0" applyNumberFormat="1" applyFont="1" applyBorder="1"/>
    <xf numFmtId="4" fontId="5" fillId="0" borderId="0" xfId="0" applyNumberFormat="1" applyFont="1"/>
    <xf numFmtId="3" fontId="33" fillId="0" borderId="0" xfId="0" applyNumberFormat="1" applyFont="1"/>
    <xf numFmtId="0" fontId="33" fillId="2" borderId="3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27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Font="1" applyBorder="1"/>
    <xf numFmtId="3" fontId="0" fillId="0" borderId="29" xfId="0" applyNumberFormat="1" applyFont="1" applyBorder="1"/>
    <xf numFmtId="4" fontId="0" fillId="0" borderId="29" xfId="0" applyNumberFormat="1" applyFont="1" applyBorder="1"/>
    <xf numFmtId="0" fontId="0" fillId="0" borderId="28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0" fillId="0" borderId="82" xfId="0" applyBorder="1" applyAlignment="1">
      <alignment horizontal="center"/>
    </xf>
    <xf numFmtId="0" fontId="0" fillId="0" borderId="83" xfId="0" applyBorder="1" applyAlignment="1">
      <alignment horizontal="left"/>
    </xf>
    <xf numFmtId="3" fontId="0" fillId="0" borderId="4" xfId="0" applyNumberFormat="1" applyBorder="1" applyAlignment="1">
      <alignment horizontal="right"/>
    </xf>
    <xf numFmtId="3" fontId="0" fillId="0" borderId="84" xfId="0" applyNumberFormat="1" applyBorder="1" applyAlignment="1">
      <alignment horizontal="right"/>
    </xf>
    <xf numFmtId="3" fontId="0" fillId="0" borderId="2" xfId="0" applyNumberFormat="1" applyFont="1" applyBorder="1" applyAlignment="1" applyProtection="1">
      <alignment horizontal="right" vertical="center"/>
    </xf>
    <xf numFmtId="0" fontId="0" fillId="0" borderId="2" xfId="0" applyNumberFormat="1" applyFont="1" applyBorder="1" applyAlignment="1" applyProtection="1">
      <alignment horizontal="right" vertical="center"/>
    </xf>
    <xf numFmtId="3" fontId="0" fillId="0" borderId="2" xfId="0" applyNumberFormat="1" applyFill="1" applyBorder="1"/>
    <xf numFmtId="4" fontId="0" fillId="0" borderId="2" xfId="0" applyNumberFormat="1" applyFill="1" applyBorder="1"/>
    <xf numFmtId="4" fontId="30" fillId="0" borderId="46" xfId="71" applyNumberFormat="1" applyFont="1" applyFill="1" applyBorder="1" applyAlignment="1" applyProtection="1">
      <alignment vertical="center"/>
    </xf>
    <xf numFmtId="2" fontId="0" fillId="0" borderId="2" xfId="0" applyNumberFormat="1" applyFont="1" applyFill="1" applyBorder="1" applyAlignment="1" applyProtection="1">
      <alignment vertical="center"/>
    </xf>
    <xf numFmtId="0" fontId="10" fillId="4" borderId="85" xfId="0" applyFont="1" applyFill="1" applyBorder="1"/>
    <xf numFmtId="0" fontId="30" fillId="0" borderId="47" xfId="71" applyFont="1" applyBorder="1" applyAlignment="1" applyProtection="1">
      <alignment vertical="center"/>
    </xf>
    <xf numFmtId="3" fontId="30" fillId="0" borderId="47" xfId="71" applyNumberFormat="1" applyFont="1" applyBorder="1" applyAlignment="1" applyProtection="1">
      <alignment vertical="center"/>
    </xf>
    <xf numFmtId="164" fontId="30" fillId="0" borderId="47" xfId="71" applyNumberFormat="1" applyFont="1" applyBorder="1" applyAlignment="1" applyProtection="1">
      <alignment vertical="center"/>
    </xf>
    <xf numFmtId="4" fontId="30" fillId="0" borderId="47" xfId="71" applyNumberFormat="1" applyFont="1" applyBorder="1" applyAlignment="1" applyProtection="1">
      <alignment vertical="center"/>
    </xf>
    <xf numFmtId="164" fontId="30" fillId="0" borderId="87" xfId="71" applyNumberFormat="1" applyFont="1" applyBorder="1" applyAlignment="1" applyProtection="1">
      <alignment vertical="center"/>
    </xf>
    <xf numFmtId="0" fontId="30" fillId="0" borderId="5" xfId="71" applyFont="1" applyBorder="1" applyAlignment="1" applyProtection="1">
      <alignment vertical="center"/>
    </xf>
    <xf numFmtId="4" fontId="30" fillId="0" borderId="86" xfId="71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0" fontId="9" fillId="4" borderId="88" xfId="71" applyFont="1" applyFill="1" applyBorder="1" applyAlignment="1" applyProtection="1">
      <alignment vertical="center"/>
    </xf>
    <xf numFmtId="3" fontId="30" fillId="0" borderId="2" xfId="71" applyNumberFormat="1" applyFont="1" applyBorder="1" applyAlignment="1" applyProtection="1">
      <alignment vertical="center"/>
    </xf>
    <xf numFmtId="4" fontId="30" fillId="0" borderId="2" xfId="71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vertical="center"/>
    </xf>
    <xf numFmtId="4" fontId="30" fillId="0" borderId="2" xfId="71" applyNumberFormat="1" applyFont="1" applyFill="1" applyBorder="1" applyAlignment="1" applyProtection="1">
      <alignment vertical="center"/>
    </xf>
    <xf numFmtId="0" fontId="30" fillId="0" borderId="46" xfId="7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>
      <alignment horizontal="right" indent="2"/>
    </xf>
    <xf numFmtId="3" fontId="35" fillId="4" borderId="90" xfId="71" applyNumberFormat="1" applyFont="1" applyFill="1" applyBorder="1" applyAlignment="1" applyProtection="1">
      <alignment vertical="center"/>
    </xf>
    <xf numFmtId="4" fontId="9" fillId="4" borderId="91" xfId="71" applyNumberFormat="1" applyFont="1" applyFill="1" applyBorder="1" applyAlignment="1" applyProtection="1">
      <alignment vertical="center"/>
    </xf>
    <xf numFmtId="164" fontId="9" fillId="4" borderId="89" xfId="7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0" fillId="0" borderId="92" xfId="0" applyBorder="1"/>
    <xf numFmtId="0" fontId="0" fillId="0" borderId="85" xfId="0" applyBorder="1"/>
    <xf numFmtId="0" fontId="0" fillId="0" borderId="0" xfId="0" applyFill="1" applyBorder="1"/>
    <xf numFmtId="0" fontId="0" fillId="0" borderId="69" xfId="0" applyBorder="1"/>
    <xf numFmtId="0" fontId="0" fillId="0" borderId="82" xfId="0" applyBorder="1"/>
    <xf numFmtId="0" fontId="0" fillId="0" borderId="69" xfId="0" applyFont="1" applyBorder="1"/>
    <xf numFmtId="0" fontId="0" fillId="0" borderId="82" xfId="0" applyFont="1" applyBorder="1"/>
    <xf numFmtId="0" fontId="0" fillId="0" borderId="69" xfId="0" applyFont="1" applyBorder="1" applyAlignment="1">
      <alignment wrapText="1"/>
    </xf>
    <xf numFmtId="0" fontId="36" fillId="38" borderId="69" xfId="0" applyFont="1" applyFill="1" applyBorder="1" applyAlignment="1">
      <alignment horizontal="center"/>
    </xf>
    <xf numFmtId="0" fontId="36" fillId="38" borderId="82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7" fillId="38" borderId="82" xfId="0" applyFont="1" applyFill="1" applyBorder="1" applyAlignment="1">
      <alignment horizontal="center"/>
    </xf>
    <xf numFmtId="0" fontId="37" fillId="38" borderId="57" xfId="0" applyFont="1" applyFill="1" applyBorder="1" applyAlignment="1">
      <alignment horizontal="center" wrapText="1"/>
    </xf>
    <xf numFmtId="0" fontId="37" fillId="38" borderId="43" xfId="0" applyFont="1" applyFill="1" applyBorder="1" applyAlignment="1">
      <alignment horizont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39" fillId="0" borderId="0" xfId="304" applyFont="1" applyBorder="1"/>
    <xf numFmtId="167" fontId="8" fillId="0" borderId="2" xfId="129" applyNumberFormat="1" applyFont="1" applyFill="1" applyBorder="1"/>
    <xf numFmtId="4" fontId="33" fillId="0" borderId="2" xfId="281" applyNumberFormat="1" applyFont="1" applyFill="1" applyBorder="1"/>
    <xf numFmtId="4" fontId="3" fillId="0" borderId="2" xfId="278" applyNumberFormat="1" applyBorder="1"/>
    <xf numFmtId="0" fontId="8" fillId="0" borderId="2" xfId="304" applyFont="1" applyFill="1" applyBorder="1" applyAlignment="1">
      <alignment horizontal="left" vertical="center"/>
    </xf>
    <xf numFmtId="0" fontId="8" fillId="0" borderId="2" xfId="304" applyFont="1" applyFill="1" applyBorder="1" applyAlignment="1">
      <alignment horizontal="left" vertical="center" wrapText="1"/>
    </xf>
    <xf numFmtId="0" fontId="33" fillId="39" borderId="2" xfId="0" applyFont="1" applyFill="1" applyBorder="1" applyAlignment="1">
      <alignment horizontal="center"/>
    </xf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/>
    <xf numFmtId="0" fontId="37" fillId="0" borderId="0" xfId="0" applyFont="1" applyFill="1" applyAlignment="1">
      <alignment horizontal="center"/>
    </xf>
    <xf numFmtId="0" fontId="37" fillId="0" borderId="0" xfId="0" applyFont="1" applyFill="1" applyAlignment="1"/>
    <xf numFmtId="0" fontId="37" fillId="38" borderId="0" xfId="0" applyFont="1" applyFill="1" applyAlignment="1">
      <alignment horizontal="center"/>
    </xf>
    <xf numFmtId="17" fontId="37" fillId="38" borderId="0" xfId="0" applyNumberFormat="1" applyFont="1" applyFill="1" applyAlignment="1">
      <alignment horizontal="center"/>
    </xf>
  </cellXfs>
  <cellStyles count="473">
    <cellStyle name="20% - Accent1 10" xfId="130"/>
    <cellStyle name="20% - Accent1 11" xfId="131"/>
    <cellStyle name="20% - Accent1 12" xfId="132"/>
    <cellStyle name="20% - Accent1 13" xfId="133"/>
    <cellStyle name="20% - Accent1 2" xfId="134"/>
    <cellStyle name="20% - Accent1 3" xfId="135"/>
    <cellStyle name="20% - Accent1 4" xfId="136"/>
    <cellStyle name="20% - Accent1 5" xfId="137"/>
    <cellStyle name="20% - Accent1 6" xfId="138"/>
    <cellStyle name="20% - Accent1 7" xfId="139"/>
    <cellStyle name="20% - Accent1 8" xfId="140"/>
    <cellStyle name="20% - Accent1 9" xfId="141"/>
    <cellStyle name="20% - Accent2 10" xfId="142"/>
    <cellStyle name="20% - Accent2 11" xfId="143"/>
    <cellStyle name="20% - Accent2 12" xfId="144"/>
    <cellStyle name="20% - Accent2 13" xfId="145"/>
    <cellStyle name="20% - Accent2 2" xfId="146"/>
    <cellStyle name="20% - Accent2 3" xfId="147"/>
    <cellStyle name="20% - Accent2 4" xfId="148"/>
    <cellStyle name="20% - Accent2 5" xfId="149"/>
    <cellStyle name="20% - Accent2 6" xfId="150"/>
    <cellStyle name="20% - Accent2 7" xfId="151"/>
    <cellStyle name="20% - Accent2 8" xfId="152"/>
    <cellStyle name="20% - Accent2 9" xfId="153"/>
    <cellStyle name="20% - Accent3 10" xfId="154"/>
    <cellStyle name="20% - Accent3 11" xfId="155"/>
    <cellStyle name="20% - Accent3 12" xfId="156"/>
    <cellStyle name="20% - Accent3 13" xfId="157"/>
    <cellStyle name="20% - Accent3 2" xfId="158"/>
    <cellStyle name="20% - Accent3 3" xfId="159"/>
    <cellStyle name="20% - Accent3 4" xfId="160"/>
    <cellStyle name="20% - Accent3 5" xfId="161"/>
    <cellStyle name="20% - Accent3 6" xfId="162"/>
    <cellStyle name="20% - Accent3 7" xfId="163"/>
    <cellStyle name="20% - Accent3 8" xfId="164"/>
    <cellStyle name="20% - Accent3 9" xfId="165"/>
    <cellStyle name="20% - Accent4 10" xfId="166"/>
    <cellStyle name="20% - Accent4 11" xfId="167"/>
    <cellStyle name="20% - Accent4 12" xfId="168"/>
    <cellStyle name="20% - Accent4 13" xfId="169"/>
    <cellStyle name="20% - Accent4 2" xfId="170"/>
    <cellStyle name="20% - Accent4 3" xfId="171"/>
    <cellStyle name="20% - Accent4 4" xfId="172"/>
    <cellStyle name="20% - Accent4 5" xfId="173"/>
    <cellStyle name="20% - Accent4 6" xfId="174"/>
    <cellStyle name="20% - Accent4 7" xfId="175"/>
    <cellStyle name="20% - Accent4 8" xfId="176"/>
    <cellStyle name="20% - Accent4 9" xfId="177"/>
    <cellStyle name="20% - Accent5 10" xfId="178"/>
    <cellStyle name="20% - Accent5 11" xfId="179"/>
    <cellStyle name="20% - Accent5 12" xfId="180"/>
    <cellStyle name="20% - Accent5 13" xfId="181"/>
    <cellStyle name="20% - Accent5 2" xfId="182"/>
    <cellStyle name="20% - Accent5 3" xfId="183"/>
    <cellStyle name="20% - Accent5 4" xfId="184"/>
    <cellStyle name="20% - Accent5 5" xfId="185"/>
    <cellStyle name="20% - Accent5 6" xfId="186"/>
    <cellStyle name="20% - Accent5 7" xfId="187"/>
    <cellStyle name="20% - Accent5 8" xfId="188"/>
    <cellStyle name="20% - Accent5 9" xfId="189"/>
    <cellStyle name="20% - Accent6 10" xfId="190"/>
    <cellStyle name="20% - Accent6 11" xfId="191"/>
    <cellStyle name="20% - Accent6 12" xfId="192"/>
    <cellStyle name="20% - Accent6 13" xfId="193"/>
    <cellStyle name="20% - Accent6 2" xfId="194"/>
    <cellStyle name="20% - Accent6 3" xfId="195"/>
    <cellStyle name="20% - Accent6 4" xfId="196"/>
    <cellStyle name="20% - Accent6 5" xfId="197"/>
    <cellStyle name="20% - Accent6 6" xfId="198"/>
    <cellStyle name="20% - Accent6 7" xfId="199"/>
    <cellStyle name="20% - Accent6 8" xfId="200"/>
    <cellStyle name="20% - Accent6 9" xfId="201"/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Accent1 10" xfId="202"/>
    <cellStyle name="40% - Accent1 11" xfId="203"/>
    <cellStyle name="40% - Accent1 12" xfId="204"/>
    <cellStyle name="40% - Accent1 13" xfId="205"/>
    <cellStyle name="40% - Accent1 2" xfId="206"/>
    <cellStyle name="40% - Accent1 3" xfId="207"/>
    <cellStyle name="40% - Accent1 4" xfId="208"/>
    <cellStyle name="40% - Accent1 5" xfId="209"/>
    <cellStyle name="40% - Accent1 6" xfId="210"/>
    <cellStyle name="40% - Accent1 7" xfId="211"/>
    <cellStyle name="40% - Accent1 8" xfId="212"/>
    <cellStyle name="40% - Accent1 9" xfId="213"/>
    <cellStyle name="40% - Accent2 10" xfId="214"/>
    <cellStyle name="40% - Accent2 11" xfId="215"/>
    <cellStyle name="40% - Accent2 12" xfId="216"/>
    <cellStyle name="40% - Accent2 13" xfId="217"/>
    <cellStyle name="40% - Accent2 2" xfId="218"/>
    <cellStyle name="40% - Accent2 3" xfId="219"/>
    <cellStyle name="40% - Accent2 4" xfId="220"/>
    <cellStyle name="40% - Accent2 5" xfId="221"/>
    <cellStyle name="40% - Accent2 6" xfId="222"/>
    <cellStyle name="40% - Accent2 7" xfId="223"/>
    <cellStyle name="40% - Accent2 8" xfId="224"/>
    <cellStyle name="40% - Accent2 9" xfId="225"/>
    <cellStyle name="40% - Accent3 10" xfId="226"/>
    <cellStyle name="40% - Accent3 11" xfId="227"/>
    <cellStyle name="40% - Accent3 12" xfId="228"/>
    <cellStyle name="40% - Accent3 13" xfId="229"/>
    <cellStyle name="40% - Accent3 2" xfId="230"/>
    <cellStyle name="40% - Accent3 3" xfId="231"/>
    <cellStyle name="40% - Accent3 4" xfId="232"/>
    <cellStyle name="40% - Accent3 5" xfId="233"/>
    <cellStyle name="40% - Accent3 6" xfId="234"/>
    <cellStyle name="40% - Accent3 7" xfId="235"/>
    <cellStyle name="40% - Accent3 8" xfId="236"/>
    <cellStyle name="40% - Accent3 9" xfId="237"/>
    <cellStyle name="40% - Accent4 10" xfId="238"/>
    <cellStyle name="40% - Accent4 11" xfId="239"/>
    <cellStyle name="40% - Accent4 12" xfId="240"/>
    <cellStyle name="40% - Accent4 13" xfId="241"/>
    <cellStyle name="40% - Accent4 2" xfId="242"/>
    <cellStyle name="40% - Accent4 3" xfId="243"/>
    <cellStyle name="40% - Accent4 4" xfId="244"/>
    <cellStyle name="40% - Accent4 5" xfId="245"/>
    <cellStyle name="40% - Accent4 6" xfId="246"/>
    <cellStyle name="40% - Accent4 7" xfId="247"/>
    <cellStyle name="40% - Accent4 8" xfId="248"/>
    <cellStyle name="40% - Accent4 9" xfId="249"/>
    <cellStyle name="40% - Accent5 10" xfId="250"/>
    <cellStyle name="40% - Accent5 11" xfId="251"/>
    <cellStyle name="40% - Accent5 12" xfId="252"/>
    <cellStyle name="40% - Accent5 13" xfId="253"/>
    <cellStyle name="40% - Accent5 2" xfId="254"/>
    <cellStyle name="40% - Accent5 3" xfId="255"/>
    <cellStyle name="40% - Accent5 4" xfId="256"/>
    <cellStyle name="40% - Accent5 5" xfId="257"/>
    <cellStyle name="40% - Accent5 6" xfId="258"/>
    <cellStyle name="40% - Accent5 7" xfId="259"/>
    <cellStyle name="40% - Accent5 8" xfId="260"/>
    <cellStyle name="40% - Accent5 9" xfId="261"/>
    <cellStyle name="40% - Accent6 10" xfId="262"/>
    <cellStyle name="40% - Accent6 11" xfId="263"/>
    <cellStyle name="40% - Accent6 12" xfId="264"/>
    <cellStyle name="40% - Accent6 13" xfId="265"/>
    <cellStyle name="40% - Accent6 2" xfId="266"/>
    <cellStyle name="40% - Accent6 3" xfId="267"/>
    <cellStyle name="40% - Accent6 4" xfId="268"/>
    <cellStyle name="40% - Accent6 5" xfId="269"/>
    <cellStyle name="40% - Accent6 6" xfId="270"/>
    <cellStyle name="40% - Accent6 7" xfId="271"/>
    <cellStyle name="40% - Accent6 8" xfId="272"/>
    <cellStyle name="40% - Accent6 9" xfId="273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Normal 10" xfId="274"/>
    <cellStyle name="Normal 11" xfId="275"/>
    <cellStyle name="Normal 12" xfId="276"/>
    <cellStyle name="Normal 13" xfId="277"/>
    <cellStyle name="Normal 14" xfId="278"/>
    <cellStyle name="Normal 15" xfId="279"/>
    <cellStyle name="Normal 2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te 10" xfId="289"/>
    <cellStyle name="Note 11" xfId="290"/>
    <cellStyle name="Note 12" xfId="291"/>
    <cellStyle name="Note 13" xfId="292"/>
    <cellStyle name="Note 14" xfId="293"/>
    <cellStyle name="Note 2" xfId="294"/>
    <cellStyle name="Note 3" xfId="295"/>
    <cellStyle name="Note 4" xfId="296"/>
    <cellStyle name="Note 5" xfId="297"/>
    <cellStyle name="Note 6" xfId="298"/>
    <cellStyle name="Note 7" xfId="299"/>
    <cellStyle name="Note 8" xfId="300"/>
    <cellStyle name="Note 9" xfId="301"/>
    <cellStyle name="Percent 2" xfId="302"/>
    <cellStyle name="Βασικό_GVA 1999-2000-2001-2002 FINAL 21-1-05" xfId="303"/>
    <cellStyle name="Βασικό_Δημοσίευμα Περιφερειακών-1" xfId="304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4 10" xfId="305"/>
    <cellStyle name="Κανονικό 10 4 11" xfId="306"/>
    <cellStyle name="Κανονικό 10 4 12" xfId="307"/>
    <cellStyle name="Κανονικό 10 4 13" xfId="308"/>
    <cellStyle name="Κανονικό 10 4 2" xfId="309"/>
    <cellStyle name="Κανονικό 10 4 3" xfId="310"/>
    <cellStyle name="Κανονικό 10 4 4" xfId="311"/>
    <cellStyle name="Κανονικό 10 4 5" xfId="312"/>
    <cellStyle name="Κανονικό 10 4 6" xfId="313"/>
    <cellStyle name="Κανονικό 10 4 7" xfId="314"/>
    <cellStyle name="Κανονικό 10 4 8" xfId="315"/>
    <cellStyle name="Κανονικό 10 4 9" xfId="316"/>
    <cellStyle name="Κανονικό 10 5" xfId="70"/>
    <cellStyle name="Κανονικό 10 5 10" xfId="317"/>
    <cellStyle name="Κανονικό 10 5 11" xfId="318"/>
    <cellStyle name="Κανονικό 10 5 12" xfId="319"/>
    <cellStyle name="Κανονικό 10 5 13" xfId="320"/>
    <cellStyle name="Κανονικό 10 5 2" xfId="321"/>
    <cellStyle name="Κανονικό 10 5 3" xfId="322"/>
    <cellStyle name="Κανονικό 10 5 4" xfId="323"/>
    <cellStyle name="Κανονικό 10 5 5" xfId="324"/>
    <cellStyle name="Κανονικό 10 5 6" xfId="325"/>
    <cellStyle name="Κανονικό 10 5 7" xfId="326"/>
    <cellStyle name="Κανονικό 10 5 8" xfId="327"/>
    <cellStyle name="Κανονικό 10 5 9" xfId="328"/>
    <cellStyle name="Κανονικό 11" xfId="74"/>
    <cellStyle name="Κανονικό 11 10" xfId="329"/>
    <cellStyle name="Κανονικό 11 11" xfId="330"/>
    <cellStyle name="Κανονικό 11 12" xfId="331"/>
    <cellStyle name="Κανονικό 11 13" xfId="332"/>
    <cellStyle name="Κανονικό 11 2" xfId="333"/>
    <cellStyle name="Κανονικό 11 3" xfId="334"/>
    <cellStyle name="Κανονικό 11 4" xfId="335"/>
    <cellStyle name="Κανονικό 11 5" xfId="336"/>
    <cellStyle name="Κανονικό 11 6" xfId="337"/>
    <cellStyle name="Κανονικό 11 7" xfId="338"/>
    <cellStyle name="Κανονικό 11 8" xfId="339"/>
    <cellStyle name="Κανονικό 11 9" xfId="340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0 10" xfId="341"/>
    <cellStyle name="Κανονικό 2 10 11" xfId="342"/>
    <cellStyle name="Κανονικό 2 10 12" xfId="343"/>
    <cellStyle name="Κανονικό 2 10 13" xfId="344"/>
    <cellStyle name="Κανονικό 2 10 2" xfId="345"/>
    <cellStyle name="Κανονικό 2 10 3" xfId="346"/>
    <cellStyle name="Κανονικό 2 10 4" xfId="347"/>
    <cellStyle name="Κανονικό 2 10 5" xfId="348"/>
    <cellStyle name="Κανονικό 2 10 6" xfId="349"/>
    <cellStyle name="Κανονικό 2 10 7" xfId="350"/>
    <cellStyle name="Κανονικό 2 10 8" xfId="351"/>
    <cellStyle name="Κανονικό 2 10 9" xfId="352"/>
    <cellStyle name="Κανονικό 2 11" xfId="73"/>
    <cellStyle name="Κανονικό 2 11 10" xfId="353"/>
    <cellStyle name="Κανονικό 2 11 11" xfId="354"/>
    <cellStyle name="Κανονικό 2 11 12" xfId="355"/>
    <cellStyle name="Κανονικό 2 11 13" xfId="356"/>
    <cellStyle name="Κανονικό 2 11 2" xfId="357"/>
    <cellStyle name="Κανονικό 2 11 3" xfId="358"/>
    <cellStyle name="Κανονικό 2 11 4" xfId="359"/>
    <cellStyle name="Κανονικό 2 11 5" xfId="360"/>
    <cellStyle name="Κανονικό 2 11 6" xfId="361"/>
    <cellStyle name="Κανονικό 2 11 7" xfId="362"/>
    <cellStyle name="Κανονικό 2 11 8" xfId="363"/>
    <cellStyle name="Κανονικό 2 11 9" xfId="364"/>
    <cellStyle name="Κανονικό 2 2" xfId="83"/>
    <cellStyle name="Κανονικό 2 2 10" xfId="365"/>
    <cellStyle name="Κανονικό 2 2 11" xfId="366"/>
    <cellStyle name="Κανονικό 2 2 12" xfId="367"/>
    <cellStyle name="Κανονικό 2 2 13" xfId="368"/>
    <cellStyle name="Κανονικό 2 2 14" xfId="369"/>
    <cellStyle name="Κανονικό 2 2 2" xfId="113"/>
    <cellStyle name="Κανονικό 2 2 2 2" xfId="116"/>
    <cellStyle name="Κανονικό 2 2 2 2 10" xfId="370"/>
    <cellStyle name="Κανονικό 2 2 2 2 11" xfId="371"/>
    <cellStyle name="Κανονικό 2 2 2 2 12" xfId="372"/>
    <cellStyle name="Κανονικό 2 2 2 2 13" xfId="373"/>
    <cellStyle name="Κανονικό 2 2 2 2 2" xfId="374"/>
    <cellStyle name="Κανονικό 2 2 2 2 3" xfId="375"/>
    <cellStyle name="Κανονικό 2 2 2 2 4" xfId="376"/>
    <cellStyle name="Κανονικό 2 2 2 2 5" xfId="377"/>
    <cellStyle name="Κανονικό 2 2 2 2 6" xfId="378"/>
    <cellStyle name="Κανονικό 2 2 2 2 7" xfId="379"/>
    <cellStyle name="Κανονικό 2 2 2 2 8" xfId="380"/>
    <cellStyle name="Κανονικό 2 2 2 2 9" xfId="381"/>
    <cellStyle name="Κανονικό 2 2 3" xfId="382"/>
    <cellStyle name="Κανονικό 2 2 4" xfId="383"/>
    <cellStyle name="Κανονικό 2 2 5" xfId="384"/>
    <cellStyle name="Κανονικό 2 2 6" xfId="385"/>
    <cellStyle name="Κανονικό 2 2 7" xfId="386"/>
    <cellStyle name="Κανονικό 2 2 8" xfId="387"/>
    <cellStyle name="Κανονικό 2 2 9" xfId="388"/>
    <cellStyle name="Κανονικό 2 3" xfId="84"/>
    <cellStyle name="Κανονικό 2 3 10" xfId="389"/>
    <cellStyle name="Κανονικό 2 3 11" xfId="390"/>
    <cellStyle name="Κανονικό 2 3 12" xfId="391"/>
    <cellStyle name="Κανονικό 2 3 13" xfId="392"/>
    <cellStyle name="Κανονικό 2 3 2" xfId="393"/>
    <cellStyle name="Κανονικό 2 3 3" xfId="394"/>
    <cellStyle name="Κανονικό 2 3 4" xfId="395"/>
    <cellStyle name="Κανονικό 2 3 5" xfId="396"/>
    <cellStyle name="Κανονικό 2 3 6" xfId="397"/>
    <cellStyle name="Κανονικό 2 3 7" xfId="398"/>
    <cellStyle name="Κανονικό 2 3 8" xfId="399"/>
    <cellStyle name="Κανονικό 2 3 9" xfId="400"/>
    <cellStyle name="Κανονικό 2 4" xfId="85"/>
    <cellStyle name="Κανονικό 2 4 10" xfId="401"/>
    <cellStyle name="Κανονικό 2 4 11" xfId="402"/>
    <cellStyle name="Κανονικό 2 4 12" xfId="403"/>
    <cellStyle name="Κανονικό 2 4 13" xfId="404"/>
    <cellStyle name="Κανονικό 2 4 2" xfId="405"/>
    <cellStyle name="Κανονικό 2 4 3" xfId="406"/>
    <cellStyle name="Κανονικό 2 4 4" xfId="407"/>
    <cellStyle name="Κανονικό 2 4 5" xfId="408"/>
    <cellStyle name="Κανονικό 2 4 6" xfId="409"/>
    <cellStyle name="Κανονικό 2 4 7" xfId="410"/>
    <cellStyle name="Κανονικό 2 4 8" xfId="411"/>
    <cellStyle name="Κανονικό 2 4 9" xfId="412"/>
    <cellStyle name="Κανονικό 2 5" xfId="86"/>
    <cellStyle name="Κανονικό 2 5 10" xfId="413"/>
    <cellStyle name="Κανονικό 2 5 11" xfId="414"/>
    <cellStyle name="Κανονικό 2 5 12" xfId="415"/>
    <cellStyle name="Κανονικό 2 5 13" xfId="416"/>
    <cellStyle name="Κανονικό 2 5 2" xfId="417"/>
    <cellStyle name="Κανονικό 2 5 3" xfId="418"/>
    <cellStyle name="Κανονικό 2 5 4" xfId="419"/>
    <cellStyle name="Κανονικό 2 5 5" xfId="420"/>
    <cellStyle name="Κανονικό 2 5 6" xfId="421"/>
    <cellStyle name="Κανονικό 2 5 7" xfId="422"/>
    <cellStyle name="Κανονικό 2 5 8" xfId="423"/>
    <cellStyle name="Κανονικό 2 5 9" xfId="424"/>
    <cellStyle name="Κανονικό 2 6" xfId="88"/>
    <cellStyle name="Κανονικό 2 6 10" xfId="425"/>
    <cellStyle name="Κανονικό 2 6 11" xfId="426"/>
    <cellStyle name="Κανονικό 2 6 12" xfId="427"/>
    <cellStyle name="Κανονικό 2 6 13" xfId="428"/>
    <cellStyle name="Κανονικό 2 6 2" xfId="429"/>
    <cellStyle name="Κανονικό 2 6 3" xfId="430"/>
    <cellStyle name="Κανονικό 2 6 4" xfId="431"/>
    <cellStyle name="Κανονικό 2 6 5" xfId="432"/>
    <cellStyle name="Κανονικό 2 6 6" xfId="433"/>
    <cellStyle name="Κανονικό 2 6 7" xfId="434"/>
    <cellStyle name="Κανονικό 2 6 8" xfId="435"/>
    <cellStyle name="Κανονικό 2 6 9" xfId="436"/>
    <cellStyle name="Κανονικό 2 7" xfId="89"/>
    <cellStyle name="Κανονικό 2 7 10" xfId="437"/>
    <cellStyle name="Κανονικό 2 7 11" xfId="438"/>
    <cellStyle name="Κανονικό 2 7 12" xfId="439"/>
    <cellStyle name="Κανονικό 2 7 13" xfId="440"/>
    <cellStyle name="Κανονικό 2 7 2" xfId="441"/>
    <cellStyle name="Κανονικό 2 7 3" xfId="442"/>
    <cellStyle name="Κανονικό 2 7 4" xfId="443"/>
    <cellStyle name="Κανονικό 2 7 5" xfId="444"/>
    <cellStyle name="Κανονικό 2 7 6" xfId="445"/>
    <cellStyle name="Κανονικό 2 7 7" xfId="446"/>
    <cellStyle name="Κανονικό 2 7 8" xfId="447"/>
    <cellStyle name="Κανονικό 2 7 9" xfId="448"/>
    <cellStyle name="Κανονικό 2 9" xfId="65"/>
    <cellStyle name="Κανονικό 2 9 10" xfId="449"/>
    <cellStyle name="Κανονικό 2 9 11" xfId="450"/>
    <cellStyle name="Κανονικό 2 9 12" xfId="451"/>
    <cellStyle name="Κανονικό 2 9 13" xfId="452"/>
    <cellStyle name="Κανονικό 2 9 2" xfId="453"/>
    <cellStyle name="Κανονικό 2 9 3" xfId="454"/>
    <cellStyle name="Κανονικό 2 9 4" xfId="455"/>
    <cellStyle name="Κανονικό 2 9 5" xfId="456"/>
    <cellStyle name="Κανονικό 2 9 6" xfId="457"/>
    <cellStyle name="Κανονικό 2 9 7" xfId="458"/>
    <cellStyle name="Κανονικό 2 9 8" xfId="459"/>
    <cellStyle name="Κανονικό 2 9 9" xfId="460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οσοστό" xfId="129" builtinId="5"/>
    <cellStyle name="Προειδοποιητικό κείμενο" xfId="16" builtinId="11" customBuiltin="1"/>
    <cellStyle name="Σημείωση" xfId="17" builtinId="10" customBuiltin="1"/>
    <cellStyle name="Σημείωση 2" xfId="115"/>
    <cellStyle name="Σημείωση 2 10" xfId="461"/>
    <cellStyle name="Σημείωση 2 11" xfId="462"/>
    <cellStyle name="Σημείωση 2 12" xfId="463"/>
    <cellStyle name="Σημείωση 2 13" xfId="464"/>
    <cellStyle name="Σημείωση 2 2" xfId="465"/>
    <cellStyle name="Σημείωση 2 3" xfId="466"/>
    <cellStyle name="Σημείωση 2 4" xfId="467"/>
    <cellStyle name="Σημείωση 2 5" xfId="468"/>
    <cellStyle name="Σημείωση 2 6" xfId="469"/>
    <cellStyle name="Σημείωση 2 7" xfId="470"/>
    <cellStyle name="Σημείωση 2 8" xfId="471"/>
    <cellStyle name="Σημείωση 2 9" xfId="472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0475" cy="18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43675"/>
          <a:ext cx="3913" cy="123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showGridLines="0" tabSelected="1" zoomScale="80" zoomScaleNormal="80" workbookViewId="0">
      <selection activeCell="X1" sqref="X1"/>
    </sheetView>
  </sheetViews>
  <sheetFormatPr defaultRowHeight="15"/>
  <cols>
    <col min="1" max="1" width="9.28515625" style="389" customWidth="1"/>
    <col min="2" max="2" width="99.7109375" style="389" customWidth="1"/>
    <col min="3" max="16384" width="9.140625" style="389"/>
  </cols>
  <sheetData>
    <row r="1" spans="1:3" ht="66" customHeight="1">
      <c r="A1" s="585" t="s">
        <v>902</v>
      </c>
      <c r="B1" s="584"/>
    </row>
    <row r="2" spans="1:3" ht="32.25" customHeight="1">
      <c r="A2" s="583" t="s">
        <v>901</v>
      </c>
      <c r="B2" s="582"/>
    </row>
    <row r="3" spans="1:3" ht="23.25" customHeight="1">
      <c r="A3" s="581" t="s">
        <v>900</v>
      </c>
      <c r="B3" s="580"/>
    </row>
    <row r="4" spans="1:3" ht="30" customHeight="1">
      <c r="A4" s="581" t="s">
        <v>899</v>
      </c>
      <c r="B4" s="580"/>
    </row>
    <row r="5" spans="1:3" ht="27.75" customHeight="1">
      <c r="A5" s="578" t="s">
        <v>898</v>
      </c>
      <c r="B5" s="577" t="s">
        <v>897</v>
      </c>
    </row>
    <row r="6" spans="1:3" ht="18.75" customHeight="1">
      <c r="A6" s="578" t="s">
        <v>896</v>
      </c>
      <c r="B6" s="577" t="s">
        <v>895</v>
      </c>
    </row>
    <row r="7" spans="1:3" ht="30">
      <c r="A7" s="578" t="s">
        <v>894</v>
      </c>
      <c r="B7" s="579" t="s">
        <v>893</v>
      </c>
    </row>
    <row r="8" spans="1:3" ht="27.75" customHeight="1">
      <c r="A8" s="578" t="s">
        <v>892</v>
      </c>
      <c r="B8" s="579" t="s">
        <v>891</v>
      </c>
      <c r="C8" s="574"/>
    </row>
    <row r="9" spans="1:3" ht="19.5" customHeight="1">
      <c r="A9" s="578" t="s">
        <v>890</v>
      </c>
      <c r="B9" s="577" t="s">
        <v>889</v>
      </c>
      <c r="C9" s="574"/>
    </row>
    <row r="10" spans="1:3" ht="14.25" customHeight="1">
      <c r="A10" s="578" t="s">
        <v>888</v>
      </c>
      <c r="B10" s="577" t="s">
        <v>887</v>
      </c>
      <c r="C10" s="574"/>
    </row>
    <row r="11" spans="1:3">
      <c r="A11" s="578" t="s">
        <v>886</v>
      </c>
      <c r="B11" s="577" t="s">
        <v>885</v>
      </c>
      <c r="C11" s="574"/>
    </row>
    <row r="12" spans="1:3">
      <c r="A12" s="578" t="s">
        <v>884</v>
      </c>
      <c r="B12" s="577" t="s">
        <v>883</v>
      </c>
      <c r="C12" s="574"/>
    </row>
    <row r="13" spans="1:3">
      <c r="A13" s="578" t="s">
        <v>882</v>
      </c>
      <c r="B13" s="577" t="s">
        <v>881</v>
      </c>
      <c r="C13" s="574"/>
    </row>
    <row r="14" spans="1:3">
      <c r="A14" s="578" t="s">
        <v>880</v>
      </c>
      <c r="B14" s="577" t="s">
        <v>879</v>
      </c>
      <c r="C14" s="574"/>
    </row>
    <row r="15" spans="1:3" ht="19.5" customHeight="1">
      <c r="A15" s="578" t="s">
        <v>878</v>
      </c>
      <c r="B15" s="577" t="s">
        <v>877</v>
      </c>
      <c r="C15" s="574"/>
    </row>
    <row r="16" spans="1:3" ht="19.5" customHeight="1">
      <c r="A16" s="576" t="s">
        <v>876</v>
      </c>
      <c r="B16" s="575" t="s">
        <v>875</v>
      </c>
      <c r="C16" s="574"/>
    </row>
    <row r="17" spans="1:3" ht="19.5" customHeight="1">
      <c r="A17" s="576" t="s">
        <v>874</v>
      </c>
      <c r="B17" s="575" t="s">
        <v>873</v>
      </c>
      <c r="C17" s="574"/>
    </row>
    <row r="18" spans="1:3" ht="19.5" customHeight="1">
      <c r="A18" s="576" t="s">
        <v>872</v>
      </c>
      <c r="B18" s="575" t="s">
        <v>871</v>
      </c>
      <c r="C18" s="574"/>
    </row>
    <row r="19" spans="1:3" ht="19.5" customHeight="1">
      <c r="A19" s="576" t="s">
        <v>870</v>
      </c>
      <c r="B19" s="575" t="s">
        <v>869</v>
      </c>
      <c r="C19" s="574"/>
    </row>
    <row r="20" spans="1:3" ht="19.5" customHeight="1">
      <c r="A20" s="576" t="s">
        <v>868</v>
      </c>
      <c r="B20" s="575" t="s">
        <v>867</v>
      </c>
      <c r="C20" s="574"/>
    </row>
    <row r="21" spans="1:3" ht="19.5" customHeight="1">
      <c r="A21" s="576" t="s">
        <v>866</v>
      </c>
      <c r="B21" s="575" t="s">
        <v>865</v>
      </c>
      <c r="C21" s="574"/>
    </row>
    <row r="22" spans="1:3" ht="19.5" customHeight="1">
      <c r="A22" s="576" t="s">
        <v>864</v>
      </c>
      <c r="B22" s="575" t="s">
        <v>863</v>
      </c>
      <c r="C22" s="574"/>
    </row>
    <row r="23" spans="1:3" ht="19.5" customHeight="1">
      <c r="A23" s="576" t="s">
        <v>862</v>
      </c>
      <c r="B23" s="575" t="s">
        <v>861</v>
      </c>
      <c r="C23" s="574"/>
    </row>
    <row r="24" spans="1:3" ht="19.5" customHeight="1">
      <c r="A24" s="576" t="s">
        <v>860</v>
      </c>
      <c r="B24" s="575" t="s">
        <v>859</v>
      </c>
      <c r="C24" s="574"/>
    </row>
    <row r="25" spans="1:3" ht="19.5" customHeight="1">
      <c r="A25" s="576" t="s">
        <v>858</v>
      </c>
      <c r="B25" s="575" t="s">
        <v>857</v>
      </c>
      <c r="C25" s="574"/>
    </row>
    <row r="26" spans="1:3" ht="19.5" customHeight="1">
      <c r="A26" s="576" t="s">
        <v>856</v>
      </c>
      <c r="B26" s="575" t="s">
        <v>855</v>
      </c>
      <c r="C26" s="574"/>
    </row>
    <row r="27" spans="1:3" ht="19.5" customHeight="1">
      <c r="A27" s="576" t="s">
        <v>854</v>
      </c>
      <c r="B27" s="575" t="s">
        <v>853</v>
      </c>
      <c r="C27" s="574"/>
    </row>
    <row r="28" spans="1:3" ht="19.5" customHeight="1">
      <c r="A28" s="576" t="s">
        <v>852</v>
      </c>
      <c r="B28" s="575" t="s">
        <v>851</v>
      </c>
      <c r="C28" s="574"/>
    </row>
    <row r="29" spans="1:3" ht="19.5" customHeight="1">
      <c r="A29" s="576" t="s">
        <v>850</v>
      </c>
      <c r="B29" s="575" t="s">
        <v>849</v>
      </c>
      <c r="C29" s="574"/>
    </row>
    <row r="30" spans="1:3" ht="19.5" customHeight="1">
      <c r="A30" s="576" t="s">
        <v>848</v>
      </c>
      <c r="B30" s="575" t="s">
        <v>847</v>
      </c>
      <c r="C30" s="574"/>
    </row>
    <row r="31" spans="1:3" ht="19.5" customHeight="1">
      <c r="A31" s="576" t="s">
        <v>846</v>
      </c>
      <c r="B31" s="575" t="s">
        <v>845</v>
      </c>
      <c r="C31" s="574"/>
    </row>
    <row r="32" spans="1:3" ht="19.5" customHeight="1">
      <c r="A32" s="576" t="s">
        <v>844</v>
      </c>
      <c r="B32" s="575" t="s">
        <v>843</v>
      </c>
      <c r="C32" s="574"/>
    </row>
    <row r="33" spans="1:3" ht="19.5" customHeight="1">
      <c r="A33" s="576" t="s">
        <v>842</v>
      </c>
      <c r="B33" s="575" t="s">
        <v>841</v>
      </c>
      <c r="C33" s="574"/>
    </row>
    <row r="34" spans="1:3" ht="19.5" customHeight="1">
      <c r="A34" s="576" t="s">
        <v>840</v>
      </c>
      <c r="B34" s="575" t="s">
        <v>839</v>
      </c>
      <c r="C34" s="574"/>
    </row>
    <row r="35" spans="1:3" ht="45" customHeight="1" thickBot="1">
      <c r="A35" s="573"/>
      <c r="B35" s="57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6"/>
  <sheetViews>
    <sheetView workbookViewId="0">
      <selection activeCell="F28" sqref="F28"/>
    </sheetView>
  </sheetViews>
  <sheetFormatPr defaultRowHeight="15"/>
  <cols>
    <col min="1" max="1" width="5.140625" style="75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2.28515625" customWidth="1"/>
  </cols>
  <sheetData>
    <row r="1" spans="1:10" s="41" customFormat="1" ht="18" customHeight="1">
      <c r="A1" s="511" t="s">
        <v>683</v>
      </c>
      <c r="B1" s="511"/>
      <c r="C1" s="511"/>
      <c r="D1" s="511"/>
      <c r="E1" s="511"/>
      <c r="F1" s="511"/>
      <c r="G1" s="511"/>
      <c r="H1" s="511"/>
      <c r="I1" s="511"/>
      <c r="J1" s="511"/>
    </row>
    <row r="2" spans="1:10">
      <c r="A2" s="250"/>
    </row>
    <row r="3" spans="1:10" s="49" customFormat="1" ht="21" customHeight="1">
      <c r="A3" s="515" t="s">
        <v>18</v>
      </c>
      <c r="B3" s="515" t="s">
        <v>31</v>
      </c>
      <c r="C3" s="525" t="s">
        <v>52</v>
      </c>
      <c r="D3" s="526"/>
      <c r="E3" s="525" t="s">
        <v>32</v>
      </c>
      <c r="F3" s="526"/>
      <c r="G3" s="525" t="s">
        <v>33</v>
      </c>
      <c r="H3" s="526"/>
      <c r="I3" s="525" t="s">
        <v>21</v>
      </c>
      <c r="J3" s="526"/>
    </row>
    <row r="4" spans="1:10" s="41" customFormat="1" ht="15.75">
      <c r="A4" s="516"/>
      <c r="B4" s="516"/>
      <c r="C4" s="247" t="s">
        <v>1</v>
      </c>
      <c r="D4" s="247" t="s">
        <v>51</v>
      </c>
      <c r="E4" s="247" t="s">
        <v>1</v>
      </c>
      <c r="F4" s="252" t="s">
        <v>51</v>
      </c>
      <c r="G4" s="247" t="s">
        <v>1</v>
      </c>
      <c r="H4" s="247" t="s">
        <v>51</v>
      </c>
      <c r="I4" s="247" t="s">
        <v>1</v>
      </c>
      <c r="J4" s="247" t="s">
        <v>51</v>
      </c>
    </row>
    <row r="5" spans="1:10">
      <c r="A5" s="176">
        <v>1</v>
      </c>
      <c r="B5" s="47" t="s">
        <v>35</v>
      </c>
      <c r="C5" s="6">
        <v>76356</v>
      </c>
      <c r="D5" s="23">
        <v>37830846.799999997</v>
      </c>
      <c r="E5" s="6">
        <v>53178</v>
      </c>
      <c r="F5" s="23">
        <v>34164964.619999997</v>
      </c>
      <c r="G5" s="6">
        <v>23178</v>
      </c>
      <c r="H5" s="23">
        <v>3665882.18</v>
      </c>
      <c r="I5" s="47">
        <v>0</v>
      </c>
      <c r="J5" s="23" t="s">
        <v>439</v>
      </c>
    </row>
    <row r="6" spans="1:10">
      <c r="A6" s="176">
        <v>2</v>
      </c>
      <c r="B6" s="47" t="s">
        <v>209</v>
      </c>
      <c r="C6" s="6">
        <v>35151</v>
      </c>
      <c r="D6" s="23">
        <v>18155655.5</v>
      </c>
      <c r="E6" s="6">
        <v>24494</v>
      </c>
      <c r="F6" s="23">
        <v>16406626.380000001</v>
      </c>
      <c r="G6" s="6">
        <v>10657</v>
      </c>
      <c r="H6" s="23">
        <v>1749029.12</v>
      </c>
      <c r="I6" s="47">
        <v>0</v>
      </c>
      <c r="J6" s="23" t="s">
        <v>439</v>
      </c>
    </row>
    <row r="7" spans="1:10">
      <c r="A7" s="176">
        <v>3</v>
      </c>
      <c r="B7" s="47" t="s">
        <v>210</v>
      </c>
      <c r="C7" s="6">
        <v>33491</v>
      </c>
      <c r="D7" s="23">
        <v>18266441.18</v>
      </c>
      <c r="E7" s="6">
        <v>22721</v>
      </c>
      <c r="F7" s="23">
        <v>16369764.92</v>
      </c>
      <c r="G7" s="6">
        <v>10770</v>
      </c>
      <c r="H7" s="23">
        <v>1896676.26</v>
      </c>
      <c r="I7" s="47">
        <v>0</v>
      </c>
      <c r="J7" s="23" t="s">
        <v>439</v>
      </c>
    </row>
    <row r="8" spans="1:10">
      <c r="A8" s="176">
        <v>4</v>
      </c>
      <c r="B8" s="47" t="s">
        <v>211</v>
      </c>
      <c r="C8" s="6">
        <v>32200</v>
      </c>
      <c r="D8" s="23">
        <v>15526896.32</v>
      </c>
      <c r="E8" s="6">
        <v>21471</v>
      </c>
      <c r="F8" s="23">
        <v>13913732.869999999</v>
      </c>
      <c r="G8" s="6">
        <v>10729</v>
      </c>
      <c r="H8" s="23">
        <v>1613163.45</v>
      </c>
      <c r="I8" s="47">
        <v>0</v>
      </c>
      <c r="J8" s="23" t="s">
        <v>439</v>
      </c>
    </row>
    <row r="9" spans="1:10">
      <c r="A9" s="176">
        <v>5</v>
      </c>
      <c r="B9" s="47" t="s">
        <v>212</v>
      </c>
      <c r="C9" s="6">
        <v>1701797</v>
      </c>
      <c r="D9" s="23">
        <v>950577282.05999994</v>
      </c>
      <c r="E9" s="6">
        <v>995256</v>
      </c>
      <c r="F9" s="23">
        <v>822067915.19000006</v>
      </c>
      <c r="G9" s="6">
        <v>706541</v>
      </c>
      <c r="H9" s="23">
        <v>128509366.87</v>
      </c>
      <c r="I9" s="47">
        <v>0</v>
      </c>
      <c r="J9" s="23" t="s">
        <v>439</v>
      </c>
    </row>
    <row r="10" spans="1:10">
      <c r="A10" s="176">
        <v>6</v>
      </c>
      <c r="B10" s="47" t="s">
        <v>213</v>
      </c>
      <c r="C10" s="6">
        <v>125621</v>
      </c>
      <c r="D10" s="23">
        <v>64638529.950000003</v>
      </c>
      <c r="E10" s="6">
        <v>75327</v>
      </c>
      <c r="F10" s="23">
        <v>56413814.130000003</v>
      </c>
      <c r="G10" s="6">
        <v>50294</v>
      </c>
      <c r="H10" s="23">
        <v>8224715.8200000003</v>
      </c>
      <c r="I10" s="47">
        <v>0</v>
      </c>
      <c r="J10" s="23" t="s">
        <v>439</v>
      </c>
    </row>
    <row r="11" spans="1:10">
      <c r="A11" s="176">
        <v>7</v>
      </c>
      <c r="B11" s="47" t="s">
        <v>214</v>
      </c>
      <c r="C11" s="6">
        <v>42041</v>
      </c>
      <c r="D11" s="23">
        <v>21752860.960000001</v>
      </c>
      <c r="E11" s="6">
        <v>27818</v>
      </c>
      <c r="F11" s="23">
        <v>19226815.899999999</v>
      </c>
      <c r="G11" s="6">
        <v>14223</v>
      </c>
      <c r="H11" s="23">
        <v>2526045.06</v>
      </c>
      <c r="I11" s="47">
        <v>0</v>
      </c>
      <c r="J11" s="23" t="s">
        <v>439</v>
      </c>
    </row>
    <row r="12" spans="1:10">
      <c r="A12" s="176">
        <v>8</v>
      </c>
      <c r="B12" s="47" t="s">
        <v>215</v>
      </c>
      <c r="C12" s="6">
        <v>12756</v>
      </c>
      <c r="D12" s="23">
        <v>5990852.0700000003</v>
      </c>
      <c r="E12" s="6">
        <v>9303</v>
      </c>
      <c r="F12" s="23">
        <v>5458865.2800000003</v>
      </c>
      <c r="G12" s="6">
        <v>3453</v>
      </c>
      <c r="H12" s="23">
        <v>531986.79</v>
      </c>
      <c r="I12" s="47">
        <v>0</v>
      </c>
      <c r="J12" s="23" t="s">
        <v>439</v>
      </c>
    </row>
    <row r="13" spans="1:10">
      <c r="A13" s="176">
        <v>9</v>
      </c>
      <c r="B13" s="47" t="s">
        <v>216</v>
      </c>
      <c r="C13" s="6">
        <v>41172</v>
      </c>
      <c r="D13" s="23">
        <v>19127829.329999998</v>
      </c>
      <c r="E13" s="6">
        <v>26843</v>
      </c>
      <c r="F13" s="23">
        <v>16965987.75</v>
      </c>
      <c r="G13" s="6">
        <v>14329</v>
      </c>
      <c r="H13" s="23">
        <v>2161841.58</v>
      </c>
      <c r="I13" s="47">
        <v>0</v>
      </c>
      <c r="J13" s="23" t="s">
        <v>439</v>
      </c>
    </row>
    <row r="14" spans="1:10">
      <c r="A14" s="176">
        <v>10</v>
      </c>
      <c r="B14" s="47" t="s">
        <v>217</v>
      </c>
      <c r="C14" s="6">
        <v>63155</v>
      </c>
      <c r="D14" s="23">
        <v>31554326.600000001</v>
      </c>
      <c r="E14" s="6">
        <v>40007</v>
      </c>
      <c r="F14" s="23">
        <v>27609113.359999999</v>
      </c>
      <c r="G14" s="6">
        <v>23148</v>
      </c>
      <c r="H14" s="23">
        <v>3945213.24</v>
      </c>
      <c r="I14" s="47">
        <v>0</v>
      </c>
      <c r="J14" s="23" t="s">
        <v>439</v>
      </c>
    </row>
    <row r="15" spans="1:10">
      <c r="A15" s="176">
        <v>11</v>
      </c>
      <c r="B15" s="47" t="s">
        <v>218</v>
      </c>
      <c r="C15" s="6">
        <v>57236</v>
      </c>
      <c r="D15" s="23">
        <v>27717815.210000001</v>
      </c>
      <c r="E15" s="6">
        <v>39033</v>
      </c>
      <c r="F15" s="23">
        <v>24937752.629999999</v>
      </c>
      <c r="G15" s="6">
        <v>18203</v>
      </c>
      <c r="H15" s="23">
        <v>2780062.58</v>
      </c>
      <c r="I15" s="47">
        <v>0</v>
      </c>
      <c r="J15" s="23" t="s">
        <v>439</v>
      </c>
    </row>
    <row r="16" spans="1:10">
      <c r="A16" s="176">
        <v>12</v>
      </c>
      <c r="B16" s="47" t="s">
        <v>219</v>
      </c>
      <c r="C16" s="6">
        <v>84255</v>
      </c>
      <c r="D16" s="23">
        <v>44656003.609999999</v>
      </c>
      <c r="E16" s="6">
        <v>53272</v>
      </c>
      <c r="F16" s="23">
        <v>39020565.240000002</v>
      </c>
      <c r="G16" s="6">
        <v>30983</v>
      </c>
      <c r="H16" s="23">
        <v>5635438.3700000001</v>
      </c>
      <c r="I16" s="47">
        <v>0</v>
      </c>
      <c r="J16" s="23" t="s">
        <v>439</v>
      </c>
    </row>
    <row r="17" spans="1:10">
      <c r="A17" s="176">
        <v>13</v>
      </c>
      <c r="B17" s="47" t="s">
        <v>220</v>
      </c>
      <c r="C17" s="6">
        <v>6581</v>
      </c>
      <c r="D17" s="23">
        <v>3051933.48</v>
      </c>
      <c r="E17" s="6">
        <v>4653</v>
      </c>
      <c r="F17" s="23">
        <v>2757691.06</v>
      </c>
      <c r="G17" s="6">
        <v>1928</v>
      </c>
      <c r="H17" s="23">
        <v>294242.42</v>
      </c>
      <c r="I17" s="47">
        <v>0</v>
      </c>
      <c r="J17" s="23" t="s">
        <v>439</v>
      </c>
    </row>
    <row r="18" spans="1:10">
      <c r="A18" s="176">
        <v>14</v>
      </c>
      <c r="B18" s="47" t="s">
        <v>221</v>
      </c>
      <c r="C18" s="6">
        <v>11935</v>
      </c>
      <c r="D18" s="23">
        <v>5966155.0499999998</v>
      </c>
      <c r="E18" s="6">
        <v>8334</v>
      </c>
      <c r="F18" s="23">
        <v>5370997.46</v>
      </c>
      <c r="G18" s="6">
        <v>3601</v>
      </c>
      <c r="H18" s="23">
        <v>595157.59</v>
      </c>
      <c r="I18" s="47">
        <v>0</v>
      </c>
      <c r="J18" s="23" t="s">
        <v>439</v>
      </c>
    </row>
    <row r="19" spans="1:10">
      <c r="A19" s="176">
        <v>15</v>
      </c>
      <c r="B19" s="47" t="s">
        <v>222</v>
      </c>
      <c r="C19" s="6">
        <v>52235</v>
      </c>
      <c r="D19" s="23">
        <v>26104305.760000002</v>
      </c>
      <c r="E19" s="6">
        <v>36562</v>
      </c>
      <c r="F19" s="23">
        <v>23608955.25</v>
      </c>
      <c r="G19" s="6">
        <v>15673</v>
      </c>
      <c r="H19" s="23">
        <v>2495350.5099999998</v>
      </c>
      <c r="I19" s="47">
        <v>0</v>
      </c>
      <c r="J19" s="23" t="s">
        <v>439</v>
      </c>
    </row>
    <row r="20" spans="1:10">
      <c r="A20" s="176">
        <v>16</v>
      </c>
      <c r="B20" s="47" t="s">
        <v>223</v>
      </c>
      <c r="C20" s="6">
        <v>55772</v>
      </c>
      <c r="D20" s="23">
        <v>27140455.07</v>
      </c>
      <c r="E20" s="6">
        <v>37918</v>
      </c>
      <c r="F20" s="23">
        <v>24312040.559999999</v>
      </c>
      <c r="G20" s="6">
        <v>17854</v>
      </c>
      <c r="H20" s="23">
        <v>2828414.51</v>
      </c>
      <c r="I20" s="47">
        <v>0</v>
      </c>
      <c r="J20" s="23" t="s">
        <v>439</v>
      </c>
    </row>
    <row r="21" spans="1:10">
      <c r="A21" s="176">
        <v>17</v>
      </c>
      <c r="B21" s="47" t="s">
        <v>224</v>
      </c>
      <c r="C21" s="6">
        <v>106357</v>
      </c>
      <c r="D21" s="23">
        <v>54655802.340000004</v>
      </c>
      <c r="E21" s="6">
        <v>69981</v>
      </c>
      <c r="F21" s="23">
        <v>48607225.159999996</v>
      </c>
      <c r="G21" s="6">
        <v>36376</v>
      </c>
      <c r="H21" s="23">
        <v>6048577.1799999997</v>
      </c>
      <c r="I21" s="47">
        <v>0</v>
      </c>
      <c r="J21" s="23" t="s">
        <v>439</v>
      </c>
    </row>
    <row r="22" spans="1:10">
      <c r="A22" s="176">
        <v>18</v>
      </c>
      <c r="B22" s="47" t="s">
        <v>225</v>
      </c>
      <c r="C22" s="6">
        <v>16264</v>
      </c>
      <c r="D22" s="23">
        <v>7622496.0300000003</v>
      </c>
      <c r="E22" s="6">
        <v>11652</v>
      </c>
      <c r="F22" s="23">
        <v>6900211.3899999997</v>
      </c>
      <c r="G22" s="6">
        <v>4612</v>
      </c>
      <c r="H22" s="23">
        <v>722284.64</v>
      </c>
      <c r="I22" s="47">
        <v>0</v>
      </c>
      <c r="J22" s="23" t="s">
        <v>439</v>
      </c>
    </row>
    <row r="23" spans="1:10">
      <c r="A23" s="176">
        <v>19</v>
      </c>
      <c r="B23" s="47" t="s">
        <v>226</v>
      </c>
      <c r="C23" s="6">
        <v>443779</v>
      </c>
      <c r="D23" s="23">
        <v>232509658.66</v>
      </c>
      <c r="E23" s="6">
        <v>267146</v>
      </c>
      <c r="F23" s="23">
        <v>203115332.86000001</v>
      </c>
      <c r="G23" s="6">
        <v>176633</v>
      </c>
      <c r="H23" s="23">
        <v>29394325.800000001</v>
      </c>
      <c r="I23" s="47">
        <v>0</v>
      </c>
      <c r="J23" s="23" t="s">
        <v>439</v>
      </c>
    </row>
    <row r="24" spans="1:10">
      <c r="A24" s="176">
        <v>20</v>
      </c>
      <c r="B24" s="47" t="s">
        <v>227</v>
      </c>
      <c r="C24" s="6">
        <v>71941</v>
      </c>
      <c r="D24" s="23">
        <v>35380568.960000001</v>
      </c>
      <c r="E24" s="6">
        <v>43688</v>
      </c>
      <c r="F24" s="23">
        <v>31068786.949999999</v>
      </c>
      <c r="G24" s="6">
        <v>28253</v>
      </c>
      <c r="H24" s="23">
        <v>4311782.01</v>
      </c>
      <c r="I24" s="47">
        <v>0</v>
      </c>
      <c r="J24" s="23" t="s">
        <v>439</v>
      </c>
    </row>
    <row r="25" spans="1:10">
      <c r="A25" s="176">
        <v>21</v>
      </c>
      <c r="B25" s="47" t="s">
        <v>228</v>
      </c>
      <c r="C25" s="6">
        <v>58825</v>
      </c>
      <c r="D25" s="23">
        <v>28305400.399999999</v>
      </c>
      <c r="E25" s="6">
        <v>37997</v>
      </c>
      <c r="F25" s="23">
        <v>25004045.559999999</v>
      </c>
      <c r="G25" s="6">
        <v>20828</v>
      </c>
      <c r="H25" s="23">
        <v>3301354.84</v>
      </c>
      <c r="I25" s="47">
        <v>0</v>
      </c>
      <c r="J25" s="23" t="s">
        <v>439</v>
      </c>
    </row>
    <row r="26" spans="1:10">
      <c r="A26" s="176">
        <v>22</v>
      </c>
      <c r="B26" s="47" t="s">
        <v>229</v>
      </c>
      <c r="C26" s="6">
        <v>45718</v>
      </c>
      <c r="D26" s="23">
        <v>22505140.640000001</v>
      </c>
      <c r="E26" s="6">
        <v>32132</v>
      </c>
      <c r="F26" s="23">
        <v>20415223.57</v>
      </c>
      <c r="G26" s="6">
        <v>13586</v>
      </c>
      <c r="H26" s="23">
        <v>2089917.07</v>
      </c>
      <c r="I26" s="47">
        <v>0</v>
      </c>
      <c r="J26" s="23" t="s">
        <v>439</v>
      </c>
    </row>
    <row r="27" spans="1:10">
      <c r="A27" s="176">
        <v>23</v>
      </c>
      <c r="B27" s="47" t="s">
        <v>230</v>
      </c>
      <c r="C27" s="6">
        <v>17032</v>
      </c>
      <c r="D27" s="23">
        <v>8559363.5800000001</v>
      </c>
      <c r="E27" s="6">
        <v>12676</v>
      </c>
      <c r="F27" s="23">
        <v>7878274.25</v>
      </c>
      <c r="G27" s="6">
        <v>4356</v>
      </c>
      <c r="H27" s="23">
        <v>681089.33</v>
      </c>
      <c r="I27" s="47">
        <v>0</v>
      </c>
      <c r="J27" s="23" t="s">
        <v>439</v>
      </c>
    </row>
    <row r="28" spans="1:10">
      <c r="A28" s="176">
        <v>24</v>
      </c>
      <c r="B28" s="47" t="s">
        <v>231</v>
      </c>
      <c r="C28" s="6">
        <v>41853</v>
      </c>
      <c r="D28" s="23">
        <v>20283325.25</v>
      </c>
      <c r="E28" s="6">
        <v>26944</v>
      </c>
      <c r="F28" s="23">
        <v>17915004.440000001</v>
      </c>
      <c r="G28" s="6">
        <v>14909</v>
      </c>
      <c r="H28" s="23">
        <v>2368320.81</v>
      </c>
      <c r="I28" s="47">
        <v>0</v>
      </c>
      <c r="J28" s="23" t="s">
        <v>439</v>
      </c>
    </row>
    <row r="29" spans="1:10">
      <c r="A29" s="176">
        <v>25</v>
      </c>
      <c r="B29" s="47" t="s">
        <v>232</v>
      </c>
      <c r="C29" s="6">
        <v>13971</v>
      </c>
      <c r="D29" s="23">
        <v>7185558.6100000003</v>
      </c>
      <c r="E29" s="6">
        <v>9669</v>
      </c>
      <c r="F29" s="23">
        <v>6389427.8399999999</v>
      </c>
      <c r="G29" s="6">
        <v>4302</v>
      </c>
      <c r="H29" s="23">
        <v>796130.77</v>
      </c>
      <c r="I29" s="47">
        <v>0</v>
      </c>
      <c r="J29" s="23" t="s">
        <v>439</v>
      </c>
    </row>
    <row r="30" spans="1:10">
      <c r="A30" s="176">
        <v>26</v>
      </c>
      <c r="B30" s="47" t="s">
        <v>233</v>
      </c>
      <c r="C30" s="6">
        <v>27985</v>
      </c>
      <c r="D30" s="23">
        <v>12850577.32</v>
      </c>
      <c r="E30" s="6">
        <v>19740</v>
      </c>
      <c r="F30" s="23">
        <v>11597950.26</v>
      </c>
      <c r="G30" s="6">
        <v>8245</v>
      </c>
      <c r="H30" s="23">
        <v>1252627.06</v>
      </c>
      <c r="I30" s="47">
        <v>0</v>
      </c>
      <c r="J30" s="23" t="s">
        <v>439</v>
      </c>
    </row>
    <row r="31" spans="1:10">
      <c r="A31" s="176">
        <v>27</v>
      </c>
      <c r="B31" s="47" t="s">
        <v>234</v>
      </c>
      <c r="C31" s="6">
        <v>60500</v>
      </c>
      <c r="D31" s="23">
        <v>36847606.670000002</v>
      </c>
      <c r="E31" s="6">
        <v>39182</v>
      </c>
      <c r="F31" s="23">
        <v>32515232.370000001</v>
      </c>
      <c r="G31" s="6">
        <v>21318</v>
      </c>
      <c r="H31" s="23">
        <v>4332374.3</v>
      </c>
      <c r="I31" s="47">
        <v>0</v>
      </c>
      <c r="J31" s="23" t="s">
        <v>439</v>
      </c>
    </row>
    <row r="32" spans="1:10">
      <c r="A32" s="176">
        <v>28</v>
      </c>
      <c r="B32" s="47" t="s">
        <v>235</v>
      </c>
      <c r="C32" s="6">
        <v>53967</v>
      </c>
      <c r="D32" s="23">
        <v>28520027.420000002</v>
      </c>
      <c r="E32" s="6">
        <v>36629</v>
      </c>
      <c r="F32" s="23">
        <v>25534325.640000001</v>
      </c>
      <c r="G32" s="6">
        <v>17338</v>
      </c>
      <c r="H32" s="23">
        <v>2985701.78</v>
      </c>
      <c r="I32" s="47">
        <v>0</v>
      </c>
      <c r="J32" s="23" t="s">
        <v>439</v>
      </c>
    </row>
    <row r="33" spans="1:10">
      <c r="A33" s="176">
        <v>29</v>
      </c>
      <c r="B33" s="47" t="s">
        <v>236</v>
      </c>
      <c r="C33" s="6">
        <v>37006</v>
      </c>
      <c r="D33" s="23">
        <v>19805797.440000001</v>
      </c>
      <c r="E33" s="6">
        <v>24622</v>
      </c>
      <c r="F33" s="23">
        <v>17513744.09</v>
      </c>
      <c r="G33" s="6">
        <v>12384</v>
      </c>
      <c r="H33" s="23">
        <v>2292053.35</v>
      </c>
      <c r="I33" s="47">
        <v>0</v>
      </c>
      <c r="J33" s="23" t="s">
        <v>439</v>
      </c>
    </row>
    <row r="34" spans="1:10">
      <c r="A34" s="176">
        <v>30</v>
      </c>
      <c r="B34" s="47" t="s">
        <v>237</v>
      </c>
      <c r="C34" s="6">
        <v>30076</v>
      </c>
      <c r="D34" s="23">
        <v>14973420.48</v>
      </c>
      <c r="E34" s="6">
        <v>22725</v>
      </c>
      <c r="F34" s="23">
        <v>13761417.310000001</v>
      </c>
      <c r="G34" s="6">
        <v>7351</v>
      </c>
      <c r="H34" s="23">
        <v>1212003.17</v>
      </c>
      <c r="I34" s="47">
        <v>0</v>
      </c>
      <c r="J34" s="23" t="s">
        <v>439</v>
      </c>
    </row>
    <row r="35" spans="1:10">
      <c r="A35" s="176">
        <v>31</v>
      </c>
      <c r="B35" s="47" t="s">
        <v>238</v>
      </c>
      <c r="C35" s="6">
        <v>111071</v>
      </c>
      <c r="D35" s="23">
        <v>55970189.579999998</v>
      </c>
      <c r="E35" s="6">
        <v>72604</v>
      </c>
      <c r="F35" s="23">
        <v>49782898.5</v>
      </c>
      <c r="G35" s="6">
        <v>38467</v>
      </c>
      <c r="H35" s="23">
        <v>6187291.0800000001</v>
      </c>
      <c r="I35" s="47">
        <v>0</v>
      </c>
      <c r="J35" s="23" t="s">
        <v>439</v>
      </c>
    </row>
    <row r="36" spans="1:10">
      <c r="A36" s="176">
        <v>32</v>
      </c>
      <c r="B36" s="47" t="s">
        <v>239</v>
      </c>
      <c r="C36" s="6">
        <v>30738</v>
      </c>
      <c r="D36" s="23">
        <v>15440838.18</v>
      </c>
      <c r="E36" s="6">
        <v>20376</v>
      </c>
      <c r="F36" s="23">
        <v>13825713.17</v>
      </c>
      <c r="G36" s="6">
        <v>10362</v>
      </c>
      <c r="H36" s="23">
        <v>1615125.01</v>
      </c>
      <c r="I36" s="47">
        <v>0</v>
      </c>
      <c r="J36" s="23" t="s">
        <v>439</v>
      </c>
    </row>
    <row r="37" spans="1:10">
      <c r="A37" s="176">
        <v>33</v>
      </c>
      <c r="B37" s="47" t="s">
        <v>240</v>
      </c>
      <c r="C37" s="6">
        <v>38744</v>
      </c>
      <c r="D37" s="23">
        <v>19362228.809999999</v>
      </c>
      <c r="E37" s="6">
        <v>26169</v>
      </c>
      <c r="F37" s="23">
        <v>17307156.829999998</v>
      </c>
      <c r="G37" s="6">
        <v>12575</v>
      </c>
      <c r="H37" s="23">
        <v>2055071.98</v>
      </c>
      <c r="I37" s="47">
        <v>0</v>
      </c>
      <c r="J37" s="23" t="s">
        <v>439</v>
      </c>
    </row>
    <row r="38" spans="1:10">
      <c r="A38" s="176">
        <v>34</v>
      </c>
      <c r="B38" s="47" t="s">
        <v>241</v>
      </c>
      <c r="C38" s="6">
        <v>8971</v>
      </c>
      <c r="D38" s="23">
        <v>4430962.37</v>
      </c>
      <c r="E38" s="6">
        <v>6018</v>
      </c>
      <c r="F38" s="23">
        <v>3960042.61</v>
      </c>
      <c r="G38" s="6">
        <v>2953</v>
      </c>
      <c r="H38" s="23">
        <v>470919.76</v>
      </c>
      <c r="I38" s="47">
        <v>0</v>
      </c>
      <c r="J38" s="23" t="s">
        <v>439</v>
      </c>
    </row>
    <row r="39" spans="1:10">
      <c r="A39" s="176">
        <v>35</v>
      </c>
      <c r="B39" s="47" t="s">
        <v>242</v>
      </c>
      <c r="C39" s="6">
        <v>85328</v>
      </c>
      <c r="D39" s="23">
        <v>44371148.310000002</v>
      </c>
      <c r="E39" s="6">
        <v>52337</v>
      </c>
      <c r="F39" s="23">
        <v>38811804.960000001</v>
      </c>
      <c r="G39" s="6">
        <v>32991</v>
      </c>
      <c r="H39" s="23">
        <v>5559343.3499999996</v>
      </c>
      <c r="I39" s="47">
        <v>0</v>
      </c>
      <c r="J39" s="23" t="s">
        <v>439</v>
      </c>
    </row>
    <row r="40" spans="1:10">
      <c r="A40" s="176">
        <v>36</v>
      </c>
      <c r="B40" s="47" t="s">
        <v>243</v>
      </c>
      <c r="C40" s="6">
        <v>61787</v>
      </c>
      <c r="D40" s="23">
        <v>31904524.57</v>
      </c>
      <c r="E40" s="6">
        <v>41559</v>
      </c>
      <c r="F40" s="23">
        <v>28586405.09</v>
      </c>
      <c r="G40" s="6">
        <v>20228</v>
      </c>
      <c r="H40" s="23">
        <v>3318119.48</v>
      </c>
      <c r="I40" s="47">
        <v>0</v>
      </c>
      <c r="J40" s="23" t="s">
        <v>439</v>
      </c>
    </row>
    <row r="41" spans="1:10">
      <c r="A41" s="176">
        <v>37</v>
      </c>
      <c r="B41" s="47" t="s">
        <v>244</v>
      </c>
      <c r="C41" s="6">
        <v>36582</v>
      </c>
      <c r="D41" s="23">
        <v>17172229.309999999</v>
      </c>
      <c r="E41" s="6">
        <v>23889</v>
      </c>
      <c r="F41" s="23">
        <v>15211959.93</v>
      </c>
      <c r="G41" s="6">
        <v>12693</v>
      </c>
      <c r="H41" s="23">
        <v>1960269.38</v>
      </c>
      <c r="I41" s="47">
        <v>0</v>
      </c>
      <c r="J41" s="23" t="s">
        <v>439</v>
      </c>
    </row>
    <row r="42" spans="1:10">
      <c r="A42" s="176">
        <v>38</v>
      </c>
      <c r="B42" s="47" t="s">
        <v>245</v>
      </c>
      <c r="C42" s="6">
        <v>49910</v>
      </c>
      <c r="D42" s="23">
        <v>24082846.969999999</v>
      </c>
      <c r="E42" s="6">
        <v>36377</v>
      </c>
      <c r="F42" s="23">
        <v>21969217.16</v>
      </c>
      <c r="G42" s="6">
        <v>13533</v>
      </c>
      <c r="H42" s="23">
        <v>2113629.81</v>
      </c>
      <c r="I42" s="47">
        <v>0</v>
      </c>
      <c r="J42" s="23" t="s">
        <v>439</v>
      </c>
    </row>
    <row r="43" spans="1:10">
      <c r="A43" s="176">
        <v>39</v>
      </c>
      <c r="B43" s="47" t="s">
        <v>246</v>
      </c>
      <c r="C43" s="6">
        <v>44156</v>
      </c>
      <c r="D43" s="23">
        <v>21341553.850000001</v>
      </c>
      <c r="E43" s="6">
        <v>30699</v>
      </c>
      <c r="F43" s="23">
        <v>19316902.68</v>
      </c>
      <c r="G43" s="6">
        <v>13457</v>
      </c>
      <c r="H43" s="23">
        <v>2024651.17</v>
      </c>
      <c r="I43" s="47">
        <v>0</v>
      </c>
      <c r="J43" s="23" t="s">
        <v>439</v>
      </c>
    </row>
    <row r="44" spans="1:10">
      <c r="A44" s="176">
        <v>40</v>
      </c>
      <c r="B44" s="47" t="s">
        <v>247</v>
      </c>
      <c r="C44" s="6">
        <v>26978</v>
      </c>
      <c r="D44" s="23">
        <v>13141589.17</v>
      </c>
      <c r="E44" s="6">
        <v>18188</v>
      </c>
      <c r="F44" s="23">
        <v>11787837.93</v>
      </c>
      <c r="G44" s="6">
        <v>8790</v>
      </c>
      <c r="H44" s="23">
        <v>1353751.24</v>
      </c>
      <c r="I44" s="47">
        <v>0</v>
      </c>
      <c r="J44" s="23" t="s">
        <v>439</v>
      </c>
    </row>
    <row r="45" spans="1:10">
      <c r="A45" s="176">
        <v>41</v>
      </c>
      <c r="B45" s="47" t="s">
        <v>248</v>
      </c>
      <c r="C45" s="6">
        <v>27822</v>
      </c>
      <c r="D45" s="23">
        <v>13860487.01</v>
      </c>
      <c r="E45" s="6">
        <v>18220</v>
      </c>
      <c r="F45" s="23">
        <v>12351639.15</v>
      </c>
      <c r="G45" s="6">
        <v>9602</v>
      </c>
      <c r="H45" s="23">
        <v>1508847.86</v>
      </c>
      <c r="I45" s="47">
        <v>0</v>
      </c>
      <c r="J45" s="23" t="s">
        <v>439</v>
      </c>
    </row>
    <row r="46" spans="1:10">
      <c r="A46" s="176">
        <v>42</v>
      </c>
      <c r="B46" s="47" t="s">
        <v>249</v>
      </c>
      <c r="C46" s="6">
        <v>38185</v>
      </c>
      <c r="D46" s="23">
        <v>18199167.190000001</v>
      </c>
      <c r="E46" s="6">
        <v>27671</v>
      </c>
      <c r="F46" s="23">
        <v>16572911.359999999</v>
      </c>
      <c r="G46" s="6">
        <v>10514</v>
      </c>
      <c r="H46" s="23">
        <v>1626255.83</v>
      </c>
      <c r="I46" s="47">
        <v>0</v>
      </c>
      <c r="J46" s="23" t="s">
        <v>439</v>
      </c>
    </row>
    <row r="47" spans="1:10">
      <c r="A47" s="176">
        <v>43</v>
      </c>
      <c r="B47" s="47" t="s">
        <v>250</v>
      </c>
      <c r="C47" s="6">
        <v>15779</v>
      </c>
      <c r="D47" s="23">
        <v>8075692.8600000003</v>
      </c>
      <c r="E47" s="6">
        <v>10820</v>
      </c>
      <c r="F47" s="23">
        <v>7231326.9800000004</v>
      </c>
      <c r="G47" s="6">
        <v>4959</v>
      </c>
      <c r="H47" s="23">
        <v>844365.88</v>
      </c>
      <c r="I47" s="47">
        <v>0</v>
      </c>
      <c r="J47" s="23" t="s">
        <v>439</v>
      </c>
    </row>
    <row r="48" spans="1:10">
      <c r="A48" s="176">
        <v>44</v>
      </c>
      <c r="B48" s="47" t="s">
        <v>251</v>
      </c>
      <c r="C48" s="6">
        <v>70583</v>
      </c>
      <c r="D48" s="23">
        <v>33605030.25</v>
      </c>
      <c r="E48" s="6">
        <v>50105</v>
      </c>
      <c r="F48" s="23">
        <v>30535167.75</v>
      </c>
      <c r="G48" s="6">
        <v>20478</v>
      </c>
      <c r="H48" s="23">
        <v>3069862.5</v>
      </c>
      <c r="I48" s="47">
        <v>0</v>
      </c>
      <c r="J48" s="23" t="s">
        <v>439</v>
      </c>
    </row>
    <row r="49" spans="1:10">
      <c r="A49" s="176">
        <v>45</v>
      </c>
      <c r="B49" s="47" t="s">
        <v>252</v>
      </c>
      <c r="C49" s="6">
        <v>57004</v>
      </c>
      <c r="D49" s="23">
        <v>27580364.82</v>
      </c>
      <c r="E49" s="6">
        <v>38514</v>
      </c>
      <c r="F49" s="23">
        <v>24795391.010000002</v>
      </c>
      <c r="G49" s="6">
        <v>18490</v>
      </c>
      <c r="H49" s="23">
        <v>2784973.81</v>
      </c>
      <c r="I49" s="47">
        <v>0</v>
      </c>
      <c r="J49" s="23" t="s">
        <v>439</v>
      </c>
    </row>
    <row r="50" spans="1:10">
      <c r="A50" s="176">
        <v>46</v>
      </c>
      <c r="B50" s="47" t="s">
        <v>253</v>
      </c>
      <c r="C50" s="6">
        <v>64769</v>
      </c>
      <c r="D50" s="23">
        <v>33134555.59</v>
      </c>
      <c r="E50" s="6">
        <v>42419</v>
      </c>
      <c r="F50" s="23">
        <v>29562324.550000001</v>
      </c>
      <c r="G50" s="6">
        <v>22350</v>
      </c>
      <c r="H50" s="23">
        <v>3572231.04</v>
      </c>
      <c r="I50" s="47">
        <v>0</v>
      </c>
      <c r="J50" s="23" t="s">
        <v>439</v>
      </c>
    </row>
    <row r="51" spans="1:10">
      <c r="A51" s="176">
        <v>47</v>
      </c>
      <c r="B51" s="47" t="s">
        <v>254</v>
      </c>
      <c r="C51" s="6">
        <v>17863</v>
      </c>
      <c r="D51" s="23">
        <v>9071861.75</v>
      </c>
      <c r="E51" s="6">
        <v>12205</v>
      </c>
      <c r="F51" s="23">
        <v>8112038.6100000003</v>
      </c>
      <c r="G51" s="6">
        <v>5658</v>
      </c>
      <c r="H51" s="23">
        <v>959823.14</v>
      </c>
      <c r="I51" s="47">
        <v>0</v>
      </c>
      <c r="J51" s="23" t="s">
        <v>439</v>
      </c>
    </row>
    <row r="52" spans="1:10">
      <c r="A52" s="176">
        <v>48</v>
      </c>
      <c r="B52" s="47" t="s">
        <v>255</v>
      </c>
      <c r="C52" s="6">
        <v>14935</v>
      </c>
      <c r="D52" s="23">
        <v>7533293.3700000001</v>
      </c>
      <c r="E52" s="6">
        <v>9738</v>
      </c>
      <c r="F52" s="23">
        <v>6689879.0599999996</v>
      </c>
      <c r="G52" s="6">
        <v>5197</v>
      </c>
      <c r="H52" s="23">
        <v>843414.31</v>
      </c>
      <c r="I52" s="47">
        <v>0</v>
      </c>
      <c r="J52" s="23" t="s">
        <v>439</v>
      </c>
    </row>
    <row r="53" spans="1:10">
      <c r="A53" s="176">
        <v>49</v>
      </c>
      <c r="B53" s="47" t="s">
        <v>256</v>
      </c>
      <c r="C53" s="6">
        <v>34040</v>
      </c>
      <c r="D53" s="23">
        <v>16549932.92</v>
      </c>
      <c r="E53" s="6">
        <v>23124</v>
      </c>
      <c r="F53" s="23">
        <v>14770053.140000001</v>
      </c>
      <c r="G53" s="6">
        <v>10916</v>
      </c>
      <c r="H53" s="23">
        <v>1779879.78</v>
      </c>
      <c r="I53" s="47">
        <v>0</v>
      </c>
      <c r="J53" s="23" t="s">
        <v>439</v>
      </c>
    </row>
    <row r="54" spans="1:10">
      <c r="A54" s="176">
        <v>50</v>
      </c>
      <c r="B54" s="47" t="s">
        <v>257</v>
      </c>
      <c r="C54" s="6">
        <v>56057</v>
      </c>
      <c r="D54" s="23">
        <v>29187700.079999998</v>
      </c>
      <c r="E54" s="6">
        <v>34780</v>
      </c>
      <c r="F54" s="23">
        <v>25788547.190000001</v>
      </c>
      <c r="G54" s="6">
        <v>21277</v>
      </c>
      <c r="H54" s="23">
        <v>3399152.89</v>
      </c>
      <c r="I54" s="47">
        <v>0</v>
      </c>
      <c r="J54" s="23" t="s">
        <v>439</v>
      </c>
    </row>
    <row r="55" spans="1:10">
      <c r="A55" s="176">
        <v>51</v>
      </c>
      <c r="B55" s="47" t="s">
        <v>258</v>
      </c>
      <c r="C55" s="6">
        <v>20458</v>
      </c>
      <c r="D55" s="23">
        <v>11583842.869999999</v>
      </c>
      <c r="E55" s="6">
        <v>13523</v>
      </c>
      <c r="F55" s="23">
        <v>10113094.109999999</v>
      </c>
      <c r="G55" s="6">
        <v>6935</v>
      </c>
      <c r="H55" s="23">
        <v>1470748.76</v>
      </c>
      <c r="I55" s="47">
        <v>0</v>
      </c>
      <c r="J55" s="23" t="s">
        <v>439</v>
      </c>
    </row>
    <row r="56" spans="1:10">
      <c r="A56" s="176">
        <v>52</v>
      </c>
      <c r="B56" s="47" t="s">
        <v>439</v>
      </c>
      <c r="C56" s="6">
        <v>19589</v>
      </c>
      <c r="D56" s="23">
        <v>11869983.539999999</v>
      </c>
      <c r="E56" s="6">
        <v>13528</v>
      </c>
      <c r="F56" s="23">
        <v>10722911.779999999</v>
      </c>
      <c r="G56" s="6">
        <v>6061</v>
      </c>
      <c r="H56" s="23">
        <v>1147071.76</v>
      </c>
      <c r="I56" s="47">
        <v>0</v>
      </c>
      <c r="J56" s="23" t="s">
        <v>439</v>
      </c>
    </row>
    <row r="57" spans="1:10" s="49" customFormat="1" ht="15.75">
      <c r="A57" s="251"/>
      <c r="B57" s="53" t="s">
        <v>540</v>
      </c>
      <c r="C57" s="74">
        <v>4388377</v>
      </c>
      <c r="D57" s="54">
        <v>2315532956.1199994</v>
      </c>
      <c r="E57" s="74">
        <v>2753836</v>
      </c>
      <c r="F57" s="54">
        <v>2034627027.8399999</v>
      </c>
      <c r="G57" s="74">
        <v>1634541</v>
      </c>
      <c r="H57" s="54">
        <v>280905928.27999991</v>
      </c>
      <c r="I57" s="74">
        <v>0</v>
      </c>
      <c r="J57" s="85">
        <v>0</v>
      </c>
    </row>
    <row r="58" spans="1:10">
      <c r="C58" s="174"/>
    </row>
    <row r="59" spans="1:10">
      <c r="B59" t="s">
        <v>49</v>
      </c>
    </row>
    <row r="66" spans="4:4">
      <c r="D66" s="326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4"/>
  <sheetViews>
    <sheetView workbookViewId="0">
      <selection activeCell="D27" sqref="D27"/>
    </sheetView>
  </sheetViews>
  <sheetFormatPr defaultRowHeight="15.75"/>
  <cols>
    <col min="1" max="1" width="4.42578125" style="50" customWidth="1"/>
    <col min="2" max="2" width="69.28515625" style="49" customWidth="1"/>
    <col min="3" max="3" width="29.5703125" style="92" customWidth="1"/>
    <col min="4" max="16384" width="9.140625" style="49"/>
  </cols>
  <sheetData>
    <row r="1" spans="1:3" s="41" customFormat="1">
      <c r="A1" s="511" t="s">
        <v>682</v>
      </c>
      <c r="B1" s="511"/>
      <c r="C1" s="511"/>
    </row>
    <row r="2" spans="1:3">
      <c r="A2" s="48"/>
    </row>
    <row r="3" spans="1:3">
      <c r="A3" s="71"/>
      <c r="B3" s="72" t="s">
        <v>15</v>
      </c>
      <c r="C3" s="81" t="s">
        <v>16</v>
      </c>
    </row>
    <row r="4" spans="1:3">
      <c r="A4" s="69" t="s">
        <v>439</v>
      </c>
      <c r="B4" s="379" t="s">
        <v>587</v>
      </c>
      <c r="C4" s="487">
        <v>5</v>
      </c>
    </row>
    <row r="5" spans="1:3">
      <c r="A5" s="70" t="s">
        <v>439</v>
      </c>
      <c r="B5" s="379" t="s">
        <v>114</v>
      </c>
      <c r="C5" s="487">
        <v>8</v>
      </c>
    </row>
    <row r="6" spans="1:3">
      <c r="A6" s="102" t="s">
        <v>439</v>
      </c>
      <c r="B6" s="379" t="s">
        <v>115</v>
      </c>
      <c r="C6" s="487">
        <v>429</v>
      </c>
    </row>
    <row r="7" spans="1:3">
      <c r="A7" s="102" t="s">
        <v>439</v>
      </c>
      <c r="B7" s="379" t="s">
        <v>116</v>
      </c>
      <c r="C7" s="487">
        <v>36</v>
      </c>
    </row>
    <row r="8" spans="1:3">
      <c r="A8" s="249" t="s">
        <v>439</v>
      </c>
      <c r="B8" s="379" t="s">
        <v>629</v>
      </c>
      <c r="C8" s="487">
        <v>1</v>
      </c>
    </row>
    <row r="9" spans="1:3">
      <c r="A9" s="103" t="s">
        <v>439</v>
      </c>
      <c r="B9" s="379" t="s">
        <v>117</v>
      </c>
      <c r="C9" s="487">
        <v>8197</v>
      </c>
    </row>
    <row r="10" spans="1:3">
      <c r="A10" s="102" t="s">
        <v>439</v>
      </c>
      <c r="B10" s="379" t="s">
        <v>597</v>
      </c>
      <c r="C10" s="487">
        <v>3</v>
      </c>
    </row>
    <row r="11" spans="1:3">
      <c r="A11" s="249" t="s">
        <v>48</v>
      </c>
      <c r="B11" s="379" t="s">
        <v>118</v>
      </c>
      <c r="C11" s="486">
        <v>245</v>
      </c>
    </row>
    <row r="12" spans="1:3">
      <c r="A12" s="69" t="s">
        <v>439</v>
      </c>
      <c r="B12" s="379" t="s">
        <v>120</v>
      </c>
      <c r="C12" s="487">
        <v>20</v>
      </c>
    </row>
    <row r="13" spans="1:3">
      <c r="A13" s="69" t="s">
        <v>439</v>
      </c>
      <c r="B13" s="379" t="s">
        <v>121</v>
      </c>
      <c r="C13" s="487">
        <v>320</v>
      </c>
    </row>
    <row r="14" spans="1:3">
      <c r="A14" s="69" t="s">
        <v>439</v>
      </c>
      <c r="B14" s="379" t="s">
        <v>123</v>
      </c>
      <c r="C14" s="487">
        <v>424</v>
      </c>
    </row>
    <row r="15" spans="1:3">
      <c r="A15" s="69" t="s">
        <v>439</v>
      </c>
      <c r="B15" s="379" t="s">
        <v>125</v>
      </c>
      <c r="C15" s="487">
        <v>115</v>
      </c>
    </row>
    <row r="16" spans="1:3" ht="17.25" customHeight="1">
      <c r="A16" s="69" t="s">
        <v>439</v>
      </c>
      <c r="B16" s="379" t="s">
        <v>430</v>
      </c>
      <c r="C16" s="487">
        <v>5</v>
      </c>
    </row>
    <row r="17" spans="1:4">
      <c r="A17" s="69" t="s">
        <v>439</v>
      </c>
      <c r="B17" s="379" t="s">
        <v>126</v>
      </c>
      <c r="C17" s="487">
        <v>91</v>
      </c>
    </row>
    <row r="18" spans="1:4">
      <c r="A18" s="69" t="s">
        <v>439</v>
      </c>
      <c r="B18" s="379" t="s">
        <v>577</v>
      </c>
      <c r="C18" s="487">
        <v>2</v>
      </c>
    </row>
    <row r="19" spans="1:4">
      <c r="A19" s="69" t="s">
        <v>439</v>
      </c>
      <c r="B19" s="379" t="s">
        <v>127</v>
      </c>
      <c r="C19" s="487">
        <v>7</v>
      </c>
    </row>
    <row r="20" spans="1:4">
      <c r="A20" s="69" t="s">
        <v>439</v>
      </c>
      <c r="B20" s="379" t="s">
        <v>128</v>
      </c>
      <c r="C20" s="487">
        <v>3</v>
      </c>
    </row>
    <row r="21" spans="1:4">
      <c r="A21" s="69" t="s">
        <v>439</v>
      </c>
      <c r="B21" s="379" t="s">
        <v>129</v>
      </c>
      <c r="C21" s="487">
        <v>7</v>
      </c>
    </row>
    <row r="22" spans="1:4">
      <c r="A22" s="69" t="s">
        <v>439</v>
      </c>
      <c r="B22" s="379" t="s">
        <v>130</v>
      </c>
      <c r="C22" s="487">
        <v>6112</v>
      </c>
      <c r="D22" s="66"/>
    </row>
    <row r="23" spans="1:4">
      <c r="A23" s="69" t="s">
        <v>439</v>
      </c>
      <c r="B23" s="379" t="s">
        <v>131</v>
      </c>
      <c r="C23" s="487">
        <v>47</v>
      </c>
      <c r="D23" s="66"/>
    </row>
    <row r="24" spans="1:4">
      <c r="A24" s="69" t="s">
        <v>439</v>
      </c>
      <c r="B24" s="379" t="s">
        <v>132</v>
      </c>
      <c r="C24" s="487">
        <v>351</v>
      </c>
      <c r="D24" s="66"/>
    </row>
    <row r="25" spans="1:4">
      <c r="A25" s="175" t="s">
        <v>439</v>
      </c>
      <c r="B25" s="379" t="s">
        <v>133</v>
      </c>
      <c r="C25" s="487">
        <v>777</v>
      </c>
      <c r="D25" s="66"/>
    </row>
    <row r="26" spans="1:4">
      <c r="A26" s="70" t="s">
        <v>439</v>
      </c>
      <c r="B26" s="379" t="s">
        <v>134</v>
      </c>
      <c r="C26" s="487">
        <v>658</v>
      </c>
      <c r="D26" s="66"/>
    </row>
    <row r="27" spans="1:4" ht="16.5" customHeight="1">
      <c r="A27" s="69" t="s">
        <v>439</v>
      </c>
      <c r="B27" s="379" t="s">
        <v>135</v>
      </c>
      <c r="C27" s="487">
        <v>54</v>
      </c>
      <c r="D27" s="66"/>
    </row>
    <row r="28" spans="1:4">
      <c r="A28" s="69" t="s">
        <v>439</v>
      </c>
      <c r="B28" s="379" t="s">
        <v>136</v>
      </c>
      <c r="C28" s="487">
        <v>2</v>
      </c>
      <c r="D28" s="66"/>
    </row>
    <row r="29" spans="1:4">
      <c r="A29" s="69" t="s">
        <v>439</v>
      </c>
      <c r="B29" s="379" t="s">
        <v>137</v>
      </c>
      <c r="C29" s="487">
        <v>12</v>
      </c>
      <c r="D29" s="66"/>
    </row>
    <row r="30" spans="1:4">
      <c r="A30" s="102" t="s">
        <v>439</v>
      </c>
      <c r="B30" s="379" t="s">
        <v>138</v>
      </c>
      <c r="C30" s="487">
        <v>1</v>
      </c>
      <c r="D30" s="66"/>
    </row>
    <row r="31" spans="1:4">
      <c r="A31" s="102" t="s">
        <v>439</v>
      </c>
      <c r="B31" s="379" t="s">
        <v>139</v>
      </c>
      <c r="C31" s="487">
        <v>41</v>
      </c>
      <c r="D31" s="66"/>
    </row>
    <row r="32" spans="1:4">
      <c r="A32" s="249" t="s">
        <v>439</v>
      </c>
      <c r="B32" s="379" t="s">
        <v>140</v>
      </c>
      <c r="C32" s="487">
        <v>9</v>
      </c>
      <c r="D32" s="66"/>
    </row>
    <row r="33" spans="1:4">
      <c r="A33" s="249" t="s">
        <v>439</v>
      </c>
      <c r="B33" s="379" t="s">
        <v>640</v>
      </c>
      <c r="C33" s="487">
        <v>2</v>
      </c>
      <c r="D33" s="66"/>
    </row>
    <row r="34" spans="1:4">
      <c r="A34" s="102" t="s">
        <v>439</v>
      </c>
      <c r="B34" s="379" t="s">
        <v>631</v>
      </c>
      <c r="C34" s="487">
        <v>1</v>
      </c>
      <c r="D34" s="66"/>
    </row>
    <row r="35" spans="1:4">
      <c r="A35" s="249"/>
      <c r="B35" s="379" t="s">
        <v>141</v>
      </c>
      <c r="C35" s="487">
        <v>69</v>
      </c>
      <c r="D35" s="66"/>
    </row>
    <row r="36" spans="1:4">
      <c r="A36" s="249" t="s">
        <v>47</v>
      </c>
      <c r="B36" s="379" t="s">
        <v>142</v>
      </c>
      <c r="C36" s="487">
        <v>4360199</v>
      </c>
      <c r="D36" s="66"/>
    </row>
    <row r="37" spans="1:4">
      <c r="A37" s="69" t="s">
        <v>439</v>
      </c>
      <c r="B37" s="379" t="s">
        <v>143</v>
      </c>
      <c r="C37" s="487">
        <v>4</v>
      </c>
      <c r="D37" s="66"/>
    </row>
    <row r="38" spans="1:4">
      <c r="A38" s="69" t="s">
        <v>439</v>
      </c>
      <c r="B38" s="379" t="s">
        <v>504</v>
      </c>
      <c r="C38" s="487">
        <v>3</v>
      </c>
      <c r="D38" s="66"/>
    </row>
    <row r="39" spans="1:4">
      <c r="A39" s="69" t="s">
        <v>439</v>
      </c>
      <c r="B39" s="379" t="s">
        <v>435</v>
      </c>
      <c r="C39" s="487">
        <v>1</v>
      </c>
      <c r="D39" s="66"/>
    </row>
    <row r="40" spans="1:4">
      <c r="A40" s="69" t="s">
        <v>439</v>
      </c>
      <c r="B40" s="379" t="s">
        <v>426</v>
      </c>
      <c r="C40" s="487">
        <v>2</v>
      </c>
      <c r="D40" s="66"/>
    </row>
    <row r="41" spans="1:4">
      <c r="A41" s="69" t="s">
        <v>439</v>
      </c>
      <c r="B41" s="379" t="s">
        <v>17</v>
      </c>
      <c r="C41" s="487">
        <v>755</v>
      </c>
      <c r="D41" s="66"/>
    </row>
    <row r="42" spans="1:4">
      <c r="A42" s="69" t="s">
        <v>439</v>
      </c>
      <c r="B42" s="379" t="s">
        <v>652</v>
      </c>
      <c r="C42" s="487">
        <v>1</v>
      </c>
      <c r="D42" s="66"/>
    </row>
    <row r="43" spans="1:4">
      <c r="A43" s="69" t="s">
        <v>439</v>
      </c>
      <c r="B43" s="379" t="s">
        <v>144</v>
      </c>
      <c r="C43" s="487">
        <v>315</v>
      </c>
      <c r="D43" s="66"/>
    </row>
    <row r="44" spans="1:4">
      <c r="A44" s="69" t="s">
        <v>439</v>
      </c>
      <c r="B44" s="379" t="s">
        <v>145</v>
      </c>
      <c r="C44" s="487">
        <v>11</v>
      </c>
      <c r="D44" s="66"/>
    </row>
    <row r="45" spans="1:4">
      <c r="A45" s="69" t="s">
        <v>439</v>
      </c>
      <c r="B45" s="379" t="s">
        <v>146</v>
      </c>
      <c r="C45" s="487">
        <v>132</v>
      </c>
      <c r="D45" s="66"/>
    </row>
    <row r="46" spans="1:4">
      <c r="A46" s="69" t="s">
        <v>439</v>
      </c>
      <c r="B46" s="379" t="s">
        <v>147</v>
      </c>
      <c r="C46" s="487">
        <v>11</v>
      </c>
      <c r="D46" s="66"/>
    </row>
    <row r="47" spans="1:4">
      <c r="A47" s="69" t="s">
        <v>439</v>
      </c>
      <c r="B47" s="379" t="s">
        <v>148</v>
      </c>
      <c r="C47" s="487">
        <v>19</v>
      </c>
      <c r="D47" s="66"/>
    </row>
    <row r="48" spans="1:4">
      <c r="A48" s="69" t="s">
        <v>439</v>
      </c>
      <c r="B48" s="379" t="s">
        <v>149</v>
      </c>
      <c r="C48" s="487">
        <v>15</v>
      </c>
      <c r="D48" s="66"/>
    </row>
    <row r="49" spans="1:4">
      <c r="A49" s="69" t="s">
        <v>439</v>
      </c>
      <c r="B49" s="379" t="s">
        <v>150</v>
      </c>
      <c r="C49" s="487">
        <v>12</v>
      </c>
      <c r="D49" s="66"/>
    </row>
    <row r="50" spans="1:4">
      <c r="A50" s="69" t="s">
        <v>439</v>
      </c>
      <c r="B50" s="379" t="s">
        <v>151</v>
      </c>
      <c r="C50" s="487">
        <v>27</v>
      </c>
      <c r="D50" s="66"/>
    </row>
    <row r="51" spans="1:4">
      <c r="A51" s="69" t="s">
        <v>439</v>
      </c>
      <c r="B51" s="379" t="s">
        <v>570</v>
      </c>
      <c r="C51" s="487">
        <v>3</v>
      </c>
      <c r="D51" s="66"/>
    </row>
    <row r="52" spans="1:4">
      <c r="A52" s="69" t="s">
        <v>439</v>
      </c>
      <c r="B52" s="379" t="s">
        <v>152</v>
      </c>
      <c r="C52" s="487">
        <v>67</v>
      </c>
      <c r="D52" s="66"/>
    </row>
    <row r="53" spans="1:4">
      <c r="A53" s="69" t="s">
        <v>439</v>
      </c>
      <c r="B53" s="379" t="s">
        <v>153</v>
      </c>
      <c r="C53" s="487">
        <v>11</v>
      </c>
      <c r="D53" s="66"/>
    </row>
    <row r="54" spans="1:4">
      <c r="A54" s="69" t="s">
        <v>439</v>
      </c>
      <c r="B54" s="379" t="s">
        <v>154</v>
      </c>
      <c r="C54" s="487">
        <v>472</v>
      </c>
      <c r="D54" s="66"/>
    </row>
    <row r="55" spans="1:4">
      <c r="A55" s="69" t="s">
        <v>439</v>
      </c>
      <c r="B55" s="379" t="s">
        <v>155</v>
      </c>
      <c r="C55" s="487">
        <v>67</v>
      </c>
      <c r="D55" s="66"/>
    </row>
    <row r="56" spans="1:4">
      <c r="A56" s="69" t="s">
        <v>439</v>
      </c>
      <c r="B56" s="379" t="s">
        <v>156</v>
      </c>
      <c r="C56" s="487">
        <v>284</v>
      </c>
      <c r="D56" s="66"/>
    </row>
    <row r="57" spans="1:4">
      <c r="A57" s="69" t="s">
        <v>439</v>
      </c>
      <c r="B57" s="379" t="s">
        <v>582</v>
      </c>
      <c r="C57" s="487">
        <v>5</v>
      </c>
      <c r="D57" s="66"/>
    </row>
    <row r="58" spans="1:4">
      <c r="A58" s="69" t="s">
        <v>439</v>
      </c>
      <c r="B58" s="379" t="s">
        <v>571</v>
      </c>
      <c r="C58" s="487">
        <v>13</v>
      </c>
      <c r="D58" s="66"/>
    </row>
    <row r="59" spans="1:4">
      <c r="A59" s="69" t="s">
        <v>439</v>
      </c>
      <c r="B59" s="379" t="s">
        <v>157</v>
      </c>
      <c r="C59" s="487">
        <v>11</v>
      </c>
      <c r="D59" s="66"/>
    </row>
    <row r="60" spans="1:4">
      <c r="A60" s="69" t="s">
        <v>439</v>
      </c>
      <c r="B60" s="379" t="s">
        <v>505</v>
      </c>
      <c r="C60" s="487">
        <v>11</v>
      </c>
      <c r="D60" s="66"/>
    </row>
    <row r="61" spans="1:4">
      <c r="A61" s="69" t="s">
        <v>439</v>
      </c>
      <c r="B61" s="379" t="s">
        <v>158</v>
      </c>
      <c r="C61" s="487">
        <v>11</v>
      </c>
      <c r="D61" s="66"/>
    </row>
    <row r="62" spans="1:4">
      <c r="A62" s="69" t="s">
        <v>439</v>
      </c>
      <c r="B62" s="379" t="s">
        <v>159</v>
      </c>
      <c r="C62" s="487">
        <v>5</v>
      </c>
      <c r="D62" s="66"/>
    </row>
    <row r="63" spans="1:4">
      <c r="A63" s="69" t="s">
        <v>439</v>
      </c>
      <c r="B63" s="379" t="s">
        <v>160</v>
      </c>
      <c r="C63" s="487">
        <v>2</v>
      </c>
      <c r="D63" s="66"/>
    </row>
    <row r="64" spans="1:4">
      <c r="A64" s="69" t="s">
        <v>439</v>
      </c>
      <c r="B64" s="379" t="s">
        <v>161</v>
      </c>
      <c r="C64" s="487">
        <v>12</v>
      </c>
      <c r="D64" s="66"/>
    </row>
    <row r="65" spans="1:4">
      <c r="A65" s="69" t="s">
        <v>439</v>
      </c>
      <c r="B65" s="379" t="s">
        <v>162</v>
      </c>
      <c r="C65" s="487">
        <v>1499</v>
      </c>
      <c r="D65" s="66"/>
    </row>
    <row r="66" spans="1:4">
      <c r="A66" s="69" t="s">
        <v>439</v>
      </c>
      <c r="B66" s="379" t="s">
        <v>163</v>
      </c>
      <c r="C66" s="487">
        <v>3</v>
      </c>
      <c r="D66" s="66"/>
    </row>
    <row r="67" spans="1:4">
      <c r="A67" s="69" t="s">
        <v>439</v>
      </c>
      <c r="B67" s="379" t="s">
        <v>164</v>
      </c>
      <c r="C67" s="487">
        <v>49</v>
      </c>
      <c r="D67" s="66"/>
    </row>
    <row r="68" spans="1:4">
      <c r="A68" s="69" t="s">
        <v>439</v>
      </c>
      <c r="B68" s="379" t="s">
        <v>165</v>
      </c>
      <c r="C68" s="487">
        <v>36</v>
      </c>
      <c r="D68" s="66"/>
    </row>
    <row r="69" spans="1:4">
      <c r="A69" s="69" t="s">
        <v>439</v>
      </c>
      <c r="B69" s="379" t="s">
        <v>166</v>
      </c>
      <c r="C69" s="487">
        <v>4</v>
      </c>
      <c r="D69" s="66"/>
    </row>
    <row r="70" spans="1:4">
      <c r="A70" s="69" t="s">
        <v>439</v>
      </c>
      <c r="B70" s="379" t="s">
        <v>167</v>
      </c>
      <c r="C70" s="487">
        <v>15</v>
      </c>
      <c r="D70" s="66"/>
    </row>
    <row r="71" spans="1:4">
      <c r="A71" s="69" t="s">
        <v>439</v>
      </c>
      <c r="B71" s="379" t="s">
        <v>431</v>
      </c>
      <c r="C71" s="487">
        <v>3</v>
      </c>
      <c r="D71" s="66"/>
    </row>
    <row r="72" spans="1:4">
      <c r="A72" s="69" t="s">
        <v>439</v>
      </c>
      <c r="B72" s="379" t="s">
        <v>628</v>
      </c>
      <c r="C72" s="487">
        <v>1</v>
      </c>
      <c r="D72" s="66"/>
    </row>
    <row r="73" spans="1:4">
      <c r="A73" s="69" t="s">
        <v>439</v>
      </c>
      <c r="B73" s="379" t="s">
        <v>168</v>
      </c>
      <c r="C73" s="487">
        <v>1</v>
      </c>
      <c r="D73" s="66"/>
    </row>
    <row r="74" spans="1:4">
      <c r="A74" s="69" t="s">
        <v>439</v>
      </c>
      <c r="B74" s="379" t="s">
        <v>169</v>
      </c>
      <c r="C74" s="487">
        <v>18</v>
      </c>
      <c r="D74" s="66"/>
    </row>
    <row r="75" spans="1:4">
      <c r="A75" s="69" t="s">
        <v>439</v>
      </c>
      <c r="B75" s="379" t="s">
        <v>422</v>
      </c>
      <c r="C75" s="487">
        <v>5</v>
      </c>
      <c r="D75" s="66"/>
    </row>
    <row r="76" spans="1:4">
      <c r="A76" s="69" t="s">
        <v>439</v>
      </c>
      <c r="B76" s="379" t="s">
        <v>626</v>
      </c>
      <c r="C76" s="487">
        <v>1</v>
      </c>
      <c r="D76" s="66"/>
    </row>
    <row r="77" spans="1:4">
      <c r="A77" s="69" t="s">
        <v>439</v>
      </c>
      <c r="B77" s="379" t="s">
        <v>170</v>
      </c>
      <c r="C77" s="487">
        <v>243</v>
      </c>
      <c r="D77" s="66"/>
    </row>
    <row r="78" spans="1:4">
      <c r="A78" s="69" t="s">
        <v>439</v>
      </c>
      <c r="B78" s="379" t="s">
        <v>172</v>
      </c>
      <c r="C78" s="487">
        <v>25</v>
      </c>
      <c r="D78" s="66"/>
    </row>
    <row r="79" spans="1:4">
      <c r="A79" s="69" t="s">
        <v>439</v>
      </c>
      <c r="B79" s="379" t="s">
        <v>173</v>
      </c>
      <c r="C79" s="487">
        <v>1</v>
      </c>
      <c r="D79" s="66"/>
    </row>
    <row r="80" spans="1:4">
      <c r="A80" s="69" t="s">
        <v>439</v>
      </c>
      <c r="B80" s="379" t="s">
        <v>575</v>
      </c>
      <c r="C80" s="487">
        <v>1</v>
      </c>
      <c r="D80" s="66"/>
    </row>
    <row r="81" spans="1:4">
      <c r="A81" s="69" t="s">
        <v>439</v>
      </c>
      <c r="B81" s="379" t="s">
        <v>424</v>
      </c>
      <c r="C81" s="487">
        <v>2</v>
      </c>
      <c r="D81" s="66"/>
    </row>
    <row r="82" spans="1:4">
      <c r="A82" s="69" t="s">
        <v>439</v>
      </c>
      <c r="B82" s="379" t="s">
        <v>174</v>
      </c>
      <c r="C82" s="487">
        <v>6</v>
      </c>
      <c r="D82" s="66"/>
    </row>
    <row r="83" spans="1:4">
      <c r="A83" s="69" t="s">
        <v>439</v>
      </c>
      <c r="B83" s="379" t="s">
        <v>601</v>
      </c>
      <c r="C83" s="487">
        <v>1</v>
      </c>
      <c r="D83" s="66"/>
    </row>
    <row r="84" spans="1:4">
      <c r="A84" s="69" t="s">
        <v>439</v>
      </c>
      <c r="B84" s="379" t="s">
        <v>617</v>
      </c>
      <c r="C84" s="487">
        <v>2</v>
      </c>
      <c r="D84" s="66"/>
    </row>
    <row r="85" spans="1:4">
      <c r="A85" s="69" t="s">
        <v>439</v>
      </c>
      <c r="B85" s="379" t="s">
        <v>175</v>
      </c>
      <c r="C85" s="487">
        <v>22</v>
      </c>
      <c r="D85" s="66"/>
    </row>
    <row r="86" spans="1:4">
      <c r="A86" s="69" t="s">
        <v>439</v>
      </c>
      <c r="B86" s="379" t="s">
        <v>176</v>
      </c>
      <c r="C86" s="487">
        <v>2</v>
      </c>
      <c r="D86" s="66"/>
    </row>
    <row r="87" spans="1:4">
      <c r="A87" s="69" t="s">
        <v>439</v>
      </c>
      <c r="B87" s="379" t="s">
        <v>177</v>
      </c>
      <c r="C87" s="487">
        <v>11</v>
      </c>
      <c r="D87" s="66"/>
    </row>
    <row r="88" spans="1:4">
      <c r="A88" s="69" t="s">
        <v>439</v>
      </c>
      <c r="B88" s="379" t="s">
        <v>506</v>
      </c>
      <c r="C88" s="487">
        <v>5</v>
      </c>
      <c r="D88" s="66"/>
    </row>
    <row r="89" spans="1:4">
      <c r="A89" s="69" t="s">
        <v>439</v>
      </c>
      <c r="B89" s="379" t="s">
        <v>178</v>
      </c>
      <c r="C89" s="487">
        <v>19</v>
      </c>
      <c r="D89" s="66"/>
    </row>
    <row r="90" spans="1:4">
      <c r="A90" s="69" t="s">
        <v>439</v>
      </c>
      <c r="B90" s="379" t="s">
        <v>179</v>
      </c>
      <c r="C90" s="487">
        <v>160</v>
      </c>
      <c r="D90" s="66"/>
    </row>
    <row r="91" spans="1:4">
      <c r="A91" s="69" t="s">
        <v>439</v>
      </c>
      <c r="B91" s="379" t="s">
        <v>180</v>
      </c>
      <c r="C91" s="487">
        <v>24</v>
      </c>
      <c r="D91" s="66"/>
    </row>
    <row r="92" spans="1:4">
      <c r="A92" s="69" t="s">
        <v>439</v>
      </c>
      <c r="B92" s="379" t="s">
        <v>181</v>
      </c>
      <c r="C92" s="487">
        <v>6</v>
      </c>
      <c r="D92" s="66"/>
    </row>
    <row r="93" spans="1:4">
      <c r="A93" s="69" t="s">
        <v>439</v>
      </c>
      <c r="B93" s="379" t="s">
        <v>182</v>
      </c>
      <c r="C93" s="487">
        <v>50</v>
      </c>
      <c r="D93" s="66"/>
    </row>
    <row r="94" spans="1:4">
      <c r="A94" s="69" t="s">
        <v>439</v>
      </c>
      <c r="B94" s="379" t="s">
        <v>183</v>
      </c>
      <c r="C94" s="487">
        <v>866</v>
      </c>
      <c r="D94" s="66"/>
    </row>
    <row r="95" spans="1:4">
      <c r="A95" s="69" t="s">
        <v>439</v>
      </c>
      <c r="B95" s="379" t="s">
        <v>184</v>
      </c>
      <c r="C95" s="487">
        <v>4</v>
      </c>
      <c r="D95" s="66"/>
    </row>
    <row r="96" spans="1:4">
      <c r="A96" s="69" t="s">
        <v>439</v>
      </c>
      <c r="B96" s="379" t="s">
        <v>185</v>
      </c>
      <c r="C96" s="487">
        <v>400</v>
      </c>
      <c r="D96" s="66"/>
    </row>
    <row r="97" spans="1:4">
      <c r="A97" s="69" t="s">
        <v>439</v>
      </c>
      <c r="B97" s="379" t="s">
        <v>186</v>
      </c>
      <c r="C97" s="487">
        <v>4</v>
      </c>
      <c r="D97" s="66"/>
    </row>
    <row r="98" spans="1:4">
      <c r="A98" s="69" t="s">
        <v>439</v>
      </c>
      <c r="B98" s="379" t="s">
        <v>187</v>
      </c>
      <c r="C98" s="487">
        <v>3</v>
      </c>
      <c r="D98" s="66"/>
    </row>
    <row r="99" spans="1:4">
      <c r="A99" s="69" t="s">
        <v>439</v>
      </c>
      <c r="B99" s="379" t="s">
        <v>188</v>
      </c>
      <c r="C99" s="487">
        <v>6</v>
      </c>
      <c r="D99" s="66"/>
    </row>
    <row r="100" spans="1:4">
      <c r="A100" s="69" t="s">
        <v>439</v>
      </c>
      <c r="B100" s="379" t="s">
        <v>189</v>
      </c>
      <c r="C100" s="487">
        <v>602</v>
      </c>
      <c r="D100" s="66"/>
    </row>
    <row r="101" spans="1:4">
      <c r="A101" s="69" t="s">
        <v>439</v>
      </c>
      <c r="B101" s="379" t="s">
        <v>507</v>
      </c>
      <c r="C101" s="487">
        <v>12</v>
      </c>
      <c r="D101" s="66"/>
    </row>
    <row r="102" spans="1:4">
      <c r="A102" s="69" t="s">
        <v>439</v>
      </c>
      <c r="B102" s="379" t="s">
        <v>436</v>
      </c>
      <c r="C102" s="487">
        <v>5</v>
      </c>
      <c r="D102" s="66"/>
    </row>
    <row r="103" spans="1:4">
      <c r="A103" s="69" t="s">
        <v>439</v>
      </c>
      <c r="B103" s="379" t="s">
        <v>630</v>
      </c>
      <c r="C103" s="487">
        <v>2</v>
      </c>
    </row>
    <row r="104" spans="1:4">
      <c r="A104" s="69" t="s">
        <v>439</v>
      </c>
      <c r="B104" s="379" t="s">
        <v>190</v>
      </c>
      <c r="C104" s="487">
        <v>801</v>
      </c>
    </row>
    <row r="105" spans="1:4">
      <c r="A105" s="69" t="s">
        <v>439</v>
      </c>
      <c r="B105" s="379" t="s">
        <v>191</v>
      </c>
      <c r="C105" s="487">
        <v>898</v>
      </c>
    </row>
    <row r="106" spans="1:4">
      <c r="A106" s="69" t="s">
        <v>439</v>
      </c>
      <c r="B106" s="379" t="s">
        <v>437</v>
      </c>
      <c r="C106" s="487">
        <v>4</v>
      </c>
    </row>
    <row r="107" spans="1:4">
      <c r="A107" s="69" t="s">
        <v>439</v>
      </c>
      <c r="B107" s="379" t="s">
        <v>192</v>
      </c>
      <c r="C107" s="487">
        <v>36</v>
      </c>
    </row>
    <row r="108" spans="1:4">
      <c r="A108" s="69" t="s">
        <v>439</v>
      </c>
      <c r="B108" s="379" t="s">
        <v>193</v>
      </c>
      <c r="C108" s="487">
        <v>6</v>
      </c>
    </row>
    <row r="109" spans="1:4">
      <c r="A109" s="69" t="s">
        <v>439</v>
      </c>
      <c r="B109" s="379" t="s">
        <v>583</v>
      </c>
      <c r="C109" s="487">
        <v>2</v>
      </c>
    </row>
    <row r="110" spans="1:4">
      <c r="A110" s="69" t="s">
        <v>439</v>
      </c>
      <c r="B110" s="379" t="s">
        <v>194</v>
      </c>
      <c r="C110" s="487">
        <v>3</v>
      </c>
    </row>
    <row r="111" spans="1:4">
      <c r="A111" s="69" t="s">
        <v>439</v>
      </c>
      <c r="B111" s="379" t="s">
        <v>195</v>
      </c>
      <c r="C111" s="487">
        <v>13</v>
      </c>
    </row>
    <row r="112" spans="1:4">
      <c r="A112" s="102" t="s">
        <v>439</v>
      </c>
      <c r="B112" s="379" t="s">
        <v>432</v>
      </c>
      <c r="C112" s="487">
        <v>4</v>
      </c>
    </row>
    <row r="113" spans="1:4">
      <c r="A113" s="102" t="s">
        <v>439</v>
      </c>
      <c r="B113" s="379" t="s">
        <v>196</v>
      </c>
      <c r="C113" s="487">
        <v>15</v>
      </c>
    </row>
    <row r="114" spans="1:4">
      <c r="A114" s="102" t="s">
        <v>439</v>
      </c>
      <c r="B114" s="379" t="s">
        <v>197</v>
      </c>
      <c r="C114" s="487">
        <v>85</v>
      </c>
    </row>
    <row r="115" spans="1:4">
      <c r="A115" s="102" t="s">
        <v>439</v>
      </c>
      <c r="B115" s="379" t="s">
        <v>198</v>
      </c>
      <c r="C115" s="487">
        <v>46</v>
      </c>
      <c r="D115" s="177"/>
    </row>
    <row r="116" spans="1:4">
      <c r="A116" s="352" t="s">
        <v>439</v>
      </c>
      <c r="B116" s="379" t="s">
        <v>199</v>
      </c>
      <c r="C116" s="487">
        <v>57</v>
      </c>
    </row>
    <row r="117" spans="1:4">
      <c r="A117" s="243" t="s">
        <v>439</v>
      </c>
      <c r="B117" s="379" t="s">
        <v>578</v>
      </c>
      <c r="C117" s="487">
        <v>8</v>
      </c>
    </row>
    <row r="118" spans="1:4">
      <c r="A118" s="103" t="s">
        <v>439</v>
      </c>
      <c r="B118" s="379" t="s">
        <v>200</v>
      </c>
      <c r="C118" s="487">
        <v>2</v>
      </c>
    </row>
    <row r="119" spans="1:4">
      <c r="A119" s="102" t="s">
        <v>439</v>
      </c>
      <c r="B119" s="379" t="s">
        <v>201</v>
      </c>
      <c r="C119" s="487">
        <v>11</v>
      </c>
    </row>
    <row r="120" spans="1:4">
      <c r="A120" s="102" t="s">
        <v>439</v>
      </c>
      <c r="B120" s="379" t="s">
        <v>647</v>
      </c>
      <c r="C120" s="487">
        <v>1</v>
      </c>
    </row>
    <row r="121" spans="1:4">
      <c r="A121" s="243" t="s">
        <v>439</v>
      </c>
      <c r="B121" s="379" t="s">
        <v>202</v>
      </c>
      <c r="C121" s="487">
        <v>1006</v>
      </c>
    </row>
    <row r="122" spans="1:4">
      <c r="A122" s="340" t="s">
        <v>439</v>
      </c>
      <c r="B122" s="379" t="s">
        <v>203</v>
      </c>
      <c r="C122" s="487">
        <v>47</v>
      </c>
    </row>
    <row r="123" spans="1:4">
      <c r="A123" s="340" t="s">
        <v>439</v>
      </c>
      <c r="B123" s="379" t="s">
        <v>204</v>
      </c>
      <c r="C123" s="487">
        <v>11</v>
      </c>
    </row>
    <row r="124" spans="1:4">
      <c r="A124" s="340" t="s">
        <v>439</v>
      </c>
      <c r="B124" s="379" t="s">
        <v>588</v>
      </c>
      <c r="C124" s="487">
        <v>4</v>
      </c>
    </row>
    <row r="125" spans="1:4">
      <c r="A125" s="340" t="s">
        <v>439</v>
      </c>
      <c r="B125" s="379" t="s">
        <v>205</v>
      </c>
      <c r="C125" s="487">
        <v>582</v>
      </c>
    </row>
    <row r="126" spans="1:4">
      <c r="A126" s="340" t="s">
        <v>439</v>
      </c>
      <c r="B126" s="379" t="s">
        <v>206</v>
      </c>
      <c r="C126" s="487">
        <v>34</v>
      </c>
    </row>
    <row r="127" spans="1:4">
      <c r="A127" s="340" t="s">
        <v>439</v>
      </c>
      <c r="B127" s="379" t="s">
        <v>207</v>
      </c>
      <c r="C127" s="487">
        <v>38</v>
      </c>
    </row>
    <row r="128" spans="1:4">
      <c r="A128" s="340"/>
      <c r="B128" s="379" t="s">
        <v>208</v>
      </c>
      <c r="C128" s="487">
        <v>9</v>
      </c>
    </row>
    <row r="129" spans="1:3">
      <c r="A129" s="365"/>
      <c r="B129" s="394" t="s">
        <v>648</v>
      </c>
      <c r="C129" s="63">
        <f>SUM(C4:C128)</f>
        <v>4388377</v>
      </c>
    </row>
    <row r="131" spans="1:3">
      <c r="A131" s="178" t="s">
        <v>47</v>
      </c>
      <c r="B131" s="179" t="s">
        <v>433</v>
      </c>
      <c r="C131" s="183"/>
    </row>
    <row r="132" spans="1:3">
      <c r="A132" s="178" t="s">
        <v>48</v>
      </c>
      <c r="B132" s="179" t="s">
        <v>82</v>
      </c>
      <c r="C132" s="183"/>
    </row>
    <row r="134" spans="1:3">
      <c r="A134" s="49"/>
      <c r="C134" s="4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F89"/>
  <sheetViews>
    <sheetView topLeftCell="A65" workbookViewId="0">
      <selection activeCell="D93" sqref="D93"/>
    </sheetView>
  </sheetViews>
  <sheetFormatPr defaultRowHeight="15"/>
  <cols>
    <col min="1" max="1" width="37.5703125" style="148" customWidth="1"/>
    <col min="2" max="2" width="17.5703125" style="148" bestFit="1" customWidth="1"/>
    <col min="3" max="3" width="23.140625" style="148" bestFit="1" customWidth="1"/>
    <col min="4" max="4" width="15.85546875" style="148" customWidth="1"/>
    <col min="5" max="5" width="18.7109375" style="148" customWidth="1"/>
    <col min="6" max="6" width="17.5703125" style="148" customWidth="1"/>
    <col min="7" max="16384" width="9.140625" style="148"/>
  </cols>
  <sheetData>
    <row r="1" spans="1:6" s="41" customFormat="1" ht="15.75">
      <c r="A1" s="520" t="s">
        <v>826</v>
      </c>
      <c r="B1" s="520"/>
      <c r="C1" s="520"/>
      <c r="D1" s="520"/>
      <c r="E1" s="520"/>
      <c r="F1" s="520"/>
    </row>
    <row r="2" spans="1:6" ht="15.75" thickBot="1"/>
    <row r="3" spans="1:6" s="41" customFormat="1" ht="15.75">
      <c r="A3" s="411" t="s">
        <v>36</v>
      </c>
      <c r="B3" s="412" t="s">
        <v>38</v>
      </c>
      <c r="C3" s="412" t="s">
        <v>39</v>
      </c>
      <c r="D3" s="412" t="s">
        <v>445</v>
      </c>
      <c r="E3" s="412" t="s">
        <v>40</v>
      </c>
      <c r="F3" s="413" t="s">
        <v>1</v>
      </c>
    </row>
    <row r="4" spans="1:6">
      <c r="A4" s="189">
        <v>10</v>
      </c>
      <c r="B4" s="31">
        <v>6</v>
      </c>
      <c r="C4" s="31">
        <v>2</v>
      </c>
      <c r="D4" s="31">
        <v>2</v>
      </c>
      <c r="E4" s="31">
        <v>0</v>
      </c>
      <c r="F4" s="385">
        <v>1</v>
      </c>
    </row>
    <row r="5" spans="1:6">
      <c r="A5" s="189">
        <v>10</v>
      </c>
      <c r="B5" s="31">
        <v>4</v>
      </c>
      <c r="C5" s="31">
        <v>4</v>
      </c>
      <c r="D5" s="31">
        <v>2</v>
      </c>
      <c r="E5" s="31">
        <v>0</v>
      </c>
      <c r="F5" s="385">
        <v>2</v>
      </c>
    </row>
    <row r="6" spans="1:6">
      <c r="A6" s="189">
        <v>9</v>
      </c>
      <c r="B6" s="31">
        <v>4</v>
      </c>
      <c r="C6" s="31">
        <v>1</v>
      </c>
      <c r="D6" s="31">
        <v>4</v>
      </c>
      <c r="E6" s="31">
        <v>0</v>
      </c>
      <c r="F6" s="385">
        <v>1</v>
      </c>
    </row>
    <row r="7" spans="1:6">
      <c r="A7" s="189">
        <v>9</v>
      </c>
      <c r="B7" s="31">
        <v>4</v>
      </c>
      <c r="C7" s="31">
        <v>3</v>
      </c>
      <c r="D7" s="31">
        <v>2</v>
      </c>
      <c r="E7" s="31">
        <v>0</v>
      </c>
      <c r="F7" s="385">
        <v>5</v>
      </c>
    </row>
    <row r="8" spans="1:6">
      <c r="A8" s="189">
        <v>9</v>
      </c>
      <c r="B8" s="31">
        <v>3</v>
      </c>
      <c r="C8" s="31">
        <v>2</v>
      </c>
      <c r="D8" s="31">
        <v>4</v>
      </c>
      <c r="E8" s="31">
        <v>0</v>
      </c>
      <c r="F8" s="385">
        <v>1</v>
      </c>
    </row>
    <row r="9" spans="1:6">
      <c r="A9" s="189">
        <v>8</v>
      </c>
      <c r="B9" s="31">
        <v>6</v>
      </c>
      <c r="C9" s="31">
        <v>2</v>
      </c>
      <c r="D9" s="31">
        <v>0</v>
      </c>
      <c r="E9" s="31">
        <v>0</v>
      </c>
      <c r="F9" s="385">
        <v>1</v>
      </c>
    </row>
    <row r="10" spans="1:6">
      <c r="A10" s="189">
        <v>8</v>
      </c>
      <c r="B10" s="31">
        <v>5</v>
      </c>
      <c r="C10" s="31">
        <v>2</v>
      </c>
      <c r="D10" s="31">
        <v>1</v>
      </c>
      <c r="E10" s="31">
        <v>0</v>
      </c>
      <c r="F10" s="385">
        <v>5</v>
      </c>
    </row>
    <row r="11" spans="1:6">
      <c r="A11" s="189">
        <v>8</v>
      </c>
      <c r="B11" s="31">
        <v>5</v>
      </c>
      <c r="C11" s="31">
        <v>3</v>
      </c>
      <c r="D11" s="31">
        <v>0</v>
      </c>
      <c r="E11" s="31">
        <v>0</v>
      </c>
      <c r="F11" s="385">
        <v>1</v>
      </c>
    </row>
    <row r="12" spans="1:6">
      <c r="A12" s="189">
        <v>8</v>
      </c>
      <c r="B12" s="31">
        <v>4</v>
      </c>
      <c r="C12" s="31">
        <v>1</v>
      </c>
      <c r="D12" s="31">
        <v>3</v>
      </c>
      <c r="E12" s="31">
        <v>0</v>
      </c>
      <c r="F12" s="385">
        <v>2</v>
      </c>
    </row>
    <row r="13" spans="1:6" s="45" customFormat="1">
      <c r="A13" s="189">
        <v>8</v>
      </c>
      <c r="B13" s="31">
        <v>4</v>
      </c>
      <c r="C13" s="31">
        <v>2</v>
      </c>
      <c r="D13" s="31">
        <v>2</v>
      </c>
      <c r="E13" s="31">
        <v>0</v>
      </c>
      <c r="F13" s="385">
        <v>47</v>
      </c>
    </row>
    <row r="14" spans="1:6">
      <c r="A14" s="189">
        <v>8</v>
      </c>
      <c r="B14" s="31">
        <v>4</v>
      </c>
      <c r="C14" s="31">
        <v>3</v>
      </c>
      <c r="D14" s="31">
        <v>1</v>
      </c>
      <c r="E14" s="31">
        <v>0</v>
      </c>
      <c r="F14" s="385">
        <v>7</v>
      </c>
    </row>
    <row r="15" spans="1:6">
      <c r="A15" s="189">
        <v>8</v>
      </c>
      <c r="B15" s="31">
        <v>3</v>
      </c>
      <c r="C15" s="31">
        <v>1</v>
      </c>
      <c r="D15" s="31">
        <v>4</v>
      </c>
      <c r="E15" s="31">
        <v>0</v>
      </c>
      <c r="F15" s="385">
        <v>2</v>
      </c>
    </row>
    <row r="16" spans="1:6">
      <c r="A16" s="189">
        <v>8</v>
      </c>
      <c r="B16" s="31">
        <v>3</v>
      </c>
      <c r="C16" s="31">
        <v>2</v>
      </c>
      <c r="D16" s="31">
        <v>3</v>
      </c>
      <c r="E16" s="31">
        <v>0</v>
      </c>
      <c r="F16" s="385">
        <v>4</v>
      </c>
    </row>
    <row r="17" spans="1:6">
      <c r="A17" s="189">
        <v>8</v>
      </c>
      <c r="B17" s="31">
        <v>3</v>
      </c>
      <c r="C17" s="31">
        <v>3</v>
      </c>
      <c r="D17" s="31">
        <v>2</v>
      </c>
      <c r="E17" s="31">
        <v>0</v>
      </c>
      <c r="F17" s="385">
        <v>13</v>
      </c>
    </row>
    <row r="18" spans="1:6">
      <c r="A18" s="189">
        <v>8</v>
      </c>
      <c r="B18" s="31">
        <v>2</v>
      </c>
      <c r="C18" s="31">
        <v>1</v>
      </c>
      <c r="D18" s="31">
        <v>5</v>
      </c>
      <c r="E18" s="31">
        <v>0</v>
      </c>
      <c r="F18" s="385">
        <v>1</v>
      </c>
    </row>
    <row r="19" spans="1:6">
      <c r="A19" s="189">
        <v>8</v>
      </c>
      <c r="B19" s="31">
        <v>2</v>
      </c>
      <c r="C19" s="31">
        <v>4</v>
      </c>
      <c r="D19" s="31">
        <v>2</v>
      </c>
      <c r="E19" s="31">
        <v>0</v>
      </c>
      <c r="F19" s="385">
        <v>2</v>
      </c>
    </row>
    <row r="20" spans="1:6">
      <c r="A20" s="189">
        <v>7</v>
      </c>
      <c r="B20" s="31">
        <v>5</v>
      </c>
      <c r="C20" s="31">
        <v>1</v>
      </c>
      <c r="D20" s="31">
        <v>1</v>
      </c>
      <c r="E20" s="31">
        <v>0</v>
      </c>
      <c r="F20" s="385">
        <v>3</v>
      </c>
    </row>
    <row r="21" spans="1:6">
      <c r="A21" s="189">
        <v>7</v>
      </c>
      <c r="B21" s="31">
        <v>5</v>
      </c>
      <c r="C21" s="31">
        <v>2</v>
      </c>
      <c r="D21" s="31">
        <v>0</v>
      </c>
      <c r="E21" s="31">
        <v>0</v>
      </c>
      <c r="F21" s="385">
        <v>1</v>
      </c>
    </row>
    <row r="22" spans="1:6">
      <c r="A22" s="189">
        <v>7</v>
      </c>
      <c r="B22" s="31">
        <v>4</v>
      </c>
      <c r="C22" s="31">
        <v>0</v>
      </c>
      <c r="D22" s="31">
        <v>3</v>
      </c>
      <c r="E22" s="31">
        <v>0</v>
      </c>
      <c r="F22" s="385">
        <v>2</v>
      </c>
    </row>
    <row r="23" spans="1:6">
      <c r="A23" s="189">
        <v>7</v>
      </c>
      <c r="B23" s="31">
        <v>4</v>
      </c>
      <c r="C23" s="31">
        <v>1</v>
      </c>
      <c r="D23" s="31">
        <v>2</v>
      </c>
      <c r="E23" s="31">
        <v>0</v>
      </c>
      <c r="F23" s="385">
        <v>70</v>
      </c>
    </row>
    <row r="24" spans="1:6">
      <c r="A24" s="189">
        <v>7</v>
      </c>
      <c r="B24" s="31">
        <v>4</v>
      </c>
      <c r="C24" s="31">
        <v>2</v>
      </c>
      <c r="D24" s="31">
        <v>1</v>
      </c>
      <c r="E24" s="31">
        <v>0</v>
      </c>
      <c r="F24" s="385">
        <v>78</v>
      </c>
    </row>
    <row r="25" spans="1:6">
      <c r="A25" s="189">
        <v>7</v>
      </c>
      <c r="B25" s="31">
        <v>4</v>
      </c>
      <c r="C25" s="31">
        <v>3</v>
      </c>
      <c r="D25" s="31">
        <v>0</v>
      </c>
      <c r="E25" s="31">
        <v>0</v>
      </c>
      <c r="F25" s="385">
        <v>4</v>
      </c>
    </row>
    <row r="26" spans="1:6">
      <c r="A26" s="189">
        <v>7</v>
      </c>
      <c r="B26" s="31">
        <v>3</v>
      </c>
      <c r="C26" s="31">
        <v>0</v>
      </c>
      <c r="D26" s="31">
        <v>4</v>
      </c>
      <c r="E26" s="31">
        <v>0</v>
      </c>
      <c r="F26" s="385">
        <v>9</v>
      </c>
    </row>
    <row r="27" spans="1:6">
      <c r="A27" s="189">
        <v>7</v>
      </c>
      <c r="B27" s="31">
        <v>3</v>
      </c>
      <c r="C27" s="31">
        <v>1</v>
      </c>
      <c r="D27" s="31">
        <v>3</v>
      </c>
      <c r="E27" s="31">
        <v>0</v>
      </c>
      <c r="F27" s="385">
        <v>48</v>
      </c>
    </row>
    <row r="28" spans="1:6">
      <c r="A28" s="189">
        <v>7</v>
      </c>
      <c r="B28" s="31">
        <v>3</v>
      </c>
      <c r="C28" s="31">
        <v>2</v>
      </c>
      <c r="D28" s="31">
        <v>2</v>
      </c>
      <c r="E28" s="31">
        <v>0</v>
      </c>
      <c r="F28" s="385">
        <v>267</v>
      </c>
    </row>
    <row r="29" spans="1:6">
      <c r="A29" s="189">
        <v>7</v>
      </c>
      <c r="B29" s="31">
        <v>3</v>
      </c>
      <c r="C29" s="31">
        <v>3</v>
      </c>
      <c r="D29" s="31">
        <v>1</v>
      </c>
      <c r="E29" s="31">
        <v>0</v>
      </c>
      <c r="F29" s="385">
        <v>48</v>
      </c>
    </row>
    <row r="30" spans="1:6">
      <c r="A30" s="189">
        <v>7</v>
      </c>
      <c r="B30" s="31">
        <v>3</v>
      </c>
      <c r="C30" s="31">
        <v>4</v>
      </c>
      <c r="D30" s="31">
        <v>0</v>
      </c>
      <c r="E30" s="31">
        <v>0</v>
      </c>
      <c r="F30" s="385">
        <v>1</v>
      </c>
    </row>
    <row r="31" spans="1:6">
      <c r="A31" s="189">
        <v>7</v>
      </c>
      <c r="B31" s="31">
        <v>2</v>
      </c>
      <c r="C31" s="31">
        <v>1</v>
      </c>
      <c r="D31" s="31">
        <v>4</v>
      </c>
      <c r="E31" s="31">
        <v>0</v>
      </c>
      <c r="F31" s="385">
        <v>2</v>
      </c>
    </row>
    <row r="32" spans="1:6">
      <c r="A32" s="189">
        <v>7</v>
      </c>
      <c r="B32" s="31">
        <v>2</v>
      </c>
      <c r="C32" s="31">
        <v>2</v>
      </c>
      <c r="D32" s="31">
        <v>3</v>
      </c>
      <c r="E32" s="31">
        <v>0</v>
      </c>
      <c r="F32" s="385">
        <v>1</v>
      </c>
    </row>
    <row r="33" spans="1:6">
      <c r="A33" s="189">
        <v>7</v>
      </c>
      <c r="B33" s="31">
        <v>2</v>
      </c>
      <c r="C33" s="31">
        <v>3</v>
      </c>
      <c r="D33" s="31">
        <v>2</v>
      </c>
      <c r="E33" s="31">
        <v>0</v>
      </c>
      <c r="F33" s="385">
        <v>13</v>
      </c>
    </row>
    <row r="34" spans="1:6">
      <c r="A34" s="189">
        <v>7</v>
      </c>
      <c r="B34" s="31">
        <v>2</v>
      </c>
      <c r="C34" s="31">
        <v>4</v>
      </c>
      <c r="D34" s="31">
        <v>1</v>
      </c>
      <c r="E34" s="31">
        <v>0</v>
      </c>
      <c r="F34" s="385">
        <v>1</v>
      </c>
    </row>
    <row r="35" spans="1:6">
      <c r="A35" s="189">
        <v>6</v>
      </c>
      <c r="B35" s="31">
        <v>5</v>
      </c>
      <c r="C35" s="31">
        <v>1</v>
      </c>
      <c r="D35" s="31">
        <v>0</v>
      </c>
      <c r="E35" s="31">
        <v>0</v>
      </c>
      <c r="F35" s="385">
        <v>3</v>
      </c>
    </row>
    <row r="36" spans="1:6">
      <c r="A36" s="189">
        <v>6</v>
      </c>
      <c r="B36" s="31">
        <v>4</v>
      </c>
      <c r="C36" s="31">
        <v>0</v>
      </c>
      <c r="D36" s="31">
        <v>2</v>
      </c>
      <c r="E36" s="31">
        <v>0</v>
      </c>
      <c r="F36" s="385">
        <v>27</v>
      </c>
    </row>
    <row r="37" spans="1:6">
      <c r="A37" s="189">
        <v>6</v>
      </c>
      <c r="B37" s="31">
        <v>4</v>
      </c>
      <c r="C37" s="31">
        <v>1</v>
      </c>
      <c r="D37" s="31">
        <v>1</v>
      </c>
      <c r="E37" s="31">
        <v>0</v>
      </c>
      <c r="F37" s="385">
        <v>101</v>
      </c>
    </row>
    <row r="38" spans="1:6">
      <c r="A38" s="189">
        <v>6</v>
      </c>
      <c r="B38" s="31">
        <v>4</v>
      </c>
      <c r="C38" s="31">
        <v>2</v>
      </c>
      <c r="D38" s="31">
        <v>0</v>
      </c>
      <c r="E38" s="31">
        <v>0</v>
      </c>
      <c r="F38" s="385">
        <v>139</v>
      </c>
    </row>
    <row r="39" spans="1:6">
      <c r="A39" s="189">
        <v>6</v>
      </c>
      <c r="B39" s="31">
        <v>3</v>
      </c>
      <c r="C39" s="31">
        <v>0</v>
      </c>
      <c r="D39" s="31">
        <v>3</v>
      </c>
      <c r="E39" s="31">
        <v>0</v>
      </c>
      <c r="F39" s="385">
        <v>20</v>
      </c>
    </row>
    <row r="40" spans="1:6">
      <c r="A40" s="189">
        <v>6</v>
      </c>
      <c r="B40" s="31">
        <v>3</v>
      </c>
      <c r="C40" s="31">
        <v>1</v>
      </c>
      <c r="D40" s="31">
        <v>2</v>
      </c>
      <c r="E40" s="31">
        <v>0</v>
      </c>
      <c r="F40" s="385">
        <v>431</v>
      </c>
    </row>
    <row r="41" spans="1:6">
      <c r="A41" s="189">
        <v>6</v>
      </c>
      <c r="B41" s="31">
        <v>3</v>
      </c>
      <c r="C41" s="31">
        <v>2</v>
      </c>
      <c r="D41" s="31">
        <v>1</v>
      </c>
      <c r="E41" s="31">
        <v>0</v>
      </c>
      <c r="F41" s="385">
        <v>908</v>
      </c>
    </row>
    <row r="42" spans="1:6">
      <c r="A42" s="189">
        <v>6</v>
      </c>
      <c r="B42" s="31">
        <v>3</v>
      </c>
      <c r="C42" s="31">
        <v>3</v>
      </c>
      <c r="D42" s="31">
        <v>0</v>
      </c>
      <c r="E42" s="31">
        <v>0</v>
      </c>
      <c r="F42" s="385">
        <v>60</v>
      </c>
    </row>
    <row r="43" spans="1:6">
      <c r="A43" s="189">
        <v>6</v>
      </c>
      <c r="B43" s="31">
        <v>2</v>
      </c>
      <c r="C43" s="31">
        <v>0</v>
      </c>
      <c r="D43" s="31">
        <v>4</v>
      </c>
      <c r="E43" s="31">
        <v>0</v>
      </c>
      <c r="F43" s="385">
        <v>32</v>
      </c>
    </row>
    <row r="44" spans="1:6">
      <c r="A44" s="189">
        <v>6</v>
      </c>
      <c r="B44" s="31">
        <v>2</v>
      </c>
      <c r="C44" s="31">
        <v>1</v>
      </c>
      <c r="D44" s="31">
        <v>3</v>
      </c>
      <c r="E44" s="31">
        <v>0</v>
      </c>
      <c r="F44" s="385">
        <v>422</v>
      </c>
    </row>
    <row r="45" spans="1:6">
      <c r="A45" s="189">
        <v>6</v>
      </c>
      <c r="B45" s="31">
        <v>2</v>
      </c>
      <c r="C45" s="31">
        <v>2</v>
      </c>
      <c r="D45" s="31">
        <v>2</v>
      </c>
      <c r="E45" s="31">
        <v>0</v>
      </c>
      <c r="F45" s="385">
        <v>4914</v>
      </c>
    </row>
    <row r="46" spans="1:6">
      <c r="A46" s="189">
        <v>6</v>
      </c>
      <c r="B46" s="31">
        <v>2</v>
      </c>
      <c r="C46" s="31">
        <v>3</v>
      </c>
      <c r="D46" s="31">
        <v>1</v>
      </c>
      <c r="E46" s="31">
        <v>0</v>
      </c>
      <c r="F46" s="385">
        <v>57</v>
      </c>
    </row>
    <row r="47" spans="1:6">
      <c r="A47" s="189">
        <v>6</v>
      </c>
      <c r="B47" s="31">
        <v>2</v>
      </c>
      <c r="C47" s="31">
        <v>4</v>
      </c>
      <c r="D47" s="31">
        <v>0</v>
      </c>
      <c r="E47" s="31">
        <v>0</v>
      </c>
      <c r="F47" s="385">
        <v>3</v>
      </c>
    </row>
    <row r="48" spans="1:6">
      <c r="A48" s="189">
        <v>6</v>
      </c>
      <c r="B48" s="31">
        <v>1</v>
      </c>
      <c r="C48" s="31">
        <v>3</v>
      </c>
      <c r="D48" s="31">
        <v>2</v>
      </c>
      <c r="E48" s="31">
        <v>0</v>
      </c>
      <c r="F48" s="385">
        <v>1</v>
      </c>
    </row>
    <row r="49" spans="1:6">
      <c r="A49" s="189">
        <v>5</v>
      </c>
      <c r="B49" s="31">
        <v>4</v>
      </c>
      <c r="C49" s="31">
        <v>0</v>
      </c>
      <c r="D49" s="31">
        <v>1</v>
      </c>
      <c r="E49" s="31">
        <v>0</v>
      </c>
      <c r="F49" s="385">
        <v>28</v>
      </c>
    </row>
    <row r="50" spans="1:6">
      <c r="A50" s="189">
        <v>5</v>
      </c>
      <c r="B50" s="31">
        <v>4</v>
      </c>
      <c r="C50" s="31">
        <v>1</v>
      </c>
      <c r="D50" s="31">
        <v>0</v>
      </c>
      <c r="E50" s="31">
        <v>0</v>
      </c>
      <c r="F50" s="385">
        <v>185</v>
      </c>
    </row>
    <row r="51" spans="1:6">
      <c r="A51" s="189">
        <v>5</v>
      </c>
      <c r="B51" s="31">
        <v>3</v>
      </c>
      <c r="C51" s="31">
        <v>0</v>
      </c>
      <c r="D51" s="31">
        <v>2</v>
      </c>
      <c r="E51" s="31">
        <v>0</v>
      </c>
      <c r="F51" s="385">
        <v>145</v>
      </c>
    </row>
    <row r="52" spans="1:6">
      <c r="A52" s="189">
        <v>5</v>
      </c>
      <c r="B52" s="31">
        <v>3</v>
      </c>
      <c r="C52" s="31">
        <v>1</v>
      </c>
      <c r="D52" s="31">
        <v>1</v>
      </c>
      <c r="E52" s="31">
        <v>0</v>
      </c>
      <c r="F52" s="385">
        <v>1467</v>
      </c>
    </row>
    <row r="53" spans="1:6">
      <c r="A53" s="189">
        <v>5</v>
      </c>
      <c r="B53" s="31">
        <v>3</v>
      </c>
      <c r="C53" s="31">
        <v>2</v>
      </c>
      <c r="D53" s="31">
        <v>0</v>
      </c>
      <c r="E53" s="31">
        <v>0</v>
      </c>
      <c r="F53" s="385">
        <v>1697</v>
      </c>
    </row>
    <row r="54" spans="1:6">
      <c r="A54" s="189">
        <v>5</v>
      </c>
      <c r="B54" s="31">
        <v>2</v>
      </c>
      <c r="C54" s="31">
        <v>0</v>
      </c>
      <c r="D54" s="31">
        <v>3</v>
      </c>
      <c r="E54" s="31">
        <v>0</v>
      </c>
      <c r="F54" s="385">
        <v>134</v>
      </c>
    </row>
    <row r="55" spans="1:6">
      <c r="A55" s="189">
        <v>5</v>
      </c>
      <c r="B55" s="31">
        <v>2</v>
      </c>
      <c r="C55" s="31">
        <v>1</v>
      </c>
      <c r="D55" s="31">
        <v>2</v>
      </c>
      <c r="E55" s="31">
        <v>0</v>
      </c>
      <c r="F55" s="385">
        <v>3697</v>
      </c>
    </row>
    <row r="56" spans="1:6">
      <c r="A56" s="189">
        <v>5</v>
      </c>
      <c r="B56" s="31">
        <v>2</v>
      </c>
      <c r="C56" s="31">
        <v>2</v>
      </c>
      <c r="D56" s="31">
        <v>1</v>
      </c>
      <c r="E56" s="31">
        <v>0</v>
      </c>
      <c r="F56" s="385">
        <v>9605</v>
      </c>
    </row>
    <row r="57" spans="1:6">
      <c r="A57" s="189">
        <v>5</v>
      </c>
      <c r="B57" s="31">
        <v>2</v>
      </c>
      <c r="C57" s="31">
        <v>3</v>
      </c>
      <c r="D57" s="31">
        <v>0</v>
      </c>
      <c r="E57" s="31">
        <v>0</v>
      </c>
      <c r="F57" s="385">
        <v>134</v>
      </c>
    </row>
    <row r="58" spans="1:6">
      <c r="A58" s="189">
        <v>5</v>
      </c>
      <c r="B58" s="31">
        <v>1</v>
      </c>
      <c r="C58" s="31">
        <v>0</v>
      </c>
      <c r="D58" s="31">
        <v>4</v>
      </c>
      <c r="E58" s="31">
        <v>0</v>
      </c>
      <c r="F58" s="385">
        <v>13</v>
      </c>
    </row>
    <row r="59" spans="1:6">
      <c r="A59" s="189">
        <v>5</v>
      </c>
      <c r="B59" s="31">
        <v>1</v>
      </c>
      <c r="C59" s="31">
        <v>1</v>
      </c>
      <c r="D59" s="31">
        <v>3</v>
      </c>
      <c r="E59" s="31">
        <v>0</v>
      </c>
      <c r="F59" s="385">
        <v>69</v>
      </c>
    </row>
    <row r="60" spans="1:6">
      <c r="A60" s="189">
        <v>5</v>
      </c>
      <c r="B60" s="31">
        <v>1</v>
      </c>
      <c r="C60" s="31">
        <v>2</v>
      </c>
      <c r="D60" s="31">
        <v>2</v>
      </c>
      <c r="E60" s="31">
        <v>0</v>
      </c>
      <c r="F60" s="385">
        <v>78</v>
      </c>
    </row>
    <row r="61" spans="1:6">
      <c r="A61" s="189">
        <v>5</v>
      </c>
      <c r="B61" s="31">
        <v>1</v>
      </c>
      <c r="C61" s="31">
        <v>3</v>
      </c>
      <c r="D61" s="31">
        <v>1</v>
      </c>
      <c r="E61" s="31">
        <v>0</v>
      </c>
      <c r="F61" s="385">
        <v>2</v>
      </c>
    </row>
    <row r="62" spans="1:6">
      <c r="A62" s="189">
        <v>4</v>
      </c>
      <c r="B62" s="31">
        <v>4</v>
      </c>
      <c r="C62" s="31">
        <v>0</v>
      </c>
      <c r="D62" s="31">
        <v>0</v>
      </c>
      <c r="E62" s="31">
        <v>0</v>
      </c>
      <c r="F62" s="385">
        <v>85</v>
      </c>
    </row>
    <row r="63" spans="1:6">
      <c r="A63" s="189">
        <v>4</v>
      </c>
      <c r="B63" s="31">
        <v>3</v>
      </c>
      <c r="C63" s="31">
        <v>0</v>
      </c>
      <c r="D63" s="31">
        <v>1</v>
      </c>
      <c r="E63" s="31">
        <v>0</v>
      </c>
      <c r="F63" s="385">
        <v>385</v>
      </c>
    </row>
    <row r="64" spans="1:6">
      <c r="A64" s="189">
        <v>4</v>
      </c>
      <c r="B64" s="31">
        <v>3</v>
      </c>
      <c r="C64" s="31">
        <v>1</v>
      </c>
      <c r="D64" s="31">
        <v>0</v>
      </c>
      <c r="E64" s="31">
        <v>0</v>
      </c>
      <c r="F64" s="385">
        <v>3654</v>
      </c>
    </row>
    <row r="65" spans="1:6">
      <c r="A65" s="189">
        <v>4</v>
      </c>
      <c r="B65" s="31">
        <v>2</v>
      </c>
      <c r="C65" s="31">
        <v>0</v>
      </c>
      <c r="D65" s="31">
        <v>2</v>
      </c>
      <c r="E65" s="31">
        <v>0</v>
      </c>
      <c r="F65" s="385">
        <v>2361</v>
      </c>
    </row>
    <row r="66" spans="1:6">
      <c r="A66" s="189">
        <v>4</v>
      </c>
      <c r="B66" s="31">
        <v>2</v>
      </c>
      <c r="C66" s="31">
        <v>1</v>
      </c>
      <c r="D66" s="31">
        <v>1</v>
      </c>
      <c r="E66" s="31">
        <v>0</v>
      </c>
      <c r="F66" s="385">
        <v>25086</v>
      </c>
    </row>
    <row r="67" spans="1:6">
      <c r="A67" s="189">
        <v>4</v>
      </c>
      <c r="B67" s="31">
        <v>2</v>
      </c>
      <c r="C67" s="31">
        <v>2</v>
      </c>
      <c r="D67" s="31">
        <v>0</v>
      </c>
      <c r="E67" s="31">
        <v>0</v>
      </c>
      <c r="F67" s="385">
        <v>37053</v>
      </c>
    </row>
    <row r="68" spans="1:6">
      <c r="A68" s="189">
        <v>4</v>
      </c>
      <c r="B68" s="31">
        <v>1</v>
      </c>
      <c r="C68" s="31">
        <v>0</v>
      </c>
      <c r="D68" s="31">
        <v>3</v>
      </c>
      <c r="E68" s="31">
        <v>0</v>
      </c>
      <c r="F68" s="385">
        <v>67</v>
      </c>
    </row>
    <row r="69" spans="1:6" s="152" customFormat="1" ht="15.75">
      <c r="A69" s="154">
        <v>4</v>
      </c>
      <c r="B69" s="153">
        <v>1</v>
      </c>
      <c r="C69" s="153">
        <v>1</v>
      </c>
      <c r="D69" s="153">
        <v>2</v>
      </c>
      <c r="E69" s="153">
        <v>0</v>
      </c>
      <c r="F69" s="385">
        <v>1058</v>
      </c>
    </row>
    <row r="70" spans="1:6">
      <c r="A70" s="189">
        <v>4</v>
      </c>
      <c r="B70" s="175">
        <v>1</v>
      </c>
      <c r="C70" s="175">
        <v>2</v>
      </c>
      <c r="D70" s="175">
        <v>1</v>
      </c>
      <c r="E70" s="175">
        <v>0</v>
      </c>
      <c r="F70" s="385">
        <v>541</v>
      </c>
    </row>
    <row r="71" spans="1:6">
      <c r="A71" s="189">
        <v>4</v>
      </c>
      <c r="B71" s="175">
        <v>1</v>
      </c>
      <c r="C71" s="175">
        <v>3</v>
      </c>
      <c r="D71" s="175">
        <v>0</v>
      </c>
      <c r="E71" s="175">
        <v>0</v>
      </c>
      <c r="F71" s="385">
        <v>11</v>
      </c>
    </row>
    <row r="72" spans="1:6">
      <c r="A72" s="189">
        <v>3</v>
      </c>
      <c r="B72" s="175">
        <v>3</v>
      </c>
      <c r="C72" s="175">
        <v>0</v>
      </c>
      <c r="D72" s="175">
        <v>0</v>
      </c>
      <c r="E72" s="175">
        <v>0</v>
      </c>
      <c r="F72" s="385">
        <v>2538</v>
      </c>
    </row>
    <row r="73" spans="1:6">
      <c r="A73" s="189">
        <v>3</v>
      </c>
      <c r="B73" s="175">
        <v>2</v>
      </c>
      <c r="C73" s="175">
        <v>0</v>
      </c>
      <c r="D73" s="175">
        <v>1</v>
      </c>
      <c r="E73" s="175">
        <v>0</v>
      </c>
      <c r="F73" s="385">
        <v>6908</v>
      </c>
    </row>
    <row r="74" spans="1:6">
      <c r="A74" s="189">
        <v>3</v>
      </c>
      <c r="B74" s="175">
        <v>2</v>
      </c>
      <c r="C74" s="175">
        <v>1</v>
      </c>
      <c r="D74" s="175">
        <v>0</v>
      </c>
      <c r="E74" s="175">
        <v>0</v>
      </c>
      <c r="F74" s="385">
        <v>96964</v>
      </c>
    </row>
    <row r="75" spans="1:6">
      <c r="A75" s="189">
        <v>3</v>
      </c>
      <c r="B75" s="175">
        <v>1</v>
      </c>
      <c r="C75" s="175">
        <v>0</v>
      </c>
      <c r="D75" s="175">
        <v>2</v>
      </c>
      <c r="E75" s="175">
        <v>0</v>
      </c>
      <c r="F75" s="385">
        <v>35723</v>
      </c>
    </row>
    <row r="76" spans="1:6">
      <c r="A76" s="189">
        <v>3</v>
      </c>
      <c r="B76" s="175">
        <v>1</v>
      </c>
      <c r="C76" s="175">
        <v>1</v>
      </c>
      <c r="D76" s="175">
        <v>1</v>
      </c>
      <c r="E76" s="175">
        <v>0</v>
      </c>
      <c r="F76" s="385">
        <v>210185</v>
      </c>
    </row>
    <row r="77" spans="1:6">
      <c r="A77" s="189">
        <v>3</v>
      </c>
      <c r="B77" s="175">
        <v>1</v>
      </c>
      <c r="C77" s="175">
        <v>2</v>
      </c>
      <c r="D77" s="175">
        <v>0</v>
      </c>
      <c r="E77" s="175">
        <v>0</v>
      </c>
      <c r="F77" s="385">
        <v>1833</v>
      </c>
    </row>
    <row r="78" spans="1:6">
      <c r="A78" s="189">
        <v>3</v>
      </c>
      <c r="B78" s="175">
        <v>0</v>
      </c>
      <c r="C78" s="175">
        <v>0</v>
      </c>
      <c r="D78" s="175">
        <v>3</v>
      </c>
      <c r="E78" s="175">
        <v>0</v>
      </c>
      <c r="F78" s="385">
        <v>2</v>
      </c>
    </row>
    <row r="79" spans="1:6">
      <c r="A79" s="189">
        <v>3</v>
      </c>
      <c r="B79" s="175">
        <v>0</v>
      </c>
      <c r="C79" s="175">
        <v>1</v>
      </c>
      <c r="D79" s="175">
        <v>2</v>
      </c>
      <c r="E79" s="175">
        <v>0</v>
      </c>
      <c r="F79" s="385">
        <v>1</v>
      </c>
    </row>
    <row r="80" spans="1:6">
      <c r="A80" s="189">
        <v>2</v>
      </c>
      <c r="B80" s="175">
        <v>2</v>
      </c>
      <c r="C80" s="175">
        <v>0</v>
      </c>
      <c r="D80" s="175">
        <v>0</v>
      </c>
      <c r="E80" s="175">
        <v>0</v>
      </c>
      <c r="F80" s="385">
        <v>86667</v>
      </c>
    </row>
    <row r="81" spans="1:6">
      <c r="A81" s="189">
        <v>2</v>
      </c>
      <c r="B81" s="175">
        <v>1</v>
      </c>
      <c r="C81" s="175">
        <v>0</v>
      </c>
      <c r="D81" s="175">
        <v>1</v>
      </c>
      <c r="E81" s="175">
        <v>0</v>
      </c>
      <c r="F81" s="385">
        <v>43739</v>
      </c>
    </row>
    <row r="82" spans="1:6">
      <c r="A82" s="189">
        <v>2</v>
      </c>
      <c r="B82" s="175">
        <v>1</v>
      </c>
      <c r="C82" s="175">
        <v>1</v>
      </c>
      <c r="D82" s="175">
        <v>0</v>
      </c>
      <c r="E82" s="175">
        <v>0</v>
      </c>
      <c r="F82" s="385">
        <v>767101</v>
      </c>
    </row>
    <row r="83" spans="1:6">
      <c r="A83" s="189">
        <v>2</v>
      </c>
      <c r="B83" s="175">
        <v>0</v>
      </c>
      <c r="C83" s="175">
        <v>0</v>
      </c>
      <c r="D83" s="175">
        <v>2</v>
      </c>
      <c r="E83" s="175">
        <v>0</v>
      </c>
      <c r="F83" s="385">
        <v>371</v>
      </c>
    </row>
    <row r="84" spans="1:6">
      <c r="A84" s="189">
        <v>2</v>
      </c>
      <c r="B84" s="175">
        <v>0</v>
      </c>
      <c r="C84" s="175">
        <v>1</v>
      </c>
      <c r="D84" s="175">
        <v>1</v>
      </c>
      <c r="E84" s="175">
        <v>0</v>
      </c>
      <c r="F84" s="385">
        <v>140</v>
      </c>
    </row>
    <row r="85" spans="1:6">
      <c r="A85" s="189">
        <v>2</v>
      </c>
      <c r="B85" s="175">
        <v>0</v>
      </c>
      <c r="C85" s="175">
        <v>2</v>
      </c>
      <c r="D85" s="175">
        <v>0</v>
      </c>
      <c r="E85" s="175">
        <v>0</v>
      </c>
      <c r="F85" s="385">
        <v>23</v>
      </c>
    </row>
    <row r="86" spans="1:6">
      <c r="A86" s="189">
        <v>1</v>
      </c>
      <c r="B86" s="175">
        <v>1</v>
      </c>
      <c r="C86" s="175">
        <v>0</v>
      </c>
      <c r="D86" s="175">
        <v>0</v>
      </c>
      <c r="E86" s="175">
        <v>0</v>
      </c>
      <c r="F86" s="385">
        <v>1106998</v>
      </c>
    </row>
    <row r="87" spans="1:6">
      <c r="A87" s="189">
        <v>1</v>
      </c>
      <c r="B87" s="175">
        <v>0</v>
      </c>
      <c r="C87" s="175">
        <v>0</v>
      </c>
      <c r="D87" s="175">
        <v>1</v>
      </c>
      <c r="E87" s="175">
        <v>0</v>
      </c>
      <c r="F87" s="385">
        <v>5853</v>
      </c>
    </row>
    <row r="88" spans="1:6">
      <c r="A88" s="189">
        <v>1</v>
      </c>
      <c r="B88" s="175">
        <v>0</v>
      </c>
      <c r="C88" s="175">
        <v>1</v>
      </c>
      <c r="D88" s="175">
        <v>0</v>
      </c>
      <c r="E88" s="175">
        <v>0</v>
      </c>
      <c r="F88" s="385">
        <v>2191</v>
      </c>
    </row>
    <row r="89" spans="1:6" ht="16.5" thickBot="1">
      <c r="A89" s="414"/>
      <c r="B89" s="415"/>
      <c r="C89" s="415"/>
      <c r="D89" s="415"/>
      <c r="E89" s="415"/>
      <c r="F89" s="450">
        <f>SUM(F4:F88)</f>
        <v>2462553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4" sqref="D4:D16"/>
    </sheetView>
  </sheetViews>
  <sheetFormatPr defaultRowHeight="15"/>
  <cols>
    <col min="1" max="1" width="22.85546875" style="389" customWidth="1"/>
    <col min="2" max="2" width="24.5703125" style="389" customWidth="1"/>
    <col min="3" max="3" width="14.7109375" style="389" customWidth="1"/>
    <col min="4" max="4" width="12.28515625" style="389" customWidth="1"/>
    <col min="5" max="16384" width="9.140625" style="389"/>
  </cols>
  <sheetData>
    <row r="1" spans="1:6" ht="18.75">
      <c r="A1" s="598" t="s">
        <v>920</v>
      </c>
      <c r="B1" s="598"/>
      <c r="C1" s="598"/>
      <c r="D1" s="598"/>
      <c r="E1" s="597"/>
      <c r="F1" s="597"/>
    </row>
    <row r="2" spans="1:6" ht="18.75">
      <c r="A2" s="596"/>
      <c r="B2" s="596"/>
      <c r="C2" s="596"/>
      <c r="D2" s="596"/>
      <c r="E2" s="596"/>
      <c r="F2" s="596"/>
    </row>
    <row r="3" spans="1:6" ht="30">
      <c r="A3" s="595" t="s">
        <v>919</v>
      </c>
      <c r="B3" s="594" t="s">
        <v>918</v>
      </c>
      <c r="C3" s="594" t="s">
        <v>917</v>
      </c>
      <c r="D3" s="593" t="s">
        <v>916</v>
      </c>
    </row>
    <row r="4" spans="1:6" ht="35.25" customHeight="1">
      <c r="A4" s="592" t="s">
        <v>915</v>
      </c>
      <c r="B4" s="590">
        <v>110522441.44</v>
      </c>
      <c r="C4" s="589">
        <v>6813.3348880025633</v>
      </c>
      <c r="D4" s="588">
        <v>0.19465787592730774</v>
      </c>
    </row>
    <row r="5" spans="1:6">
      <c r="A5" s="591" t="s">
        <v>914</v>
      </c>
      <c r="B5" s="590">
        <v>368080055.04000002</v>
      </c>
      <c r="C5" s="589">
        <v>24063.301055864631</v>
      </c>
      <c r="D5" s="588">
        <v>0.18355589078263693</v>
      </c>
    </row>
    <row r="6" spans="1:6">
      <c r="A6" s="591" t="s">
        <v>913</v>
      </c>
      <c r="B6" s="590">
        <v>60469684.07</v>
      </c>
      <c r="C6" s="589">
        <v>4302.2949893594669</v>
      </c>
      <c r="D6" s="588">
        <v>0.16866258837077883</v>
      </c>
    </row>
    <row r="7" spans="1:6">
      <c r="A7" s="591" t="s">
        <v>912</v>
      </c>
      <c r="B7" s="590">
        <v>150426843.34999999</v>
      </c>
      <c r="C7" s="589">
        <v>8927.3802822550115</v>
      </c>
      <c r="D7" s="588">
        <v>0.20220065272541912</v>
      </c>
    </row>
    <row r="8" spans="1:6">
      <c r="A8" s="591" t="s">
        <v>911</v>
      </c>
      <c r="B8" s="590">
        <v>71671550.480000004</v>
      </c>
      <c r="C8" s="589">
        <v>3875.338019013695</v>
      </c>
      <c r="D8" s="588">
        <v>0.22193124871695499</v>
      </c>
    </row>
    <row r="9" spans="1:6">
      <c r="A9" s="591" t="s">
        <v>910</v>
      </c>
      <c r="B9" s="590">
        <v>37866001.280000001</v>
      </c>
      <c r="C9" s="589">
        <v>3058.6299573186388</v>
      </c>
      <c r="D9" s="588">
        <v>0.14856063718095036</v>
      </c>
    </row>
    <row r="10" spans="1:6">
      <c r="A10" s="591" t="s">
        <v>909</v>
      </c>
      <c r="B10" s="590">
        <v>128573682.51000001</v>
      </c>
      <c r="C10" s="589">
        <v>7844.9310180569337</v>
      </c>
      <c r="D10" s="588">
        <v>0.19667275423693251</v>
      </c>
    </row>
    <row r="11" spans="1:6">
      <c r="A11" s="591" t="s">
        <v>908</v>
      </c>
      <c r="B11" s="590">
        <v>110128647.01000001</v>
      </c>
      <c r="C11" s="589">
        <v>8322.0699854293744</v>
      </c>
      <c r="D11" s="588">
        <v>0.15879988589783717</v>
      </c>
    </row>
    <row r="12" spans="1:6">
      <c r="A12" s="591" t="s">
        <v>907</v>
      </c>
      <c r="B12" s="590">
        <v>111820069.15000001</v>
      </c>
      <c r="C12" s="589">
        <v>8070.6227307902109</v>
      </c>
      <c r="D12" s="588">
        <v>0.16626236593624266</v>
      </c>
    </row>
    <row r="13" spans="1:6">
      <c r="A13" s="591" t="s">
        <v>906</v>
      </c>
      <c r="B13" s="590">
        <v>950577282.05999994</v>
      </c>
      <c r="C13" s="589">
        <v>84650.945796552798</v>
      </c>
      <c r="D13" s="588">
        <v>0.13475250958370885</v>
      </c>
    </row>
    <row r="14" spans="1:6">
      <c r="A14" s="591" t="s">
        <v>905</v>
      </c>
      <c r="B14" s="590">
        <v>39021764.539999999</v>
      </c>
      <c r="C14" s="589">
        <v>2436.3046050421085</v>
      </c>
      <c r="D14" s="588">
        <v>0.19220140761992555</v>
      </c>
    </row>
    <row r="15" spans="1:6">
      <c r="A15" s="591" t="s">
        <v>904</v>
      </c>
      <c r="B15" s="590">
        <v>51360124.040000007</v>
      </c>
      <c r="C15" s="589">
        <v>5939.5582737491231</v>
      </c>
      <c r="D15" s="588">
        <v>0.10376554283572509</v>
      </c>
    </row>
    <row r="16" spans="1:6">
      <c r="A16" s="591" t="s">
        <v>903</v>
      </c>
      <c r="B16" s="590">
        <v>113144827.61000001</v>
      </c>
      <c r="C16" s="589">
        <v>8847.1620176212655</v>
      </c>
      <c r="D16" s="588">
        <v>0.15346592823955707</v>
      </c>
    </row>
    <row r="18" spans="1:1">
      <c r="A18" s="58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>
      <c r="A1" s="511" t="s">
        <v>673</v>
      </c>
      <c r="B1" s="511"/>
      <c r="C1" s="511"/>
      <c r="D1" s="511"/>
      <c r="E1" s="511"/>
    </row>
    <row r="2" spans="1:5">
      <c r="A2" s="42"/>
    </row>
    <row r="3" spans="1:5" s="41" customFormat="1" ht="15.75">
      <c r="A3" s="77" t="s">
        <v>0</v>
      </c>
      <c r="B3" s="71" t="s">
        <v>1</v>
      </c>
      <c r="C3" s="71" t="s">
        <v>2</v>
      </c>
      <c r="D3" s="71" t="s">
        <v>3</v>
      </c>
      <c r="E3" s="86" t="s">
        <v>442</v>
      </c>
    </row>
    <row r="4" spans="1:5">
      <c r="A4" s="10" t="s">
        <v>4</v>
      </c>
      <c r="B4" s="24">
        <f>B5+B6+B7+B8+B9</f>
        <v>2753836</v>
      </c>
      <c r="C4" s="25">
        <f>C5+C6+C7+C8+C9</f>
        <v>2034627027.8400002</v>
      </c>
      <c r="D4" s="25">
        <f>C4/B4</f>
        <v>738.83376782059645</v>
      </c>
      <c r="E4" s="25"/>
    </row>
    <row r="5" spans="1:5">
      <c r="A5" s="16" t="s">
        <v>5</v>
      </c>
      <c r="B5" s="21">
        <v>1871031</v>
      </c>
      <c r="C5" s="22">
        <v>1552503343.73</v>
      </c>
      <c r="D5" s="22">
        <v>829.76</v>
      </c>
      <c r="E5" s="22">
        <v>710.91</v>
      </c>
    </row>
    <row r="6" spans="1:5">
      <c r="A6" s="16" t="s">
        <v>6</v>
      </c>
      <c r="B6" s="21">
        <v>609443</v>
      </c>
      <c r="C6" s="22">
        <v>330411791.5</v>
      </c>
      <c r="D6" s="22">
        <v>542.15</v>
      </c>
      <c r="E6" s="22">
        <v>439.43</v>
      </c>
    </row>
    <row r="7" spans="1:5">
      <c r="A7" s="16" t="s">
        <v>7</v>
      </c>
      <c r="B7" s="21">
        <v>225393</v>
      </c>
      <c r="C7" s="22">
        <v>131951413.14</v>
      </c>
      <c r="D7" s="22">
        <v>585.42999999999995</v>
      </c>
      <c r="E7" s="22">
        <v>492.49</v>
      </c>
    </row>
    <row r="8" spans="1:5">
      <c r="A8" s="16" t="s">
        <v>8</v>
      </c>
      <c r="B8" s="21">
        <v>12992</v>
      </c>
      <c r="C8" s="22">
        <v>9263020.5099999998</v>
      </c>
      <c r="D8" s="22">
        <v>712.98</v>
      </c>
      <c r="E8" s="22">
        <v>783.3</v>
      </c>
    </row>
    <row r="9" spans="1:5">
      <c r="A9" s="339" t="s">
        <v>616</v>
      </c>
      <c r="B9" s="21">
        <v>34977</v>
      </c>
      <c r="C9" s="22">
        <v>10497458.960000001</v>
      </c>
      <c r="D9" s="22">
        <v>300.12</v>
      </c>
      <c r="E9" s="22">
        <v>360</v>
      </c>
    </row>
    <row r="10" spans="1:5">
      <c r="A10" s="16"/>
      <c r="B10" s="18"/>
      <c r="C10" s="19"/>
      <c r="D10" s="19"/>
      <c r="E10" s="47"/>
    </row>
    <row r="11" spans="1:5">
      <c r="A11" s="10" t="s">
        <v>9</v>
      </c>
      <c r="B11" s="24">
        <f>B12+B13+B14+B15</f>
        <v>1228382</v>
      </c>
      <c r="C11" s="25">
        <f>C12+C13+C14+C15</f>
        <v>239226726.84000003</v>
      </c>
      <c r="D11" s="25">
        <f>C11/B11</f>
        <v>194.74945647200954</v>
      </c>
      <c r="E11" s="47"/>
    </row>
    <row r="12" spans="1:5">
      <c r="A12" s="16" t="s">
        <v>5</v>
      </c>
      <c r="B12" s="21">
        <v>900359</v>
      </c>
      <c r="C12" s="22">
        <v>196543051.02000001</v>
      </c>
      <c r="D12" s="22">
        <v>218.29</v>
      </c>
      <c r="E12" s="22">
        <v>198.25</v>
      </c>
    </row>
    <row r="13" spans="1:5">
      <c r="A13" s="16" t="s">
        <v>6</v>
      </c>
      <c r="B13" s="21">
        <v>256367</v>
      </c>
      <c r="C13" s="22">
        <v>32041498.960000001</v>
      </c>
      <c r="D13" s="22">
        <v>124.98</v>
      </c>
      <c r="E13" s="22">
        <v>114.76</v>
      </c>
    </row>
    <row r="14" spans="1:5">
      <c r="A14" s="16" t="s">
        <v>7</v>
      </c>
      <c r="B14" s="21">
        <v>71656</v>
      </c>
      <c r="C14" s="22">
        <v>10642176.859999999</v>
      </c>
      <c r="D14" s="22">
        <v>148.52000000000001</v>
      </c>
      <c r="E14" s="22">
        <v>139.41</v>
      </c>
    </row>
    <row r="15" spans="1:5">
      <c r="A15" s="16" t="s">
        <v>8</v>
      </c>
      <c r="B15" s="115">
        <v>0</v>
      </c>
      <c r="C15" s="22">
        <v>0</v>
      </c>
      <c r="D15" s="22">
        <v>0</v>
      </c>
      <c r="E15" s="22" t="s">
        <v>439</v>
      </c>
    </row>
    <row r="16" spans="1:5" s="52" customFormat="1">
      <c r="A16" s="16"/>
      <c r="B16" s="21"/>
      <c r="C16" s="22"/>
      <c r="D16" s="22"/>
      <c r="E16" s="47"/>
    </row>
    <row r="17" spans="1:5">
      <c r="A17" s="10" t="s">
        <v>441</v>
      </c>
      <c r="B17" s="24">
        <f>B18+B19+B20</f>
        <v>406159</v>
      </c>
      <c r="C17" s="25">
        <f>C18+C19+C20</f>
        <v>41679201.440000005</v>
      </c>
      <c r="D17" s="25">
        <f>C17/B17</f>
        <v>102.61794381018272</v>
      </c>
      <c r="E17" s="47"/>
    </row>
    <row r="18" spans="1:5">
      <c r="A18" s="16" t="s">
        <v>5</v>
      </c>
      <c r="B18" s="21">
        <v>336337</v>
      </c>
      <c r="C18" s="22">
        <v>36735521.670000002</v>
      </c>
      <c r="D18" s="22">
        <v>109.22</v>
      </c>
      <c r="E18" s="22">
        <v>98.06</v>
      </c>
    </row>
    <row r="19" spans="1:5">
      <c r="A19" s="16" t="s">
        <v>6</v>
      </c>
      <c r="B19" s="21">
        <v>69804</v>
      </c>
      <c r="C19" s="22">
        <v>4937663.53</v>
      </c>
      <c r="D19" s="22">
        <v>70.739999999999995</v>
      </c>
      <c r="E19" s="22">
        <v>49.86</v>
      </c>
    </row>
    <row r="20" spans="1:5">
      <c r="A20" s="16" t="s">
        <v>7</v>
      </c>
      <c r="B20" s="21">
        <v>18</v>
      </c>
      <c r="C20" s="22">
        <v>6016.24</v>
      </c>
      <c r="D20" s="22">
        <v>334.24</v>
      </c>
      <c r="E20" s="22">
        <v>353.83</v>
      </c>
    </row>
    <row r="21" spans="1:5">
      <c r="A21" s="16" t="s">
        <v>8</v>
      </c>
      <c r="B21" s="114">
        <v>0</v>
      </c>
      <c r="C21" s="22">
        <v>0</v>
      </c>
      <c r="D21" s="22">
        <v>0</v>
      </c>
      <c r="E21" s="22" t="s">
        <v>439</v>
      </c>
    </row>
    <row r="22" spans="1:5">
      <c r="A22" s="16"/>
      <c r="B22" s="112"/>
      <c r="C22" s="113"/>
      <c r="D22" s="113"/>
      <c r="E22" s="89"/>
    </row>
    <row r="23" spans="1:5" s="2" customFormat="1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22">
        <v>0</v>
      </c>
      <c r="D24" s="22" t="s">
        <v>439</v>
      </c>
      <c r="E24" s="22" t="s">
        <v>439</v>
      </c>
    </row>
    <row r="25" spans="1:5">
      <c r="A25" s="16" t="s">
        <v>6</v>
      </c>
      <c r="B25" s="114">
        <v>0</v>
      </c>
      <c r="C25" s="22">
        <v>0</v>
      </c>
      <c r="D25" s="22" t="s">
        <v>439</v>
      </c>
      <c r="E25" s="22" t="s">
        <v>439</v>
      </c>
    </row>
    <row r="26" spans="1:5">
      <c r="A26" s="16" t="s">
        <v>7</v>
      </c>
      <c r="B26" s="114">
        <v>0</v>
      </c>
      <c r="C26" s="22">
        <v>0</v>
      </c>
      <c r="D26" s="22" t="s">
        <v>439</v>
      </c>
      <c r="E26" s="22" t="s">
        <v>439</v>
      </c>
    </row>
    <row r="27" spans="1:5">
      <c r="A27" s="16" t="s">
        <v>8</v>
      </c>
      <c r="B27" s="114">
        <v>0</v>
      </c>
      <c r="C27" s="115">
        <v>0</v>
      </c>
      <c r="D27" s="22" t="s">
        <v>439</v>
      </c>
      <c r="E27" s="22" t="s">
        <v>439</v>
      </c>
    </row>
    <row r="28" spans="1:5" ht="15.75">
      <c r="A28" s="78" t="s">
        <v>11</v>
      </c>
      <c r="B28" s="79">
        <f>B4+B11+B17+B23</f>
        <v>4388377</v>
      </c>
      <c r="C28" s="80">
        <f>C4+C11+C17+C23</f>
        <v>2315532956.1200004</v>
      </c>
      <c r="D28" s="127"/>
      <c r="E28" s="127"/>
    </row>
    <row r="29" spans="1:5">
      <c r="E29" s="20"/>
    </row>
    <row r="30" spans="1:5">
      <c r="A30" s="9"/>
    </row>
    <row r="33" spans="3:3">
      <c r="C33" s="38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E28"/>
  <sheetViews>
    <sheetView workbookViewId="0">
      <selection activeCell="A2" sqref="A2"/>
    </sheetView>
  </sheetViews>
  <sheetFormatPr defaultRowHeight="1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>
      <c r="A1" s="511" t="s">
        <v>674</v>
      </c>
      <c r="B1" s="511"/>
      <c r="C1" s="511"/>
      <c r="D1" s="511"/>
      <c r="E1" s="511"/>
    </row>
    <row r="2" spans="1:5">
      <c r="A2" s="42"/>
      <c r="B2" s="237"/>
      <c r="C2" s="237"/>
      <c r="D2" s="237"/>
      <c r="E2" s="237"/>
    </row>
    <row r="3" spans="1:5" ht="15.75">
      <c r="A3" s="77" t="s">
        <v>0</v>
      </c>
      <c r="B3" s="246" t="s">
        <v>1</v>
      </c>
      <c r="C3" s="246" t="s">
        <v>2</v>
      </c>
      <c r="D3" s="246" t="s">
        <v>3</v>
      </c>
      <c r="E3" s="246" t="s">
        <v>442</v>
      </c>
    </row>
    <row r="4" spans="1:5">
      <c r="A4" s="10" t="s">
        <v>4</v>
      </c>
      <c r="B4" s="24">
        <f>B5+B6+B7+B8+B9</f>
        <v>2753836</v>
      </c>
      <c r="C4" s="25">
        <f>C5+C6+C7+C8+C9</f>
        <v>1907201760.1300004</v>
      </c>
      <c r="D4" s="25">
        <f>C4/B4</f>
        <v>692.56185195124192</v>
      </c>
      <c r="E4" s="25"/>
    </row>
    <row r="5" spans="1:5">
      <c r="A5" s="16" t="s">
        <v>5</v>
      </c>
      <c r="B5" s="114">
        <v>1871031</v>
      </c>
      <c r="C5" s="115">
        <v>1453206553.3800001</v>
      </c>
      <c r="D5" s="115">
        <v>776.69</v>
      </c>
      <c r="E5" s="115">
        <v>666.8</v>
      </c>
    </row>
    <row r="6" spans="1:5">
      <c r="A6" s="16" t="s">
        <v>6</v>
      </c>
      <c r="B6" s="114">
        <v>609443</v>
      </c>
      <c r="C6" s="115">
        <v>309985396.39999998</v>
      </c>
      <c r="D6" s="115">
        <v>508.64</v>
      </c>
      <c r="E6" s="115">
        <v>412.32</v>
      </c>
    </row>
    <row r="7" spans="1:5">
      <c r="A7" s="16" t="s">
        <v>7</v>
      </c>
      <c r="B7" s="114">
        <v>225393</v>
      </c>
      <c r="C7" s="115">
        <v>124883454.28</v>
      </c>
      <c r="D7" s="115">
        <v>554.07000000000005</v>
      </c>
      <c r="E7" s="115">
        <v>465.98</v>
      </c>
    </row>
    <row r="8" spans="1:5">
      <c r="A8" s="16" t="s">
        <v>8</v>
      </c>
      <c r="B8" s="114">
        <v>12992</v>
      </c>
      <c r="C8" s="115">
        <v>9049773.9100000001</v>
      </c>
      <c r="D8" s="115">
        <v>696.57</v>
      </c>
      <c r="E8" s="115">
        <v>783.3</v>
      </c>
    </row>
    <row r="9" spans="1:5">
      <c r="A9" s="339" t="s">
        <v>616</v>
      </c>
      <c r="B9" s="114">
        <v>34977</v>
      </c>
      <c r="C9" s="115">
        <v>10076582.16</v>
      </c>
      <c r="D9" s="115">
        <v>288.08999999999997</v>
      </c>
      <c r="E9" s="115">
        <v>338.4</v>
      </c>
    </row>
    <row r="10" spans="1:5">
      <c r="A10" s="16"/>
      <c r="B10" s="18"/>
      <c r="C10" s="19"/>
      <c r="D10" s="19"/>
      <c r="E10" s="234"/>
    </row>
    <row r="11" spans="1:5">
      <c r="A11" s="10" t="s">
        <v>9</v>
      </c>
      <c r="B11" s="24">
        <f>B12+B13+B14+B15</f>
        <v>1228382</v>
      </c>
      <c r="C11" s="25">
        <f>C12+C13+C14+C15</f>
        <v>216568750.87</v>
      </c>
      <c r="D11" s="25">
        <f>C11/B11</f>
        <v>176.30407387115736</v>
      </c>
      <c r="E11" s="234"/>
    </row>
    <row r="12" spans="1:5">
      <c r="A12" s="16" t="s">
        <v>5</v>
      </c>
      <c r="B12" s="114">
        <v>900359</v>
      </c>
      <c r="C12" s="115">
        <v>176864620.02000001</v>
      </c>
      <c r="D12" s="115">
        <v>196.44</v>
      </c>
      <c r="E12" s="115">
        <v>185.85</v>
      </c>
    </row>
    <row r="13" spans="1:5">
      <c r="A13" s="16" t="s">
        <v>6</v>
      </c>
      <c r="B13" s="114">
        <v>256367</v>
      </c>
      <c r="C13" s="115">
        <v>29849503.170000002</v>
      </c>
      <c r="D13" s="115">
        <v>116.43</v>
      </c>
      <c r="E13" s="115">
        <v>107.82</v>
      </c>
    </row>
    <row r="14" spans="1:5">
      <c r="A14" s="16" t="s">
        <v>7</v>
      </c>
      <c r="B14" s="114">
        <v>71656</v>
      </c>
      <c r="C14" s="115">
        <v>9854627.6799999997</v>
      </c>
      <c r="D14" s="115">
        <v>137.53</v>
      </c>
      <c r="E14" s="115">
        <v>131.38</v>
      </c>
    </row>
    <row r="15" spans="1:5">
      <c r="A15" s="16" t="s">
        <v>8</v>
      </c>
      <c r="B15" s="115">
        <v>0</v>
      </c>
      <c r="C15" s="115">
        <v>0</v>
      </c>
      <c r="D15" s="115">
        <v>0</v>
      </c>
      <c r="E15" s="115" t="s">
        <v>439</v>
      </c>
    </row>
    <row r="16" spans="1:5">
      <c r="A16" s="16"/>
      <c r="B16" s="114"/>
      <c r="C16" s="115"/>
      <c r="D16" s="115"/>
      <c r="E16" s="234"/>
    </row>
    <row r="17" spans="1:5">
      <c r="A17" s="10" t="s">
        <v>441</v>
      </c>
      <c r="B17" s="24">
        <f>B18+B19+B20</f>
        <v>406159</v>
      </c>
      <c r="C17" s="25">
        <f>C18+C19+C20</f>
        <v>41415695.149999999</v>
      </c>
      <c r="D17" s="25">
        <f>C17/B17</f>
        <v>101.96916761662304</v>
      </c>
      <c r="E17" s="234"/>
    </row>
    <row r="18" spans="1:5">
      <c r="A18" s="16" t="s">
        <v>5</v>
      </c>
      <c r="B18" s="114">
        <v>336337</v>
      </c>
      <c r="C18" s="115">
        <v>36498925.950000003</v>
      </c>
      <c r="D18" s="115">
        <v>108.52</v>
      </c>
      <c r="E18" s="115">
        <v>98</v>
      </c>
    </row>
    <row r="19" spans="1:5">
      <c r="A19" s="16" t="s">
        <v>6</v>
      </c>
      <c r="B19" s="114">
        <v>69804</v>
      </c>
      <c r="C19" s="115">
        <v>4910776.01</v>
      </c>
      <c r="D19" s="115">
        <v>70.349999999999994</v>
      </c>
      <c r="E19" s="115">
        <v>49.79</v>
      </c>
    </row>
    <row r="20" spans="1:5">
      <c r="A20" s="16" t="s">
        <v>7</v>
      </c>
      <c r="B20" s="114">
        <v>18</v>
      </c>
      <c r="C20" s="115">
        <v>5993.19</v>
      </c>
      <c r="D20" s="115">
        <v>332.96</v>
      </c>
      <c r="E20" s="115">
        <v>352.8</v>
      </c>
    </row>
    <row r="21" spans="1:5">
      <c r="A21" s="16" t="s">
        <v>8</v>
      </c>
      <c r="B21" s="114">
        <v>0</v>
      </c>
      <c r="C21" s="115">
        <v>0</v>
      </c>
      <c r="D21" s="115">
        <v>0</v>
      </c>
      <c r="E21" s="115" t="s">
        <v>439</v>
      </c>
    </row>
    <row r="22" spans="1:5">
      <c r="A22" s="16"/>
      <c r="B22" s="112"/>
      <c r="C22" s="113"/>
      <c r="D22" s="113"/>
      <c r="E22" s="89"/>
    </row>
    <row r="23" spans="1:5">
      <c r="A23" s="10" t="s">
        <v>10</v>
      </c>
      <c r="B23" s="24">
        <v>0</v>
      </c>
      <c r="C23" s="25">
        <v>0</v>
      </c>
      <c r="D23" s="25">
        <v>0</v>
      </c>
      <c r="E23" s="114" t="s">
        <v>439</v>
      </c>
    </row>
    <row r="24" spans="1:5">
      <c r="A24" s="16" t="s">
        <v>5</v>
      </c>
      <c r="B24" s="114">
        <v>0</v>
      </c>
      <c r="C24" s="115">
        <v>0</v>
      </c>
      <c r="D24" s="115">
        <v>0</v>
      </c>
      <c r="E24" s="115" t="s">
        <v>439</v>
      </c>
    </row>
    <row r="25" spans="1:5">
      <c r="A25" s="16" t="s">
        <v>6</v>
      </c>
      <c r="B25" s="114">
        <v>0</v>
      </c>
      <c r="C25" s="115">
        <v>0</v>
      </c>
      <c r="D25" s="115">
        <v>0</v>
      </c>
      <c r="E25" s="115" t="s">
        <v>439</v>
      </c>
    </row>
    <row r="26" spans="1:5">
      <c r="A26" s="16" t="s">
        <v>7</v>
      </c>
      <c r="B26" s="114">
        <v>0</v>
      </c>
      <c r="C26" s="115">
        <v>0</v>
      </c>
      <c r="D26" s="115">
        <v>0</v>
      </c>
      <c r="E26" s="115" t="s">
        <v>439</v>
      </c>
    </row>
    <row r="27" spans="1:5">
      <c r="A27" s="16" t="s">
        <v>8</v>
      </c>
      <c r="B27" s="114">
        <v>0</v>
      </c>
      <c r="C27" s="115">
        <v>0</v>
      </c>
      <c r="D27" s="115">
        <v>0</v>
      </c>
      <c r="E27" s="115" t="s">
        <v>439</v>
      </c>
    </row>
    <row r="28" spans="1:5" ht="15.75">
      <c r="A28" s="78" t="s">
        <v>11</v>
      </c>
      <c r="B28" s="79">
        <f>B4+B11+B17+B23</f>
        <v>4388377</v>
      </c>
      <c r="C28" s="80">
        <f>C4+C11+C17+C23</f>
        <v>2165186206.1500006</v>
      </c>
      <c r="D28" s="127"/>
      <c r="E28" s="12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F29"/>
  <sheetViews>
    <sheetView workbookViewId="0">
      <selection activeCell="A21" sqref="A21:F21"/>
    </sheetView>
  </sheetViews>
  <sheetFormatPr defaultRowHeight="15"/>
  <cols>
    <col min="1" max="1" width="32.28515625" style="341" customWidth="1"/>
    <col min="2" max="2" width="15.42578125" style="341" customWidth="1"/>
    <col min="3" max="3" width="22" style="341" customWidth="1"/>
    <col min="4" max="4" width="17.42578125" style="341" customWidth="1"/>
    <col min="5" max="5" width="20.140625" style="341" customWidth="1"/>
    <col min="6" max="6" width="18.140625" style="341" bestFit="1" customWidth="1"/>
    <col min="7" max="16384" width="9.140625" style="341"/>
  </cols>
  <sheetData>
    <row r="1" spans="1:6" s="45" customFormat="1" ht="15.75">
      <c r="A1" s="511" t="s">
        <v>921</v>
      </c>
      <c r="B1" s="511"/>
      <c r="C1" s="511"/>
      <c r="D1" s="511"/>
      <c r="E1" s="511"/>
      <c r="F1" s="511"/>
    </row>
    <row r="2" spans="1:6">
      <c r="A2" s="344"/>
    </row>
    <row r="3" spans="1:6" s="49" customFormat="1" ht="47.25">
      <c r="A3" s="398" t="s">
        <v>12</v>
      </c>
      <c r="B3" s="398" t="s">
        <v>618</v>
      </c>
      <c r="C3" s="398" t="s">
        <v>619</v>
      </c>
      <c r="D3" s="353" t="s">
        <v>620</v>
      </c>
      <c r="E3" s="353" t="s">
        <v>621</v>
      </c>
      <c r="F3" s="353" t="s">
        <v>622</v>
      </c>
    </row>
    <row r="4" spans="1:6">
      <c r="A4" s="342" t="s">
        <v>5</v>
      </c>
      <c r="B4" s="390">
        <v>1848374</v>
      </c>
      <c r="C4" s="329">
        <v>1895836085.4200001</v>
      </c>
      <c r="D4" s="391" t="s">
        <v>675</v>
      </c>
      <c r="E4" s="329">
        <v>101922655.14</v>
      </c>
      <c r="F4" s="391" t="s">
        <v>664</v>
      </c>
    </row>
    <row r="5" spans="1:6">
      <c r="A5" s="342" t="s">
        <v>616</v>
      </c>
      <c r="B5" s="390">
        <v>19575</v>
      </c>
      <c r="C5" s="329">
        <v>7068518.4800000004</v>
      </c>
      <c r="D5" s="391" t="s">
        <v>676</v>
      </c>
      <c r="E5" s="329">
        <v>423105.1</v>
      </c>
      <c r="F5" s="391" t="s">
        <v>666</v>
      </c>
    </row>
    <row r="6" spans="1:6" ht="15" customHeight="1">
      <c r="A6" s="342" t="s">
        <v>6</v>
      </c>
      <c r="B6" s="390">
        <v>382851</v>
      </c>
      <c r="C6" s="329">
        <v>254634222.44999999</v>
      </c>
      <c r="D6" s="391" t="s">
        <v>677</v>
      </c>
      <c r="E6" s="329">
        <v>13687500.199999999</v>
      </c>
      <c r="F6" s="391" t="s">
        <v>668</v>
      </c>
    </row>
    <row r="7" spans="1:6">
      <c r="A7" s="342" t="s">
        <v>46</v>
      </c>
      <c r="B7" s="390">
        <v>193236</v>
      </c>
      <c r="C7" s="329">
        <v>124668523.27</v>
      </c>
      <c r="D7" s="391" t="s">
        <v>678</v>
      </c>
      <c r="E7" s="329">
        <v>6640966.2999999998</v>
      </c>
      <c r="F7" s="391" t="s">
        <v>670</v>
      </c>
    </row>
    <row r="8" spans="1:6" ht="15" customHeight="1">
      <c r="A8" s="342" t="s">
        <v>8</v>
      </c>
      <c r="B8" s="390">
        <v>18517</v>
      </c>
      <c r="C8" s="329">
        <v>5785263.1799999997</v>
      </c>
      <c r="D8" s="391" t="s">
        <v>679</v>
      </c>
      <c r="E8" s="329">
        <v>132179.91</v>
      </c>
      <c r="F8" s="391" t="s">
        <v>672</v>
      </c>
    </row>
    <row r="9" spans="1:6" ht="15.75">
      <c r="A9" s="394" t="s">
        <v>11</v>
      </c>
      <c r="B9" s="395">
        <f>SUM(B4:B8)</f>
        <v>2462553</v>
      </c>
      <c r="C9" s="56">
        <f>SUM(C4:C8)</f>
        <v>2287992612.7999997</v>
      </c>
      <c r="D9" s="394"/>
      <c r="E9" s="56">
        <f>SUM(E4:E8)</f>
        <v>122806406.64999999</v>
      </c>
      <c r="F9" s="394"/>
    </row>
    <row r="10" spans="1:6" ht="15" customHeight="1"/>
    <row r="11" spans="1:6" ht="15.75">
      <c r="A11" s="511" t="s">
        <v>922</v>
      </c>
      <c r="B11" s="511"/>
      <c r="C11" s="511"/>
      <c r="D11" s="511"/>
      <c r="E11" s="511"/>
      <c r="F11" s="511"/>
    </row>
    <row r="12" spans="1:6">
      <c r="A12" s="344"/>
    </row>
    <row r="13" spans="1:6" ht="47.25">
      <c r="A13" s="117" t="s">
        <v>12</v>
      </c>
      <c r="B13" s="117" t="s">
        <v>618</v>
      </c>
      <c r="C13" s="117" t="s">
        <v>619</v>
      </c>
      <c r="D13" s="353" t="s">
        <v>620</v>
      </c>
      <c r="E13" s="353" t="s">
        <v>621</v>
      </c>
      <c r="F13" s="353" t="s">
        <v>622</v>
      </c>
    </row>
    <row r="14" spans="1:6">
      <c r="A14" s="342" t="s">
        <v>5</v>
      </c>
      <c r="B14" s="17">
        <v>1850013</v>
      </c>
      <c r="C14" s="343">
        <v>1893217917.77</v>
      </c>
      <c r="D14" s="343" t="s">
        <v>663</v>
      </c>
      <c r="E14" s="343">
        <v>101738894.20999999</v>
      </c>
      <c r="F14" s="343" t="s">
        <v>664</v>
      </c>
    </row>
    <row r="15" spans="1:6">
      <c r="A15" s="342" t="s">
        <v>616</v>
      </c>
      <c r="B15" s="17">
        <v>19737</v>
      </c>
      <c r="C15" s="343">
        <v>7126150.8200000003</v>
      </c>
      <c r="D15" s="343" t="s">
        <v>665</v>
      </c>
      <c r="E15" s="343">
        <v>426526.29</v>
      </c>
      <c r="F15" s="343" t="s">
        <v>666</v>
      </c>
    </row>
    <row r="16" spans="1:6">
      <c r="A16" s="342" t="s">
        <v>6</v>
      </c>
      <c r="B16" s="17">
        <v>384397</v>
      </c>
      <c r="C16" s="343">
        <v>254919268.87</v>
      </c>
      <c r="D16" s="343" t="s">
        <v>667</v>
      </c>
      <c r="E16" s="343">
        <v>13698519.699999999</v>
      </c>
      <c r="F16" s="343" t="s">
        <v>668</v>
      </c>
    </row>
    <row r="17" spans="1:6">
      <c r="A17" s="342" t="s">
        <v>46</v>
      </c>
      <c r="B17" s="17">
        <v>193450</v>
      </c>
      <c r="C17" s="343">
        <v>124720317.5</v>
      </c>
      <c r="D17" s="343" t="s">
        <v>669</v>
      </c>
      <c r="E17" s="343">
        <v>6644623.2300000004</v>
      </c>
      <c r="F17" s="343" t="s">
        <v>670</v>
      </c>
    </row>
    <row r="18" spans="1:6">
      <c r="A18" s="342" t="s">
        <v>8</v>
      </c>
      <c r="B18" s="26">
        <v>18244</v>
      </c>
      <c r="C18" s="27">
        <v>5677375.6500000004</v>
      </c>
      <c r="D18" s="27" t="s">
        <v>671</v>
      </c>
      <c r="E18" s="343">
        <v>129404.56</v>
      </c>
      <c r="F18" s="27" t="s">
        <v>672</v>
      </c>
    </row>
    <row r="19" spans="1:6" ht="15.75">
      <c r="A19" s="347" t="s">
        <v>11</v>
      </c>
      <c r="B19" s="345">
        <f>SUM(B14:B18)</f>
        <v>2465841</v>
      </c>
      <c r="C19" s="346">
        <f>SUM(C14:C18)</f>
        <v>2285661030.6100001</v>
      </c>
      <c r="D19" s="346"/>
      <c r="E19" s="346">
        <f>SUM(E14:E18)</f>
        <v>122637967.99000001</v>
      </c>
      <c r="F19" s="346"/>
    </row>
    <row r="21" spans="1:6" ht="15.75">
      <c r="A21" s="511" t="s">
        <v>923</v>
      </c>
      <c r="B21" s="511"/>
      <c r="C21" s="511"/>
      <c r="D21" s="511"/>
      <c r="E21" s="511"/>
      <c r="F21" s="511"/>
    </row>
    <row r="22" spans="1:6">
      <c r="A22" s="344"/>
    </row>
    <row r="23" spans="1:6" ht="47.25">
      <c r="A23" s="117" t="s">
        <v>12</v>
      </c>
      <c r="B23" s="117" t="s">
        <v>618</v>
      </c>
      <c r="C23" s="117" t="s">
        <v>619</v>
      </c>
      <c r="D23" s="353" t="s">
        <v>620</v>
      </c>
      <c r="E23" s="353" t="s">
        <v>621</v>
      </c>
      <c r="F23" s="353" t="s">
        <v>622</v>
      </c>
    </row>
    <row r="24" spans="1:6">
      <c r="A24" s="342" t="s">
        <v>5</v>
      </c>
      <c r="B24" s="17">
        <v>1851247</v>
      </c>
      <c r="C24" s="343">
        <v>1892381627.6700001</v>
      </c>
      <c r="D24" s="343" t="s">
        <v>655</v>
      </c>
      <c r="E24" s="343">
        <v>101676394.02</v>
      </c>
      <c r="F24" s="343" t="s">
        <v>656</v>
      </c>
    </row>
    <row r="25" spans="1:6">
      <c r="A25" s="342" t="s">
        <v>616</v>
      </c>
      <c r="B25" s="17">
        <v>19936</v>
      </c>
      <c r="C25" s="343">
        <v>7196268.2599999998</v>
      </c>
      <c r="D25" s="343" t="s">
        <v>653</v>
      </c>
      <c r="E25" s="343">
        <v>430748.78</v>
      </c>
      <c r="F25" s="343" t="s">
        <v>654</v>
      </c>
    </row>
    <row r="26" spans="1:6">
      <c r="A26" s="342" t="s">
        <v>6</v>
      </c>
      <c r="B26" s="17">
        <v>384637</v>
      </c>
      <c r="C26" s="343">
        <v>254685665.78999999</v>
      </c>
      <c r="D26" s="343" t="s">
        <v>657</v>
      </c>
      <c r="E26" s="343">
        <v>13683037.67</v>
      </c>
      <c r="F26" s="343" t="s">
        <v>658</v>
      </c>
    </row>
    <row r="27" spans="1:6">
      <c r="A27" s="342" t="s">
        <v>46</v>
      </c>
      <c r="B27" s="17">
        <v>194061</v>
      </c>
      <c r="C27" s="343">
        <v>124996633.81999999</v>
      </c>
      <c r="D27" s="343" t="s">
        <v>659</v>
      </c>
      <c r="E27" s="343">
        <v>6664461.2699999996</v>
      </c>
      <c r="F27" s="343" t="s">
        <v>660</v>
      </c>
    </row>
    <row r="28" spans="1:6">
      <c r="A28" s="342" t="s">
        <v>8</v>
      </c>
      <c r="B28" s="26">
        <v>18105</v>
      </c>
      <c r="C28" s="27">
        <v>5617188.8200000003</v>
      </c>
      <c r="D28" s="27" t="s">
        <v>661</v>
      </c>
      <c r="E28" s="343">
        <v>127857.43</v>
      </c>
      <c r="F28" s="27" t="s">
        <v>662</v>
      </c>
    </row>
    <row r="29" spans="1:6" ht="15.75">
      <c r="A29" s="347" t="s">
        <v>11</v>
      </c>
      <c r="B29" s="345">
        <f>SUM(B24:B28)</f>
        <v>2467986</v>
      </c>
      <c r="C29" s="346">
        <f>SUM(C24:C28)</f>
        <v>2284877384.3600006</v>
      </c>
      <c r="D29" s="346"/>
      <c r="E29" s="346">
        <f>SUM(E24:E28)</f>
        <v>122582499.17</v>
      </c>
      <c r="F29" s="346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workbookViewId="0">
      <selection activeCell="A2" sqref="A2"/>
    </sheetView>
  </sheetViews>
  <sheetFormatPr defaultRowHeight="15"/>
  <cols>
    <col min="1" max="1" width="23.7109375" style="341" bestFit="1" customWidth="1"/>
    <col min="2" max="2" width="11.85546875" style="341" customWidth="1"/>
    <col min="3" max="3" width="11.5703125" style="341" customWidth="1"/>
    <col min="4" max="4" width="11.140625" style="341" customWidth="1"/>
    <col min="5" max="5" width="11.28515625" style="341" customWidth="1"/>
    <col min="6" max="6" width="11" style="341" customWidth="1"/>
    <col min="7" max="7" width="12.140625" style="341" customWidth="1"/>
    <col min="8" max="8" width="11" style="341" customWidth="1"/>
    <col min="9" max="9" width="11.85546875" style="341" customWidth="1"/>
    <col min="10" max="10" width="12.5703125" style="341" customWidth="1"/>
    <col min="11" max="12" width="11.85546875" style="341" customWidth="1"/>
    <col min="13" max="13" width="12.7109375" style="341" customWidth="1"/>
    <col min="14" max="16384" width="9.140625" style="341"/>
  </cols>
  <sheetData>
    <row r="1" spans="1:13" ht="15.75">
      <c r="A1" s="511" t="s">
        <v>681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>
      <c r="A2" s="344"/>
      <c r="B2" s="326"/>
      <c r="C2" s="326"/>
      <c r="D2" s="328"/>
      <c r="E2" s="326"/>
      <c r="F2" s="328"/>
      <c r="G2" s="328"/>
      <c r="H2" s="326"/>
      <c r="I2" s="326"/>
      <c r="J2" s="328"/>
    </row>
    <row r="3" spans="1:13" ht="15.75">
      <c r="A3" s="517" t="s">
        <v>19</v>
      </c>
      <c r="B3" s="519" t="s">
        <v>5</v>
      </c>
      <c r="C3" s="519"/>
      <c r="D3" s="519"/>
      <c r="E3" s="519" t="s">
        <v>6</v>
      </c>
      <c r="F3" s="519"/>
      <c r="G3" s="366"/>
      <c r="H3" s="519" t="s">
        <v>20</v>
      </c>
      <c r="I3" s="519"/>
      <c r="J3" s="519"/>
      <c r="K3" s="519" t="s">
        <v>21</v>
      </c>
      <c r="L3" s="519"/>
      <c r="M3" s="519"/>
    </row>
    <row r="4" spans="1:13" ht="15.75">
      <c r="A4" s="518"/>
      <c r="B4" s="366" t="s">
        <v>1</v>
      </c>
      <c r="C4" s="81" t="s">
        <v>22</v>
      </c>
      <c r="D4" s="81" t="s">
        <v>442</v>
      </c>
      <c r="E4" s="366" t="s">
        <v>1</v>
      </c>
      <c r="F4" s="81" t="s">
        <v>22</v>
      </c>
      <c r="G4" s="81" t="s">
        <v>442</v>
      </c>
      <c r="H4" s="366" t="s">
        <v>1</v>
      </c>
      <c r="I4" s="81" t="s">
        <v>22</v>
      </c>
      <c r="J4" s="81" t="s">
        <v>442</v>
      </c>
      <c r="K4" s="366" t="s">
        <v>1</v>
      </c>
      <c r="L4" s="81" t="s">
        <v>22</v>
      </c>
      <c r="M4" s="81" t="s">
        <v>442</v>
      </c>
    </row>
    <row r="5" spans="1:13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29"/>
    </row>
    <row r="6" spans="1:13">
      <c r="A6" s="16" t="s">
        <v>446</v>
      </c>
      <c r="B6" s="29">
        <v>586649</v>
      </c>
      <c r="C6" s="64">
        <v>371.18</v>
      </c>
      <c r="D6" s="320">
        <v>414.67</v>
      </c>
      <c r="E6" s="240">
        <v>374166</v>
      </c>
      <c r="F6" s="320">
        <v>341.05</v>
      </c>
      <c r="G6" s="320">
        <v>360.96</v>
      </c>
      <c r="H6" s="240">
        <v>130801</v>
      </c>
      <c r="I6" s="320">
        <v>379.73</v>
      </c>
      <c r="J6" s="320">
        <v>377.78</v>
      </c>
      <c r="K6" s="240">
        <v>1724</v>
      </c>
      <c r="L6" s="320">
        <v>246.48</v>
      </c>
      <c r="M6" s="320">
        <v>200</v>
      </c>
    </row>
    <row r="7" spans="1:13">
      <c r="A7" s="16" t="s">
        <v>447</v>
      </c>
      <c r="B7" s="29">
        <v>696109</v>
      </c>
      <c r="C7" s="64">
        <v>699.43</v>
      </c>
      <c r="D7" s="320">
        <v>666.23</v>
      </c>
      <c r="E7" s="240">
        <v>202073</v>
      </c>
      <c r="F7" s="320">
        <v>709.92</v>
      </c>
      <c r="G7" s="320">
        <v>694.49</v>
      </c>
      <c r="H7" s="240">
        <v>77491</v>
      </c>
      <c r="I7" s="320">
        <v>694.87</v>
      </c>
      <c r="J7" s="320">
        <v>686.44</v>
      </c>
      <c r="K7" s="240">
        <v>11265</v>
      </c>
      <c r="L7" s="320">
        <v>765.29</v>
      </c>
      <c r="M7" s="320">
        <v>783.3</v>
      </c>
    </row>
    <row r="8" spans="1:13">
      <c r="A8" s="16" t="s">
        <v>448</v>
      </c>
      <c r="B8" s="29">
        <v>516312</v>
      </c>
      <c r="C8" s="64">
        <v>1204.6300000000001</v>
      </c>
      <c r="D8" s="320">
        <v>1190.8599999999999</v>
      </c>
      <c r="E8" s="240">
        <v>31798</v>
      </c>
      <c r="F8" s="320">
        <v>1140.6600000000001</v>
      </c>
      <c r="G8" s="320">
        <v>1119.2</v>
      </c>
      <c r="H8" s="240">
        <v>15158</v>
      </c>
      <c r="I8" s="320">
        <v>1182.02</v>
      </c>
      <c r="J8" s="320">
        <v>1151.07</v>
      </c>
      <c r="K8" s="240">
        <v>3</v>
      </c>
      <c r="L8" s="320">
        <v>1289.3</v>
      </c>
      <c r="M8" s="320">
        <v>1367.42</v>
      </c>
    </row>
    <row r="9" spans="1:13">
      <c r="A9" s="16" t="s">
        <v>449</v>
      </c>
      <c r="B9" s="29">
        <v>62111</v>
      </c>
      <c r="C9" s="64">
        <v>1656.13</v>
      </c>
      <c r="D9" s="320">
        <v>1636.27</v>
      </c>
      <c r="E9" s="240">
        <v>987</v>
      </c>
      <c r="F9" s="320">
        <v>1689.31</v>
      </c>
      <c r="G9" s="320">
        <v>1651.92</v>
      </c>
      <c r="H9" s="240">
        <v>1671</v>
      </c>
      <c r="I9" s="320">
        <v>1675.73</v>
      </c>
      <c r="J9" s="320">
        <v>1658.42</v>
      </c>
      <c r="K9" s="240">
        <v>0</v>
      </c>
      <c r="L9" s="320">
        <v>0</v>
      </c>
      <c r="M9" s="320" t="s">
        <v>439</v>
      </c>
    </row>
    <row r="10" spans="1:13">
      <c r="A10" s="16" t="s">
        <v>450</v>
      </c>
      <c r="B10" s="29">
        <v>6890</v>
      </c>
      <c r="C10" s="64">
        <v>2196.25</v>
      </c>
      <c r="D10" s="320">
        <v>2176.4</v>
      </c>
      <c r="E10" s="240">
        <v>343</v>
      </c>
      <c r="F10" s="320">
        <v>2223.5100000000002</v>
      </c>
      <c r="G10" s="320">
        <v>2225.9899999999998</v>
      </c>
      <c r="H10" s="240">
        <v>206</v>
      </c>
      <c r="I10" s="320">
        <v>2172.6999999999998</v>
      </c>
      <c r="J10" s="320">
        <v>2144.6</v>
      </c>
      <c r="K10" s="240">
        <v>0</v>
      </c>
      <c r="L10" s="320">
        <v>0</v>
      </c>
      <c r="M10" s="320" t="s">
        <v>439</v>
      </c>
    </row>
    <row r="11" spans="1:13">
      <c r="A11" s="16" t="s">
        <v>451</v>
      </c>
      <c r="B11" s="29">
        <v>2960</v>
      </c>
      <c r="C11" s="64">
        <v>2910.69</v>
      </c>
      <c r="D11" s="320">
        <v>2815.77</v>
      </c>
      <c r="E11" s="240">
        <v>76</v>
      </c>
      <c r="F11" s="320">
        <v>2901.46</v>
      </c>
      <c r="G11" s="320">
        <v>2645.47</v>
      </c>
      <c r="H11" s="240">
        <v>66</v>
      </c>
      <c r="I11" s="320">
        <v>3085.42</v>
      </c>
      <c r="J11" s="320">
        <v>2703.26</v>
      </c>
      <c r="K11" s="240">
        <v>0</v>
      </c>
      <c r="L11" s="320">
        <v>0</v>
      </c>
      <c r="M11" s="320" t="s">
        <v>439</v>
      </c>
    </row>
    <row r="12" spans="1:13" ht="15.75">
      <c r="A12" s="82" t="s">
        <v>27</v>
      </c>
      <c r="B12" s="63">
        <f>SUM(B6:B11)</f>
        <v>1871031</v>
      </c>
      <c r="C12" s="83"/>
      <c r="D12" s="83"/>
      <c r="E12" s="63">
        <f>SUM(E6:E11)</f>
        <v>609443</v>
      </c>
      <c r="F12" s="83"/>
      <c r="G12" s="83"/>
      <c r="H12" s="63">
        <f>SUM(H6:H11)</f>
        <v>225393</v>
      </c>
      <c r="I12" s="83"/>
      <c r="J12" s="83"/>
      <c r="K12" s="63">
        <f>SUM(K6:K11)</f>
        <v>12992</v>
      </c>
      <c r="L12" s="83"/>
      <c r="M12" s="83"/>
    </row>
    <row r="13" spans="1:13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</row>
    <row r="14" spans="1:13">
      <c r="A14" s="16" t="s">
        <v>452</v>
      </c>
      <c r="B14" s="29">
        <v>61425</v>
      </c>
      <c r="C14" s="64">
        <v>73.87</v>
      </c>
      <c r="D14" s="64">
        <v>78.760000000000005</v>
      </c>
      <c r="E14" s="29">
        <v>117202</v>
      </c>
      <c r="F14" s="64">
        <v>69.290000000000006</v>
      </c>
      <c r="G14" s="64">
        <v>76.42</v>
      </c>
      <c r="H14" s="29">
        <v>20688</v>
      </c>
      <c r="I14" s="64">
        <v>64.69</v>
      </c>
      <c r="J14" s="64">
        <v>68.239999999999995</v>
      </c>
      <c r="K14" s="29">
        <v>0</v>
      </c>
      <c r="L14" s="64">
        <v>0</v>
      </c>
      <c r="M14" s="64" t="s">
        <v>439</v>
      </c>
    </row>
    <row r="15" spans="1:13">
      <c r="A15" s="16" t="s">
        <v>453</v>
      </c>
      <c r="B15" s="29">
        <v>479354</v>
      </c>
      <c r="C15" s="64">
        <v>161.38999999999999</v>
      </c>
      <c r="D15" s="64">
        <v>169.31</v>
      </c>
      <c r="E15" s="29">
        <v>123041</v>
      </c>
      <c r="F15" s="64">
        <v>142.94</v>
      </c>
      <c r="G15" s="64">
        <v>140.37</v>
      </c>
      <c r="H15" s="29">
        <v>40711</v>
      </c>
      <c r="I15" s="64">
        <v>144.27000000000001</v>
      </c>
      <c r="J15" s="64">
        <v>143.08000000000001</v>
      </c>
      <c r="K15" s="29">
        <v>0</v>
      </c>
      <c r="L15" s="64">
        <v>0</v>
      </c>
      <c r="M15" s="64" t="s">
        <v>439</v>
      </c>
    </row>
    <row r="16" spans="1:13">
      <c r="A16" s="16" t="s">
        <v>454</v>
      </c>
      <c r="B16" s="29">
        <v>288626</v>
      </c>
      <c r="C16" s="64">
        <v>232.57</v>
      </c>
      <c r="D16" s="64">
        <v>224.79</v>
      </c>
      <c r="E16" s="29">
        <v>13293</v>
      </c>
      <c r="F16" s="64">
        <v>230.9</v>
      </c>
      <c r="G16" s="64">
        <v>220.82</v>
      </c>
      <c r="H16" s="29">
        <v>8572</v>
      </c>
      <c r="I16" s="64">
        <v>231.01</v>
      </c>
      <c r="J16" s="64">
        <v>226.78</v>
      </c>
      <c r="K16" s="29">
        <v>0</v>
      </c>
      <c r="L16" s="64">
        <v>0</v>
      </c>
      <c r="M16" s="64" t="s">
        <v>439</v>
      </c>
    </row>
    <row r="17" spans="1:13">
      <c r="A17" s="16" t="s">
        <v>455</v>
      </c>
      <c r="B17" s="29">
        <v>50239</v>
      </c>
      <c r="C17" s="64">
        <v>341.39</v>
      </c>
      <c r="D17" s="64">
        <v>339.89</v>
      </c>
      <c r="E17" s="29">
        <v>2085</v>
      </c>
      <c r="F17" s="64">
        <v>339.28</v>
      </c>
      <c r="G17" s="64">
        <v>332.86</v>
      </c>
      <c r="H17" s="29">
        <v>1156</v>
      </c>
      <c r="I17" s="64">
        <v>341.42</v>
      </c>
      <c r="J17" s="64">
        <v>338.73</v>
      </c>
      <c r="K17" s="29">
        <v>0</v>
      </c>
      <c r="L17" s="64">
        <v>0</v>
      </c>
      <c r="M17" s="64" t="s">
        <v>439</v>
      </c>
    </row>
    <row r="18" spans="1:13">
      <c r="A18" s="16" t="s">
        <v>456</v>
      </c>
      <c r="B18" s="29">
        <v>11734</v>
      </c>
      <c r="C18" s="64">
        <v>444.6</v>
      </c>
      <c r="D18" s="64">
        <v>441.14</v>
      </c>
      <c r="E18" s="29">
        <v>522</v>
      </c>
      <c r="F18" s="64">
        <v>440.39</v>
      </c>
      <c r="G18" s="64">
        <v>438.54</v>
      </c>
      <c r="H18" s="29">
        <v>346</v>
      </c>
      <c r="I18" s="64">
        <v>442.72</v>
      </c>
      <c r="J18" s="64">
        <v>438.73</v>
      </c>
      <c r="K18" s="29">
        <v>0</v>
      </c>
      <c r="L18" s="64">
        <v>0</v>
      </c>
      <c r="M18" s="64" t="s">
        <v>439</v>
      </c>
    </row>
    <row r="19" spans="1:13">
      <c r="A19" s="90" t="s">
        <v>457</v>
      </c>
      <c r="B19" s="29">
        <v>8760</v>
      </c>
      <c r="C19" s="64">
        <v>595.02</v>
      </c>
      <c r="D19" s="64">
        <v>560.91999999999996</v>
      </c>
      <c r="E19" s="29">
        <v>221</v>
      </c>
      <c r="F19" s="64">
        <v>590.12</v>
      </c>
      <c r="G19" s="64">
        <v>559.52</v>
      </c>
      <c r="H19" s="29">
        <v>180</v>
      </c>
      <c r="I19" s="64">
        <v>616.34</v>
      </c>
      <c r="J19" s="64">
        <v>583.23</v>
      </c>
      <c r="K19" s="29">
        <v>0</v>
      </c>
      <c r="L19" s="64">
        <v>0</v>
      </c>
      <c r="M19" s="64" t="s">
        <v>439</v>
      </c>
    </row>
    <row r="20" spans="1:13">
      <c r="A20" s="16" t="s">
        <v>458</v>
      </c>
      <c r="B20" s="29">
        <v>212</v>
      </c>
      <c r="C20" s="64">
        <v>1133.3</v>
      </c>
      <c r="D20" s="64">
        <v>1098.8499999999999</v>
      </c>
      <c r="E20" s="29">
        <v>2</v>
      </c>
      <c r="F20" s="64">
        <v>1214.6500000000001</v>
      </c>
      <c r="G20" s="64">
        <v>1214.6500000000001</v>
      </c>
      <c r="H20" s="29">
        <v>2</v>
      </c>
      <c r="I20" s="64">
        <v>1073.4100000000001</v>
      </c>
      <c r="J20" s="64">
        <v>1073.4100000000001</v>
      </c>
      <c r="K20" s="29">
        <v>0</v>
      </c>
      <c r="L20" s="64">
        <v>0</v>
      </c>
      <c r="M20" s="64" t="s">
        <v>439</v>
      </c>
    </row>
    <row r="21" spans="1:13">
      <c r="A21" s="16" t="s">
        <v>459</v>
      </c>
      <c r="B21" s="29">
        <v>7</v>
      </c>
      <c r="C21" s="64">
        <v>1648</v>
      </c>
      <c r="D21" s="64">
        <v>1567.54</v>
      </c>
      <c r="E21" s="29">
        <v>1</v>
      </c>
      <c r="F21" s="64">
        <v>1652.78</v>
      </c>
      <c r="G21" s="64">
        <v>1652.78</v>
      </c>
      <c r="H21" s="29">
        <v>1</v>
      </c>
      <c r="I21" s="64">
        <v>1805.39</v>
      </c>
      <c r="J21" s="64">
        <v>1805.39</v>
      </c>
      <c r="K21" s="29">
        <v>0</v>
      </c>
      <c r="L21" s="64">
        <v>0</v>
      </c>
      <c r="M21" s="64" t="s">
        <v>439</v>
      </c>
    </row>
    <row r="22" spans="1:13">
      <c r="A22" s="16" t="s">
        <v>460</v>
      </c>
      <c r="B22" s="29">
        <v>2</v>
      </c>
      <c r="C22" s="64">
        <v>2020.62</v>
      </c>
      <c r="D22" s="64">
        <v>2020.62</v>
      </c>
      <c r="E22" s="29">
        <v>0</v>
      </c>
      <c r="F22" s="64">
        <v>0</v>
      </c>
      <c r="G22" s="64" t="s">
        <v>439</v>
      </c>
      <c r="H22" s="29">
        <v>0</v>
      </c>
      <c r="I22" s="64">
        <v>0</v>
      </c>
      <c r="J22" s="64" t="s">
        <v>439</v>
      </c>
      <c r="K22" s="29">
        <v>0</v>
      </c>
      <c r="L22" s="64">
        <v>0</v>
      </c>
      <c r="M22" s="64" t="s">
        <v>439</v>
      </c>
    </row>
    <row r="23" spans="1:13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3" ht="15.75">
      <c r="A24" s="82" t="s">
        <v>29</v>
      </c>
      <c r="B24" s="63">
        <f>SUM(B14:B23)</f>
        <v>900359</v>
      </c>
      <c r="C24" s="83"/>
      <c r="D24" s="83"/>
      <c r="E24" s="63">
        <f>SUM(E14:E23)</f>
        <v>256367</v>
      </c>
      <c r="F24" s="83"/>
      <c r="G24" s="83"/>
      <c r="H24" s="63">
        <f>SUM(H14:H23)</f>
        <v>71656</v>
      </c>
      <c r="I24" s="83"/>
      <c r="J24" s="83"/>
      <c r="K24" s="63">
        <f>SUM(K14:K23)</f>
        <v>0</v>
      </c>
      <c r="L24" s="83"/>
      <c r="M24" s="83"/>
    </row>
    <row r="25" spans="1:13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3">
      <c r="A26" s="16" t="s">
        <v>452</v>
      </c>
      <c r="B26" s="29">
        <v>176342</v>
      </c>
      <c r="C26" s="320">
        <v>72.69</v>
      </c>
      <c r="D26" s="320">
        <v>74.62</v>
      </c>
      <c r="E26" s="29">
        <v>55301</v>
      </c>
      <c r="F26" s="64">
        <v>46.85</v>
      </c>
      <c r="G26" s="64">
        <v>44.5</v>
      </c>
      <c r="H26" s="29">
        <v>1</v>
      </c>
      <c r="I26" s="64">
        <v>70</v>
      </c>
      <c r="J26" s="64">
        <v>70</v>
      </c>
      <c r="K26" s="240">
        <v>0</v>
      </c>
      <c r="L26" s="320">
        <v>0</v>
      </c>
      <c r="M26" s="320" t="s">
        <v>439</v>
      </c>
    </row>
    <row r="27" spans="1:13">
      <c r="A27" s="16" t="s">
        <v>453</v>
      </c>
      <c r="B27" s="29">
        <v>139252</v>
      </c>
      <c r="C27" s="320">
        <v>125.17</v>
      </c>
      <c r="D27" s="320">
        <v>117.97</v>
      </c>
      <c r="E27" s="29">
        <v>12054</v>
      </c>
      <c r="F27" s="64">
        <v>131.62</v>
      </c>
      <c r="G27" s="64">
        <v>123.78</v>
      </c>
      <c r="H27" s="29">
        <v>1</v>
      </c>
      <c r="I27" s="64">
        <v>157.5</v>
      </c>
      <c r="J27" s="64">
        <v>157.5</v>
      </c>
      <c r="K27" s="240">
        <v>0</v>
      </c>
      <c r="L27" s="320">
        <v>0</v>
      </c>
      <c r="M27" s="320" t="s">
        <v>439</v>
      </c>
    </row>
    <row r="28" spans="1:13">
      <c r="A28" s="16" t="s">
        <v>454</v>
      </c>
      <c r="B28" s="29">
        <v>10949</v>
      </c>
      <c r="C28" s="320">
        <v>241.98</v>
      </c>
      <c r="D28" s="320">
        <v>239.61</v>
      </c>
      <c r="E28" s="29">
        <v>1304</v>
      </c>
      <c r="F28" s="64">
        <v>247.92</v>
      </c>
      <c r="G28" s="64">
        <v>247.86</v>
      </c>
      <c r="H28" s="29">
        <v>2</v>
      </c>
      <c r="I28" s="64">
        <v>252.51</v>
      </c>
      <c r="J28" s="64">
        <v>252.51</v>
      </c>
      <c r="K28" s="240">
        <v>0</v>
      </c>
      <c r="L28" s="320">
        <v>0</v>
      </c>
      <c r="M28" s="320" t="s">
        <v>439</v>
      </c>
    </row>
    <row r="29" spans="1:13">
      <c r="A29" s="16" t="s">
        <v>455</v>
      </c>
      <c r="B29" s="29">
        <v>7966</v>
      </c>
      <c r="C29" s="320">
        <v>352.47</v>
      </c>
      <c r="D29" s="320">
        <v>358.67</v>
      </c>
      <c r="E29" s="29">
        <v>972</v>
      </c>
      <c r="F29" s="64">
        <v>344.79</v>
      </c>
      <c r="G29" s="64">
        <v>348.18</v>
      </c>
      <c r="H29" s="29">
        <v>9</v>
      </c>
      <c r="I29" s="64">
        <v>344.26</v>
      </c>
      <c r="J29" s="64">
        <v>352.8</v>
      </c>
      <c r="K29" s="240">
        <v>0</v>
      </c>
      <c r="L29" s="320">
        <v>0</v>
      </c>
      <c r="M29" s="320" t="s">
        <v>439</v>
      </c>
    </row>
    <row r="30" spans="1:13">
      <c r="A30" s="16" t="s">
        <v>456</v>
      </c>
      <c r="B30" s="29">
        <v>1600</v>
      </c>
      <c r="C30" s="320">
        <v>422.88</v>
      </c>
      <c r="D30" s="320">
        <v>428.09</v>
      </c>
      <c r="E30" s="29">
        <v>170</v>
      </c>
      <c r="F30" s="64">
        <v>433.25</v>
      </c>
      <c r="G30" s="64">
        <v>434.19</v>
      </c>
      <c r="H30" s="29">
        <v>5</v>
      </c>
      <c r="I30" s="64">
        <v>432.46</v>
      </c>
      <c r="J30" s="64">
        <v>434</v>
      </c>
      <c r="K30" s="240">
        <v>0</v>
      </c>
      <c r="L30" s="320">
        <v>0</v>
      </c>
      <c r="M30" s="320" t="s">
        <v>439</v>
      </c>
    </row>
    <row r="31" spans="1:13">
      <c r="A31" s="90" t="s">
        <v>457</v>
      </c>
      <c r="B31" s="29">
        <v>228</v>
      </c>
      <c r="C31" s="320">
        <v>511.27</v>
      </c>
      <c r="D31" s="320">
        <v>505.79</v>
      </c>
      <c r="E31" s="29">
        <v>3</v>
      </c>
      <c r="F31" s="64">
        <v>521.11</v>
      </c>
      <c r="G31" s="64">
        <v>511.89</v>
      </c>
      <c r="H31" s="29">
        <v>0</v>
      </c>
      <c r="I31" s="64">
        <v>0</v>
      </c>
      <c r="J31" s="64" t="s">
        <v>439</v>
      </c>
      <c r="K31" s="240">
        <v>0</v>
      </c>
      <c r="L31" s="320">
        <v>0</v>
      </c>
      <c r="M31" s="320" t="s">
        <v>439</v>
      </c>
    </row>
    <row r="32" spans="1:13">
      <c r="A32" s="16" t="s">
        <v>458</v>
      </c>
      <c r="B32" s="29">
        <v>0</v>
      </c>
      <c r="C32" s="320">
        <v>0</v>
      </c>
      <c r="D32" s="32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4">
      <c r="A33" s="16" t="s">
        <v>459</v>
      </c>
      <c r="B33" s="29">
        <v>0</v>
      </c>
      <c r="C33" s="320">
        <v>0</v>
      </c>
      <c r="D33" s="32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4">
      <c r="A34" s="16" t="s">
        <v>460</v>
      </c>
      <c r="B34" s="29">
        <v>0</v>
      </c>
      <c r="C34" s="320">
        <v>0</v>
      </c>
      <c r="D34" s="32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4">
      <c r="A35" s="16" t="s">
        <v>451</v>
      </c>
      <c r="B35" s="29">
        <v>0</v>
      </c>
      <c r="C35" s="320">
        <v>0</v>
      </c>
      <c r="D35" s="32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4" ht="15.75">
      <c r="A36" s="82" t="s">
        <v>444</v>
      </c>
      <c r="B36" s="63">
        <f>SUM(B26:B35)</f>
        <v>336337</v>
      </c>
      <c r="C36" s="83"/>
      <c r="D36" s="83"/>
      <c r="E36" s="63">
        <f>SUM(E26:E35)</f>
        <v>69804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4">
      <c r="A37" s="10" t="s">
        <v>605</v>
      </c>
      <c r="B37" s="32"/>
      <c r="C37" s="35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4">
      <c r="A38" s="16" t="s">
        <v>446</v>
      </c>
      <c r="B38" s="29">
        <v>19481</v>
      </c>
      <c r="C38" s="320">
        <v>338.47</v>
      </c>
      <c r="D38" s="320">
        <v>338.4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9">
        <v>15496</v>
      </c>
      <c r="L38" s="64">
        <v>224.76</v>
      </c>
      <c r="M38" s="64">
        <v>205.71</v>
      </c>
    </row>
    <row r="39" spans="1:14">
      <c r="A39" s="16" t="s">
        <v>447</v>
      </c>
      <c r="B39" s="240">
        <v>0</v>
      </c>
      <c r="C39" s="320">
        <v>0</v>
      </c>
      <c r="D39" s="32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4">
      <c r="A40" s="16" t="s">
        <v>448</v>
      </c>
      <c r="B40" s="240">
        <v>0</v>
      </c>
      <c r="C40" s="320">
        <v>0</v>
      </c>
      <c r="D40" s="32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4">
      <c r="A41" s="16" t="s">
        <v>449</v>
      </c>
      <c r="B41" s="240">
        <v>0</v>
      </c>
      <c r="C41" s="320">
        <v>0</v>
      </c>
      <c r="D41" s="32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4">
      <c r="A42" s="16" t="s">
        <v>450</v>
      </c>
      <c r="B42" s="240">
        <v>0</v>
      </c>
      <c r="C42" s="320">
        <v>0</v>
      </c>
      <c r="D42" s="32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4">
      <c r="A43" s="16" t="s">
        <v>451</v>
      </c>
      <c r="B43" s="240">
        <v>0</v>
      </c>
      <c r="C43" s="320">
        <v>0</v>
      </c>
      <c r="D43" s="32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4" ht="15.75">
      <c r="A44" s="82" t="s">
        <v>615</v>
      </c>
      <c r="B44" s="84">
        <f>SUM(B38:B43)</f>
        <v>19481</v>
      </c>
      <c r="C44" s="35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15496</v>
      </c>
      <c r="L44" s="83"/>
      <c r="M44" s="83"/>
    </row>
    <row r="45" spans="1:14">
      <c r="A45" s="10" t="s">
        <v>614</v>
      </c>
      <c r="B45" s="32"/>
      <c r="C45" s="35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4">
      <c r="A46" s="16" t="s">
        <v>446</v>
      </c>
      <c r="B46" s="29">
        <v>0</v>
      </c>
      <c r="C46" s="320">
        <v>0</v>
      </c>
      <c r="D46" s="32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  <c r="N46" s="341" t="s">
        <v>439</v>
      </c>
    </row>
    <row r="47" spans="1:14">
      <c r="A47" s="16" t="s">
        <v>447</v>
      </c>
      <c r="B47" s="240">
        <v>0</v>
      </c>
      <c r="C47" s="320">
        <v>0</v>
      </c>
      <c r="D47" s="32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  <c r="N47" s="341" t="s">
        <v>439</v>
      </c>
    </row>
    <row r="48" spans="1:14">
      <c r="A48" s="16" t="s">
        <v>448</v>
      </c>
      <c r="B48" s="240">
        <v>0</v>
      </c>
      <c r="C48" s="320">
        <v>0</v>
      </c>
      <c r="D48" s="32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  <c r="N48" s="341" t="s">
        <v>439</v>
      </c>
    </row>
    <row r="49" spans="1:14">
      <c r="A49" s="16" t="s">
        <v>449</v>
      </c>
      <c r="B49" s="240">
        <v>0</v>
      </c>
      <c r="C49" s="320">
        <v>0</v>
      </c>
      <c r="D49" s="32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  <c r="N49" s="341" t="s">
        <v>439</v>
      </c>
    </row>
    <row r="50" spans="1:14">
      <c r="A50" s="16" t="s">
        <v>450</v>
      </c>
      <c r="B50" s="240">
        <v>0</v>
      </c>
      <c r="C50" s="320">
        <v>0</v>
      </c>
      <c r="D50" s="32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  <c r="N50" s="341" t="s">
        <v>439</v>
      </c>
    </row>
    <row r="51" spans="1:14">
      <c r="A51" s="16" t="s">
        <v>451</v>
      </c>
      <c r="B51" s="240">
        <v>0</v>
      </c>
      <c r="C51" s="320">
        <v>0</v>
      </c>
      <c r="D51" s="32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  <c r="N51" s="341" t="s">
        <v>439</v>
      </c>
    </row>
    <row r="52" spans="1:14" ht="15.75">
      <c r="A52" s="82" t="s">
        <v>30</v>
      </c>
      <c r="B52" s="84">
        <f>SUM(B46:B51)</f>
        <v>0</v>
      </c>
      <c r="C52" s="35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  <row r="53" spans="1:14">
      <c r="H53" s="326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34"/>
  <sheetViews>
    <sheetView zoomScaleNormal="100" workbookViewId="0">
      <selection activeCell="D23" sqref="D23"/>
    </sheetView>
  </sheetViews>
  <sheetFormatPr defaultRowHeight="1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style="52" customWidth="1"/>
    <col min="7" max="7" width="17.7109375" customWidth="1"/>
  </cols>
  <sheetData>
    <row r="1" spans="1:10" s="41" customFormat="1" ht="15.75">
      <c r="A1" s="511" t="s">
        <v>685</v>
      </c>
      <c r="B1" s="511"/>
      <c r="C1" s="511"/>
      <c r="D1" s="511"/>
      <c r="E1" s="511"/>
      <c r="F1" s="511"/>
      <c r="G1" s="511"/>
    </row>
    <row r="2" spans="1:10">
      <c r="A2" s="42"/>
    </row>
    <row r="3" spans="1:10" s="41" customFormat="1" ht="15.75">
      <c r="A3" s="71" t="s">
        <v>18</v>
      </c>
      <c r="B3" s="72" t="s">
        <v>36</v>
      </c>
      <c r="C3" s="246" t="s">
        <v>37</v>
      </c>
      <c r="D3" s="246" t="s">
        <v>38</v>
      </c>
      <c r="E3" s="246" t="s">
        <v>39</v>
      </c>
      <c r="F3" s="246" t="s">
        <v>445</v>
      </c>
      <c r="G3" s="246" t="s">
        <v>40</v>
      </c>
    </row>
    <row r="4" spans="1:10">
      <c r="A4" s="38">
        <v>1</v>
      </c>
      <c r="B4" s="7">
        <v>10</v>
      </c>
      <c r="C4" s="6">
        <v>3</v>
      </c>
      <c r="D4" s="6">
        <v>14</v>
      </c>
      <c r="E4" s="233">
        <v>10</v>
      </c>
      <c r="F4" s="6">
        <v>6</v>
      </c>
      <c r="G4" s="6">
        <v>0</v>
      </c>
    </row>
    <row r="5" spans="1:10">
      <c r="A5" s="38">
        <v>2</v>
      </c>
      <c r="B5" s="7">
        <v>9</v>
      </c>
      <c r="C5" s="6">
        <v>7</v>
      </c>
      <c r="D5" s="6">
        <v>27</v>
      </c>
      <c r="E5" s="233">
        <v>18</v>
      </c>
      <c r="F5" s="6">
        <v>18</v>
      </c>
      <c r="G5" s="6">
        <v>0</v>
      </c>
    </row>
    <row r="6" spans="1:10">
      <c r="A6" s="38">
        <v>3</v>
      </c>
      <c r="B6" s="7">
        <v>8</v>
      </c>
      <c r="C6" s="6">
        <v>85</v>
      </c>
      <c r="D6" s="6">
        <v>323</v>
      </c>
      <c r="E6" s="233">
        <v>190</v>
      </c>
      <c r="F6" s="6">
        <v>167</v>
      </c>
      <c r="G6" s="6">
        <v>0</v>
      </c>
    </row>
    <row r="7" spans="1:10">
      <c r="A7" s="38">
        <v>4</v>
      </c>
      <c r="B7" s="7">
        <v>7</v>
      </c>
      <c r="C7" s="6">
        <v>548</v>
      </c>
      <c r="D7" s="6">
        <v>1789</v>
      </c>
      <c r="E7" s="233">
        <v>1020</v>
      </c>
      <c r="F7" s="6">
        <v>1027</v>
      </c>
      <c r="G7" s="6">
        <v>0</v>
      </c>
    </row>
    <row r="8" spans="1:10">
      <c r="A8" s="38">
        <v>5</v>
      </c>
      <c r="B8" s="7">
        <v>6</v>
      </c>
      <c r="C8" s="6">
        <v>7118</v>
      </c>
      <c r="D8" s="6">
        <v>16197</v>
      </c>
      <c r="E8" s="233">
        <v>13245</v>
      </c>
      <c r="F8" s="6">
        <v>13266</v>
      </c>
      <c r="G8" s="6">
        <v>0</v>
      </c>
    </row>
    <row r="9" spans="1:10">
      <c r="A9" s="38">
        <v>6</v>
      </c>
      <c r="B9" s="7">
        <v>5</v>
      </c>
      <c r="C9" s="6">
        <v>17254</v>
      </c>
      <c r="D9" s="6">
        <v>38081</v>
      </c>
      <c r="E9" s="233">
        <v>28586</v>
      </c>
      <c r="F9" s="6">
        <v>19603</v>
      </c>
      <c r="G9" s="6">
        <v>0</v>
      </c>
    </row>
    <row r="10" spans="1:10">
      <c r="A10" s="38">
        <v>7</v>
      </c>
      <c r="B10" s="7">
        <v>4</v>
      </c>
      <c r="C10" s="6">
        <v>70301</v>
      </c>
      <c r="D10" s="6">
        <v>143134</v>
      </c>
      <c r="E10" s="233">
        <v>105019</v>
      </c>
      <c r="F10" s="6">
        <v>33051</v>
      </c>
      <c r="G10" s="6">
        <v>0</v>
      </c>
    </row>
    <row r="11" spans="1:10">
      <c r="A11" s="38">
        <v>8</v>
      </c>
      <c r="B11" s="7">
        <v>3</v>
      </c>
      <c r="C11" s="6">
        <v>354154</v>
      </c>
      <c r="D11" s="6">
        <v>463099</v>
      </c>
      <c r="E11" s="233">
        <v>310816</v>
      </c>
      <c r="F11" s="6">
        <v>288547</v>
      </c>
      <c r="G11" s="6">
        <v>0</v>
      </c>
    </row>
    <row r="12" spans="1:10">
      <c r="A12" s="38">
        <v>9</v>
      </c>
      <c r="B12" s="7">
        <v>2</v>
      </c>
      <c r="C12" s="6">
        <v>898041</v>
      </c>
      <c r="D12" s="6">
        <v>984174</v>
      </c>
      <c r="E12" s="233">
        <v>767287</v>
      </c>
      <c r="F12" s="6">
        <v>44621</v>
      </c>
      <c r="G12" s="6">
        <v>0</v>
      </c>
    </row>
    <row r="13" spans="1:10">
      <c r="A13" s="38">
        <v>10</v>
      </c>
      <c r="B13" s="7">
        <v>1</v>
      </c>
      <c r="C13" s="6">
        <v>1115042</v>
      </c>
      <c r="D13" s="6">
        <v>1106998</v>
      </c>
      <c r="E13" s="233">
        <v>2191</v>
      </c>
      <c r="F13" s="6">
        <v>5853</v>
      </c>
      <c r="G13" s="6">
        <v>0</v>
      </c>
    </row>
    <row r="14" spans="1:10" s="2" customFormat="1" ht="15.75">
      <c r="A14" s="43"/>
      <c r="B14" s="53" t="s">
        <v>440</v>
      </c>
      <c r="C14" s="55">
        <v>2462553</v>
      </c>
      <c r="D14" s="55">
        <v>2753836</v>
      </c>
      <c r="E14" s="395">
        <v>1228382</v>
      </c>
      <c r="F14" s="55">
        <v>406159</v>
      </c>
      <c r="G14" s="55">
        <v>0</v>
      </c>
      <c r="J14" s="361"/>
    </row>
    <row r="15" spans="1:10">
      <c r="C15" s="174"/>
    </row>
    <row r="16" spans="1:10" s="49" customFormat="1" ht="15.75">
      <c r="A16" s="41" t="s">
        <v>43</v>
      </c>
      <c r="D16" s="188"/>
      <c r="E16" s="188"/>
      <c r="G16" s="236"/>
    </row>
    <row r="17" spans="1:9">
      <c r="E17" s="174"/>
    </row>
    <row r="18" spans="1:9" s="49" customFormat="1" ht="15.75">
      <c r="A18" s="181" t="s">
        <v>18</v>
      </c>
      <c r="B18" s="182" t="s">
        <v>41</v>
      </c>
      <c r="C18" s="246" t="s">
        <v>37</v>
      </c>
      <c r="E18" s="292"/>
      <c r="F18" s="292"/>
      <c r="G18"/>
      <c r="H18"/>
      <c r="I18"/>
    </row>
    <row r="19" spans="1:9">
      <c r="A19" s="368">
        <v>1</v>
      </c>
      <c r="B19" s="239">
        <v>6</v>
      </c>
      <c r="C19" s="240">
        <v>2</v>
      </c>
      <c r="D19" s="105"/>
      <c r="E19" s="303"/>
      <c r="F19" s="292"/>
      <c r="G19" s="303"/>
    </row>
    <row r="20" spans="1:9">
      <c r="A20" s="368">
        <v>2</v>
      </c>
      <c r="B20" s="239">
        <v>5</v>
      </c>
      <c r="C20" s="240">
        <v>13</v>
      </c>
      <c r="D20" s="105"/>
      <c r="E20" s="303"/>
      <c r="F20" s="292"/>
      <c r="G20" s="303"/>
    </row>
    <row r="21" spans="1:9">
      <c r="A21" s="368">
        <v>3</v>
      </c>
      <c r="B21" s="239">
        <v>4</v>
      </c>
      <c r="C21" s="240">
        <v>783</v>
      </c>
      <c r="D21" s="105"/>
      <c r="E21" s="303"/>
      <c r="F21" s="292"/>
      <c r="G21" s="303"/>
      <c r="H21" s="292"/>
      <c r="I21" s="291"/>
    </row>
    <row r="22" spans="1:9">
      <c r="A22" s="368">
        <v>4</v>
      </c>
      <c r="B22" s="239">
        <v>3</v>
      </c>
      <c r="C22" s="240">
        <v>11698</v>
      </c>
      <c r="D22" s="105"/>
      <c r="E22" s="303"/>
      <c r="F22" s="292"/>
      <c r="G22" s="303"/>
      <c r="H22" s="303"/>
      <c r="I22" s="291"/>
    </row>
    <row r="23" spans="1:9" s="46" customFormat="1">
      <c r="A23" s="368">
        <v>5</v>
      </c>
      <c r="B23" s="239">
        <v>2</v>
      </c>
      <c r="C23" s="240">
        <v>274057</v>
      </c>
      <c r="D23" s="174"/>
      <c r="E23" s="303"/>
      <c r="F23" s="292"/>
      <c r="G23" s="303"/>
      <c r="H23" s="303"/>
      <c r="I23" s="291"/>
    </row>
    <row r="24" spans="1:9">
      <c r="A24" s="368">
        <v>6</v>
      </c>
      <c r="B24" s="239">
        <v>1</v>
      </c>
      <c r="C24" s="240">
        <v>2167419</v>
      </c>
      <c r="D24" s="235"/>
      <c r="E24" s="303"/>
      <c r="F24" s="292"/>
      <c r="G24" s="303"/>
      <c r="H24" s="303"/>
      <c r="I24" s="291"/>
    </row>
    <row r="25" spans="1:9" s="341" customFormat="1" ht="15.75">
      <c r="A25" s="289"/>
      <c r="B25" s="180" t="s">
        <v>440</v>
      </c>
      <c r="C25" s="180">
        <v>2453972</v>
      </c>
      <c r="D25" s="235"/>
      <c r="E25" s="303"/>
      <c r="F25" s="304"/>
      <c r="G25" s="367"/>
    </row>
    <row r="26" spans="1:9" s="341" customFormat="1">
      <c r="D26" s="235"/>
    </row>
    <row r="27" spans="1:9" ht="15.75">
      <c r="A27" s="177" t="s">
        <v>627</v>
      </c>
      <c r="B27" s="341"/>
      <c r="C27" s="341"/>
      <c r="D27" s="235"/>
    </row>
    <row r="29" spans="1:9" ht="15.75">
      <c r="A29" s="71" t="s">
        <v>18</v>
      </c>
      <c r="B29" s="72" t="s">
        <v>42</v>
      </c>
      <c r="C29" s="246" t="s">
        <v>37</v>
      </c>
    </row>
    <row r="30" spans="1:9">
      <c r="A30" s="112">
        <v>1</v>
      </c>
      <c r="B30" s="142">
        <v>4</v>
      </c>
      <c r="C30" s="142">
        <v>9</v>
      </c>
      <c r="E30" s="326"/>
    </row>
    <row r="31" spans="1:9">
      <c r="A31" s="112">
        <v>2</v>
      </c>
      <c r="B31" s="142">
        <v>3</v>
      </c>
      <c r="C31" s="142">
        <v>356</v>
      </c>
    </row>
    <row r="32" spans="1:9">
      <c r="A32" s="288">
        <v>3</v>
      </c>
      <c r="B32" s="142">
        <v>2</v>
      </c>
      <c r="C32" s="142">
        <v>57197</v>
      </c>
    </row>
    <row r="33" spans="1:3">
      <c r="A33" s="112">
        <v>4</v>
      </c>
      <c r="B33" s="390">
        <v>1</v>
      </c>
      <c r="C33" s="390">
        <v>1112884</v>
      </c>
    </row>
    <row r="34" spans="1:3" ht="15.75">
      <c r="A34" s="289"/>
      <c r="B34" s="395" t="s">
        <v>440</v>
      </c>
      <c r="C34" s="395">
        <v>1170446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23" workbookViewId="0">
      <selection activeCell="E61" sqref="E61"/>
    </sheetView>
  </sheetViews>
  <sheetFormatPr defaultRowHeight="1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1" customFormat="1" ht="15.75">
      <c r="A1" s="511" t="s">
        <v>825</v>
      </c>
      <c r="B1" s="511"/>
      <c r="C1" s="511"/>
      <c r="D1" s="511"/>
      <c r="E1" s="511"/>
      <c r="F1" s="511"/>
      <c r="G1" s="511"/>
      <c r="H1" s="511"/>
    </row>
    <row r="2" spans="1:8">
      <c r="A2" s="42"/>
    </row>
    <row r="3" spans="1:8" s="76" customFormat="1" ht="31.5">
      <c r="A3" s="248" t="s">
        <v>53</v>
      </c>
      <c r="B3" s="248" t="s">
        <v>31</v>
      </c>
      <c r="C3" s="248" t="s">
        <v>55</v>
      </c>
      <c r="D3" s="248" t="s">
        <v>5</v>
      </c>
      <c r="E3" s="248" t="s">
        <v>6</v>
      </c>
      <c r="F3" s="248" t="s">
        <v>46</v>
      </c>
      <c r="G3" s="117" t="s">
        <v>54</v>
      </c>
      <c r="H3" s="117" t="s">
        <v>34</v>
      </c>
    </row>
    <row r="4" spans="1:8">
      <c r="A4" s="38">
        <v>1</v>
      </c>
      <c r="B4" s="7" t="s">
        <v>35</v>
      </c>
      <c r="C4" s="6">
        <v>76356</v>
      </c>
      <c r="D4" s="6">
        <v>53565</v>
      </c>
      <c r="E4" s="6">
        <v>14474</v>
      </c>
      <c r="F4" s="6">
        <v>7571</v>
      </c>
      <c r="G4" s="6">
        <v>746</v>
      </c>
      <c r="H4" s="6">
        <v>0</v>
      </c>
    </row>
    <row r="5" spans="1:8">
      <c r="A5" s="38">
        <v>2</v>
      </c>
      <c r="B5" s="7" t="s">
        <v>209</v>
      </c>
      <c r="C5" s="6">
        <v>35151</v>
      </c>
      <c r="D5" s="6">
        <v>25595</v>
      </c>
      <c r="E5" s="6">
        <v>6725</v>
      </c>
      <c r="F5" s="6">
        <v>2607</v>
      </c>
      <c r="G5" s="6">
        <v>224</v>
      </c>
      <c r="H5" s="6">
        <v>0</v>
      </c>
    </row>
    <row r="6" spans="1:8">
      <c r="A6" s="38">
        <v>3</v>
      </c>
      <c r="B6" s="7" t="s">
        <v>210</v>
      </c>
      <c r="C6" s="6">
        <v>33491</v>
      </c>
      <c r="D6" s="6">
        <v>25471</v>
      </c>
      <c r="E6" s="6">
        <v>5691</v>
      </c>
      <c r="F6" s="6">
        <v>2187</v>
      </c>
      <c r="G6" s="6">
        <v>142</v>
      </c>
      <c r="H6" s="6">
        <v>0</v>
      </c>
    </row>
    <row r="7" spans="1:8">
      <c r="A7" s="38">
        <v>4</v>
      </c>
      <c r="B7" s="7" t="s">
        <v>211</v>
      </c>
      <c r="C7" s="6">
        <v>32200</v>
      </c>
      <c r="D7" s="6">
        <v>23096</v>
      </c>
      <c r="E7" s="6">
        <v>5755</v>
      </c>
      <c r="F7" s="6">
        <v>3144</v>
      </c>
      <c r="G7" s="6">
        <v>205</v>
      </c>
      <c r="H7" s="6">
        <v>0</v>
      </c>
    </row>
    <row r="8" spans="1:8">
      <c r="A8" s="38">
        <v>5</v>
      </c>
      <c r="B8" s="7" t="s">
        <v>212</v>
      </c>
      <c r="C8" s="6">
        <v>1701797</v>
      </c>
      <c r="D8" s="6">
        <v>1202102</v>
      </c>
      <c r="E8" s="6">
        <v>403768</v>
      </c>
      <c r="F8" s="6">
        <v>85937</v>
      </c>
      <c r="G8" s="6">
        <v>9990</v>
      </c>
      <c r="H8" s="6">
        <v>0</v>
      </c>
    </row>
    <row r="9" spans="1:8">
      <c r="A9" s="38">
        <v>6</v>
      </c>
      <c r="B9" s="7" t="s">
        <v>213</v>
      </c>
      <c r="C9" s="6">
        <v>125621</v>
      </c>
      <c r="D9" s="6">
        <v>89181</v>
      </c>
      <c r="E9" s="6">
        <v>26470</v>
      </c>
      <c r="F9" s="6">
        <v>8926</v>
      </c>
      <c r="G9" s="6">
        <v>1044</v>
      </c>
      <c r="H9" s="6">
        <v>0</v>
      </c>
    </row>
    <row r="10" spans="1:8">
      <c r="A10" s="38">
        <v>7</v>
      </c>
      <c r="B10" s="7" t="s">
        <v>214</v>
      </c>
      <c r="C10" s="6">
        <v>42041</v>
      </c>
      <c r="D10" s="6">
        <v>29631</v>
      </c>
      <c r="E10" s="6">
        <v>9262</v>
      </c>
      <c r="F10" s="6">
        <v>2875</v>
      </c>
      <c r="G10" s="6">
        <v>273</v>
      </c>
      <c r="H10" s="6">
        <v>0</v>
      </c>
    </row>
    <row r="11" spans="1:8">
      <c r="A11" s="38">
        <v>8</v>
      </c>
      <c r="B11" s="7" t="s">
        <v>215</v>
      </c>
      <c r="C11" s="6">
        <v>12756</v>
      </c>
      <c r="D11" s="6">
        <v>9449</v>
      </c>
      <c r="E11" s="6">
        <v>2000</v>
      </c>
      <c r="F11" s="6">
        <v>1260</v>
      </c>
      <c r="G11" s="6">
        <v>47</v>
      </c>
      <c r="H11" s="6">
        <v>0</v>
      </c>
    </row>
    <row r="12" spans="1:8">
      <c r="A12" s="38">
        <v>9</v>
      </c>
      <c r="B12" s="7" t="s">
        <v>216</v>
      </c>
      <c r="C12" s="6">
        <v>41172</v>
      </c>
      <c r="D12" s="6">
        <v>29225</v>
      </c>
      <c r="E12" s="6">
        <v>8056</v>
      </c>
      <c r="F12" s="6">
        <v>3537</v>
      </c>
      <c r="G12" s="6">
        <v>354</v>
      </c>
      <c r="H12" s="6">
        <v>0</v>
      </c>
    </row>
    <row r="13" spans="1:8">
      <c r="A13" s="38">
        <v>10</v>
      </c>
      <c r="B13" s="7" t="s">
        <v>217</v>
      </c>
      <c r="C13" s="6">
        <v>63155</v>
      </c>
      <c r="D13" s="6">
        <v>45932</v>
      </c>
      <c r="E13" s="6">
        <v>12751</v>
      </c>
      <c r="F13" s="6">
        <v>4133</v>
      </c>
      <c r="G13" s="6">
        <v>339</v>
      </c>
      <c r="H13" s="6">
        <v>0</v>
      </c>
    </row>
    <row r="14" spans="1:8">
      <c r="A14" s="38">
        <v>11</v>
      </c>
      <c r="B14" s="7" t="s">
        <v>218</v>
      </c>
      <c r="C14" s="6">
        <v>57236</v>
      </c>
      <c r="D14" s="6">
        <v>42369</v>
      </c>
      <c r="E14" s="6">
        <v>9007</v>
      </c>
      <c r="F14" s="6">
        <v>5319</v>
      </c>
      <c r="G14" s="6">
        <v>541</v>
      </c>
      <c r="H14" s="6">
        <v>0</v>
      </c>
    </row>
    <row r="15" spans="1:8">
      <c r="A15" s="38">
        <v>12</v>
      </c>
      <c r="B15" s="7" t="s">
        <v>219</v>
      </c>
      <c r="C15" s="6">
        <v>84255</v>
      </c>
      <c r="D15" s="6">
        <v>58725</v>
      </c>
      <c r="E15" s="6">
        <v>19890</v>
      </c>
      <c r="F15" s="6">
        <v>5212</v>
      </c>
      <c r="G15" s="6">
        <v>428</v>
      </c>
      <c r="H15" s="6">
        <v>0</v>
      </c>
    </row>
    <row r="16" spans="1:8">
      <c r="A16" s="38">
        <v>13</v>
      </c>
      <c r="B16" s="7" t="s">
        <v>220</v>
      </c>
      <c r="C16" s="6">
        <v>6581</v>
      </c>
      <c r="D16" s="6">
        <v>4885</v>
      </c>
      <c r="E16" s="6">
        <v>1085</v>
      </c>
      <c r="F16" s="6">
        <v>579</v>
      </c>
      <c r="G16" s="6">
        <v>32</v>
      </c>
      <c r="H16" s="6">
        <v>0</v>
      </c>
    </row>
    <row r="17" spans="1:8">
      <c r="A17" s="38">
        <v>14</v>
      </c>
      <c r="B17" s="7" t="s">
        <v>221</v>
      </c>
      <c r="C17" s="6">
        <v>11935</v>
      </c>
      <c r="D17" s="6">
        <v>9045</v>
      </c>
      <c r="E17" s="6">
        <v>1886</v>
      </c>
      <c r="F17" s="6">
        <v>863</v>
      </c>
      <c r="G17" s="6">
        <v>141</v>
      </c>
      <c r="H17" s="6">
        <v>0</v>
      </c>
    </row>
    <row r="18" spans="1:8">
      <c r="A18" s="38">
        <v>15</v>
      </c>
      <c r="B18" s="7" t="s">
        <v>222</v>
      </c>
      <c r="C18" s="6">
        <v>52235</v>
      </c>
      <c r="D18" s="6">
        <v>37902</v>
      </c>
      <c r="E18" s="6">
        <v>9473</v>
      </c>
      <c r="F18" s="6">
        <v>4459</v>
      </c>
      <c r="G18" s="6">
        <v>401</v>
      </c>
      <c r="H18" s="6">
        <v>0</v>
      </c>
    </row>
    <row r="19" spans="1:8">
      <c r="A19" s="38">
        <v>16</v>
      </c>
      <c r="B19" s="7" t="s">
        <v>223</v>
      </c>
      <c r="C19" s="6">
        <v>55772</v>
      </c>
      <c r="D19" s="6">
        <v>40339</v>
      </c>
      <c r="E19" s="6">
        <v>10223</v>
      </c>
      <c r="F19" s="6">
        <v>4892</v>
      </c>
      <c r="G19" s="6">
        <v>318</v>
      </c>
      <c r="H19" s="6">
        <v>0</v>
      </c>
    </row>
    <row r="20" spans="1:8">
      <c r="A20" s="38">
        <v>17</v>
      </c>
      <c r="B20" s="7" t="s">
        <v>224</v>
      </c>
      <c r="C20" s="6">
        <v>106357</v>
      </c>
      <c r="D20" s="6">
        <v>76414</v>
      </c>
      <c r="E20" s="6">
        <v>19022</v>
      </c>
      <c r="F20" s="6">
        <v>10373</v>
      </c>
      <c r="G20" s="6">
        <v>548</v>
      </c>
      <c r="H20" s="6">
        <v>0</v>
      </c>
    </row>
    <row r="21" spans="1:8">
      <c r="A21" s="38">
        <v>18</v>
      </c>
      <c r="B21" s="7" t="s">
        <v>225</v>
      </c>
      <c r="C21" s="6">
        <v>16264</v>
      </c>
      <c r="D21" s="6">
        <v>12372</v>
      </c>
      <c r="E21" s="6">
        <v>2336</v>
      </c>
      <c r="F21" s="6">
        <v>1435</v>
      </c>
      <c r="G21" s="6">
        <v>121</v>
      </c>
      <c r="H21" s="6">
        <v>0</v>
      </c>
    </row>
    <row r="22" spans="1:8">
      <c r="A22" s="38">
        <v>19</v>
      </c>
      <c r="B22" s="7" t="s">
        <v>226</v>
      </c>
      <c r="C22" s="6">
        <v>443779</v>
      </c>
      <c r="D22" s="6">
        <v>314852</v>
      </c>
      <c r="E22" s="6">
        <v>99383</v>
      </c>
      <c r="F22" s="6">
        <v>25988</v>
      </c>
      <c r="G22" s="6">
        <v>3556</v>
      </c>
      <c r="H22" s="6">
        <v>0</v>
      </c>
    </row>
    <row r="23" spans="1:8">
      <c r="A23" s="38">
        <v>20</v>
      </c>
      <c r="B23" s="7" t="s">
        <v>227</v>
      </c>
      <c r="C23" s="6">
        <v>71941</v>
      </c>
      <c r="D23" s="6">
        <v>52486</v>
      </c>
      <c r="E23" s="6">
        <v>13503</v>
      </c>
      <c r="F23" s="6">
        <v>5430</v>
      </c>
      <c r="G23" s="6">
        <v>522</v>
      </c>
      <c r="H23" s="6">
        <v>0</v>
      </c>
    </row>
    <row r="24" spans="1:8">
      <c r="A24" s="38">
        <v>21</v>
      </c>
      <c r="B24" s="7" t="s">
        <v>228</v>
      </c>
      <c r="C24" s="6">
        <v>58825</v>
      </c>
      <c r="D24" s="6">
        <v>41246</v>
      </c>
      <c r="E24" s="6">
        <v>12128</v>
      </c>
      <c r="F24" s="6">
        <v>5021</v>
      </c>
      <c r="G24" s="6">
        <v>430</v>
      </c>
      <c r="H24" s="6">
        <v>0</v>
      </c>
    </row>
    <row r="25" spans="1:8">
      <c r="A25" s="38">
        <v>22</v>
      </c>
      <c r="B25" s="7" t="s">
        <v>229</v>
      </c>
      <c r="C25" s="6">
        <v>45718</v>
      </c>
      <c r="D25" s="6">
        <v>32461</v>
      </c>
      <c r="E25" s="6">
        <v>7743</v>
      </c>
      <c r="F25" s="6">
        <v>5292</v>
      </c>
      <c r="G25" s="6">
        <v>222</v>
      </c>
      <c r="H25" s="6">
        <v>0</v>
      </c>
    </row>
    <row r="26" spans="1:8">
      <c r="A26" s="38">
        <v>23</v>
      </c>
      <c r="B26" s="7" t="s">
        <v>230</v>
      </c>
      <c r="C26" s="6">
        <v>17032</v>
      </c>
      <c r="D26" s="6">
        <v>11974</v>
      </c>
      <c r="E26" s="6">
        <v>3381</v>
      </c>
      <c r="F26" s="6">
        <v>1519</v>
      </c>
      <c r="G26" s="6">
        <v>158</v>
      </c>
      <c r="H26" s="6">
        <v>0</v>
      </c>
    </row>
    <row r="27" spans="1:8">
      <c r="A27" s="38">
        <v>24</v>
      </c>
      <c r="B27" s="7" t="s">
        <v>231</v>
      </c>
      <c r="C27" s="6">
        <v>41853</v>
      </c>
      <c r="D27" s="6">
        <v>29888</v>
      </c>
      <c r="E27" s="6">
        <v>8247</v>
      </c>
      <c r="F27" s="6">
        <v>3452</v>
      </c>
      <c r="G27" s="6">
        <v>266</v>
      </c>
      <c r="H27" s="6">
        <v>0</v>
      </c>
    </row>
    <row r="28" spans="1:8">
      <c r="A28" s="38">
        <v>25</v>
      </c>
      <c r="B28" s="7" t="s">
        <v>232</v>
      </c>
      <c r="C28" s="6">
        <v>13971</v>
      </c>
      <c r="D28" s="6">
        <v>10267</v>
      </c>
      <c r="E28" s="6">
        <v>2777</v>
      </c>
      <c r="F28" s="6">
        <v>838</v>
      </c>
      <c r="G28" s="6">
        <v>89</v>
      </c>
      <c r="H28" s="6">
        <v>0</v>
      </c>
    </row>
    <row r="29" spans="1:8">
      <c r="A29" s="38">
        <v>26</v>
      </c>
      <c r="B29" s="7" t="s">
        <v>233</v>
      </c>
      <c r="C29" s="6">
        <v>27985</v>
      </c>
      <c r="D29" s="6">
        <v>20664</v>
      </c>
      <c r="E29" s="6">
        <v>4536</v>
      </c>
      <c r="F29" s="6">
        <v>2561</v>
      </c>
      <c r="G29" s="6">
        <v>224</v>
      </c>
      <c r="H29" s="6">
        <v>0</v>
      </c>
    </row>
    <row r="30" spans="1:8">
      <c r="A30" s="38">
        <v>27</v>
      </c>
      <c r="B30" s="7" t="s">
        <v>234</v>
      </c>
      <c r="C30" s="6">
        <v>60500</v>
      </c>
      <c r="D30" s="6">
        <v>43671</v>
      </c>
      <c r="E30" s="6">
        <v>12608</v>
      </c>
      <c r="F30" s="6">
        <v>3978</v>
      </c>
      <c r="G30" s="6">
        <v>243</v>
      </c>
      <c r="H30" s="6">
        <v>0</v>
      </c>
    </row>
    <row r="31" spans="1:8">
      <c r="A31" s="38">
        <v>28</v>
      </c>
      <c r="B31" s="7" t="s">
        <v>235</v>
      </c>
      <c r="C31" s="6">
        <v>53967</v>
      </c>
      <c r="D31" s="6">
        <v>38694</v>
      </c>
      <c r="E31" s="6">
        <v>11008</v>
      </c>
      <c r="F31" s="6">
        <v>3803</v>
      </c>
      <c r="G31" s="6">
        <v>462</v>
      </c>
      <c r="H31" s="6">
        <v>0</v>
      </c>
    </row>
    <row r="32" spans="1:8">
      <c r="A32" s="38">
        <v>29</v>
      </c>
      <c r="B32" s="7" t="s">
        <v>236</v>
      </c>
      <c r="C32" s="6">
        <v>37006</v>
      </c>
      <c r="D32" s="6">
        <v>26539</v>
      </c>
      <c r="E32" s="6">
        <v>7797</v>
      </c>
      <c r="F32" s="6">
        <v>2515</v>
      </c>
      <c r="G32" s="6">
        <v>155</v>
      </c>
      <c r="H32" s="6">
        <v>0</v>
      </c>
    </row>
    <row r="33" spans="1:8">
      <c r="A33" s="38">
        <v>30</v>
      </c>
      <c r="B33" s="7" t="s">
        <v>237</v>
      </c>
      <c r="C33" s="6">
        <v>30076</v>
      </c>
      <c r="D33" s="6">
        <v>22648</v>
      </c>
      <c r="E33" s="6">
        <v>4841</v>
      </c>
      <c r="F33" s="6">
        <v>2473</v>
      </c>
      <c r="G33" s="6">
        <v>114</v>
      </c>
      <c r="H33" s="6">
        <v>0</v>
      </c>
    </row>
    <row r="34" spans="1:8">
      <c r="A34" s="38">
        <v>31</v>
      </c>
      <c r="B34" s="7" t="s">
        <v>238</v>
      </c>
      <c r="C34" s="6">
        <v>111071</v>
      </c>
      <c r="D34" s="6">
        <v>81236</v>
      </c>
      <c r="E34" s="6">
        <v>20109</v>
      </c>
      <c r="F34" s="6">
        <v>9241</v>
      </c>
      <c r="G34" s="6">
        <v>485</v>
      </c>
      <c r="H34" s="6">
        <v>0</v>
      </c>
    </row>
    <row r="35" spans="1:8">
      <c r="A35" s="38">
        <v>32</v>
      </c>
      <c r="B35" s="7" t="s">
        <v>239</v>
      </c>
      <c r="C35" s="6">
        <v>30738</v>
      </c>
      <c r="D35" s="6">
        <v>22928</v>
      </c>
      <c r="E35" s="6">
        <v>5250</v>
      </c>
      <c r="F35" s="6">
        <v>2453</v>
      </c>
      <c r="G35" s="6">
        <v>107</v>
      </c>
      <c r="H35" s="6">
        <v>0</v>
      </c>
    </row>
    <row r="36" spans="1:8">
      <c r="A36" s="38">
        <v>33</v>
      </c>
      <c r="B36" s="7" t="s">
        <v>240</v>
      </c>
      <c r="C36" s="6">
        <v>38744</v>
      </c>
      <c r="D36" s="6">
        <v>27696</v>
      </c>
      <c r="E36" s="6">
        <v>7420</v>
      </c>
      <c r="F36" s="6">
        <v>3510</v>
      </c>
      <c r="G36" s="6">
        <v>118</v>
      </c>
      <c r="H36" s="6">
        <v>0</v>
      </c>
    </row>
    <row r="37" spans="1:8">
      <c r="A37" s="38">
        <v>34</v>
      </c>
      <c r="B37" s="7" t="s">
        <v>241</v>
      </c>
      <c r="C37" s="6">
        <v>8971</v>
      </c>
      <c r="D37" s="6">
        <v>6429</v>
      </c>
      <c r="E37" s="6">
        <v>1681</v>
      </c>
      <c r="F37" s="6">
        <v>800</v>
      </c>
      <c r="G37" s="6">
        <v>61</v>
      </c>
      <c r="H37" s="6">
        <v>0</v>
      </c>
    </row>
    <row r="38" spans="1:8">
      <c r="A38" s="38">
        <v>35</v>
      </c>
      <c r="B38" s="7" t="s">
        <v>242</v>
      </c>
      <c r="C38" s="6">
        <v>85328</v>
      </c>
      <c r="D38" s="6">
        <v>59201</v>
      </c>
      <c r="E38" s="6">
        <v>19512</v>
      </c>
      <c r="F38" s="6">
        <v>6241</v>
      </c>
      <c r="G38" s="6">
        <v>374</v>
      </c>
      <c r="H38" s="6">
        <v>0</v>
      </c>
    </row>
    <row r="39" spans="1:8">
      <c r="A39" s="38">
        <v>36</v>
      </c>
      <c r="B39" s="7" t="s">
        <v>243</v>
      </c>
      <c r="C39" s="6">
        <v>61787</v>
      </c>
      <c r="D39" s="6">
        <v>45187</v>
      </c>
      <c r="E39" s="6">
        <v>11165</v>
      </c>
      <c r="F39" s="6">
        <v>5018</v>
      </c>
      <c r="G39" s="6">
        <v>417</v>
      </c>
      <c r="H39" s="6">
        <v>0</v>
      </c>
    </row>
    <row r="40" spans="1:8">
      <c r="A40" s="38">
        <v>37</v>
      </c>
      <c r="B40" s="7" t="s">
        <v>244</v>
      </c>
      <c r="C40" s="6">
        <v>36582</v>
      </c>
      <c r="D40" s="6">
        <v>25889</v>
      </c>
      <c r="E40" s="6">
        <v>6384</v>
      </c>
      <c r="F40" s="6">
        <v>3717</v>
      </c>
      <c r="G40" s="6">
        <v>592</v>
      </c>
      <c r="H40" s="6">
        <v>0</v>
      </c>
    </row>
    <row r="41" spans="1:8">
      <c r="A41" s="38">
        <v>38</v>
      </c>
      <c r="B41" s="7" t="s">
        <v>245</v>
      </c>
      <c r="C41" s="6">
        <v>49910</v>
      </c>
      <c r="D41" s="6">
        <v>35367</v>
      </c>
      <c r="E41" s="6">
        <v>8412</v>
      </c>
      <c r="F41" s="6">
        <v>5770</v>
      </c>
      <c r="G41" s="6">
        <v>361</v>
      </c>
      <c r="H41" s="6">
        <v>0</v>
      </c>
    </row>
    <row r="42" spans="1:8">
      <c r="A42" s="38">
        <v>39</v>
      </c>
      <c r="B42" s="7" t="s">
        <v>246</v>
      </c>
      <c r="C42" s="6">
        <v>44156</v>
      </c>
      <c r="D42" s="6">
        <v>31530</v>
      </c>
      <c r="E42" s="6">
        <v>8080</v>
      </c>
      <c r="F42" s="6">
        <v>4233</v>
      </c>
      <c r="G42" s="6">
        <v>313</v>
      </c>
      <c r="H42" s="6">
        <v>0</v>
      </c>
    </row>
    <row r="43" spans="1:8">
      <c r="A43" s="38">
        <v>40</v>
      </c>
      <c r="B43" s="7" t="s">
        <v>247</v>
      </c>
      <c r="C43" s="6">
        <v>26978</v>
      </c>
      <c r="D43" s="6">
        <v>19904</v>
      </c>
      <c r="E43" s="6">
        <v>4269</v>
      </c>
      <c r="F43" s="6">
        <v>2591</v>
      </c>
      <c r="G43" s="6">
        <v>214</v>
      </c>
      <c r="H43" s="6">
        <v>0</v>
      </c>
    </row>
    <row r="44" spans="1:8">
      <c r="A44" s="38">
        <v>41</v>
      </c>
      <c r="B44" s="7" t="s">
        <v>248</v>
      </c>
      <c r="C44" s="6">
        <v>27822</v>
      </c>
      <c r="D44" s="6">
        <v>19564</v>
      </c>
      <c r="E44" s="6">
        <v>5536</v>
      </c>
      <c r="F44" s="6">
        <v>2580</v>
      </c>
      <c r="G44" s="6">
        <v>142</v>
      </c>
      <c r="H44" s="6">
        <v>0</v>
      </c>
    </row>
    <row r="45" spans="1:8">
      <c r="A45" s="38">
        <v>42</v>
      </c>
      <c r="B45" s="7" t="s">
        <v>249</v>
      </c>
      <c r="C45" s="6">
        <v>38185</v>
      </c>
      <c r="D45" s="6">
        <v>27682</v>
      </c>
      <c r="E45" s="6">
        <v>5757</v>
      </c>
      <c r="F45" s="6">
        <v>4187</v>
      </c>
      <c r="G45" s="6">
        <v>559</v>
      </c>
      <c r="H45" s="6">
        <v>0</v>
      </c>
    </row>
    <row r="46" spans="1:8">
      <c r="A46" s="38">
        <v>43</v>
      </c>
      <c r="B46" s="7" t="s">
        <v>250</v>
      </c>
      <c r="C46" s="6">
        <v>15779</v>
      </c>
      <c r="D46" s="6">
        <v>11904</v>
      </c>
      <c r="E46" s="6">
        <v>2901</v>
      </c>
      <c r="F46" s="6">
        <v>935</v>
      </c>
      <c r="G46" s="6">
        <v>39</v>
      </c>
      <c r="H46" s="6">
        <v>0</v>
      </c>
    </row>
    <row r="47" spans="1:8">
      <c r="A47" s="38">
        <v>44</v>
      </c>
      <c r="B47" s="7" t="s">
        <v>251</v>
      </c>
      <c r="C47" s="6">
        <v>70583</v>
      </c>
      <c r="D47" s="6">
        <v>51949</v>
      </c>
      <c r="E47" s="6">
        <v>12324</v>
      </c>
      <c r="F47" s="6">
        <v>5831</v>
      </c>
      <c r="G47" s="6">
        <v>479</v>
      </c>
      <c r="H47" s="6">
        <v>0</v>
      </c>
    </row>
    <row r="48" spans="1:8">
      <c r="A48" s="38">
        <v>45</v>
      </c>
      <c r="B48" s="7" t="s">
        <v>252</v>
      </c>
      <c r="C48" s="6">
        <v>57004</v>
      </c>
      <c r="D48" s="6">
        <v>41422</v>
      </c>
      <c r="E48" s="6">
        <v>10023</v>
      </c>
      <c r="F48" s="6">
        <v>5291</v>
      </c>
      <c r="G48" s="6">
        <v>268</v>
      </c>
      <c r="H48" s="6">
        <v>0</v>
      </c>
    </row>
    <row r="49" spans="1:9">
      <c r="A49" s="38">
        <v>46</v>
      </c>
      <c r="B49" s="7" t="s">
        <v>253</v>
      </c>
      <c r="C49" s="6">
        <v>64769</v>
      </c>
      <c r="D49" s="6">
        <v>45117</v>
      </c>
      <c r="E49" s="6">
        <v>13536</v>
      </c>
      <c r="F49" s="6">
        <v>5755</v>
      </c>
      <c r="G49" s="6">
        <v>361</v>
      </c>
      <c r="H49" s="6">
        <v>0</v>
      </c>
    </row>
    <row r="50" spans="1:9">
      <c r="A50" s="38">
        <v>47</v>
      </c>
      <c r="B50" s="7" t="s">
        <v>254</v>
      </c>
      <c r="C50" s="6">
        <v>17863</v>
      </c>
      <c r="D50" s="6">
        <v>13250</v>
      </c>
      <c r="E50" s="6">
        <v>3047</v>
      </c>
      <c r="F50" s="6">
        <v>1470</v>
      </c>
      <c r="G50" s="6">
        <v>96</v>
      </c>
      <c r="H50" s="6">
        <v>0</v>
      </c>
    </row>
    <row r="51" spans="1:9">
      <c r="A51" s="38">
        <v>48</v>
      </c>
      <c r="B51" s="7" t="s">
        <v>255</v>
      </c>
      <c r="C51" s="6">
        <v>14935</v>
      </c>
      <c r="D51" s="6">
        <v>10512</v>
      </c>
      <c r="E51" s="6">
        <v>3466</v>
      </c>
      <c r="F51" s="6">
        <v>878</v>
      </c>
      <c r="G51" s="6">
        <v>79</v>
      </c>
      <c r="H51" s="6">
        <v>0</v>
      </c>
    </row>
    <row r="52" spans="1:9">
      <c r="A52" s="38">
        <v>49</v>
      </c>
      <c r="B52" s="7" t="s">
        <v>256</v>
      </c>
      <c r="C52" s="6">
        <v>34040</v>
      </c>
      <c r="D52" s="6">
        <v>24575</v>
      </c>
      <c r="E52" s="6">
        <v>6870</v>
      </c>
      <c r="F52" s="6">
        <v>2294</v>
      </c>
      <c r="G52" s="6">
        <v>301</v>
      </c>
      <c r="H52" s="6">
        <v>0</v>
      </c>
    </row>
    <row r="53" spans="1:9">
      <c r="A53" s="38">
        <v>50</v>
      </c>
      <c r="B53" s="7" t="s">
        <v>257</v>
      </c>
      <c r="C53" s="6">
        <v>56057</v>
      </c>
      <c r="D53" s="6">
        <v>39105</v>
      </c>
      <c r="E53" s="6">
        <v>12334</v>
      </c>
      <c r="F53" s="6">
        <v>4296</v>
      </c>
      <c r="G53" s="6">
        <v>322</v>
      </c>
      <c r="H53" s="6">
        <v>0</v>
      </c>
    </row>
    <row r="54" spans="1:9">
      <c r="A54" s="38">
        <v>51</v>
      </c>
      <c r="B54" s="7" t="s">
        <v>258</v>
      </c>
      <c r="C54" s="6">
        <v>20458</v>
      </c>
      <c r="D54" s="6">
        <v>14472</v>
      </c>
      <c r="E54" s="6">
        <v>4789</v>
      </c>
      <c r="F54" s="6">
        <v>1131</v>
      </c>
      <c r="G54" s="6">
        <v>66</v>
      </c>
      <c r="H54" s="6">
        <v>0</v>
      </c>
    </row>
    <row r="55" spans="1:9">
      <c r="A55" s="38">
        <v>52</v>
      </c>
      <c r="B55" s="12" t="s">
        <v>439</v>
      </c>
      <c r="C55" s="6">
        <v>19589</v>
      </c>
      <c r="D55" s="6">
        <v>11601</v>
      </c>
      <c r="E55" s="6">
        <v>6923</v>
      </c>
      <c r="F55" s="6">
        <v>666</v>
      </c>
      <c r="G55" s="6">
        <v>399</v>
      </c>
      <c r="H55" s="6">
        <v>0</v>
      </c>
    </row>
    <row r="56" spans="1:9" s="2" customFormat="1" ht="15.75">
      <c r="A56" s="53"/>
      <c r="B56" s="190" t="s">
        <v>11</v>
      </c>
      <c r="C56" s="55">
        <f>SUM(C4:C55)</f>
        <v>4388377</v>
      </c>
      <c r="D56" s="55">
        <f>SUM(D4:D55)</f>
        <v>3127208</v>
      </c>
      <c r="E56" s="55">
        <f>SUM(E4:E55)</f>
        <v>935614</v>
      </c>
      <c r="F56" s="55">
        <f>SUM(F4:F55)</f>
        <v>297067</v>
      </c>
      <c r="G56" s="55">
        <f>SUM(G4:G55)</f>
        <v>28488</v>
      </c>
      <c r="H56" s="55">
        <f t="shared" ref="H56" si="0">SUM(H4:H55)</f>
        <v>0</v>
      </c>
      <c r="I56" s="39"/>
    </row>
    <row r="57" spans="1:9">
      <c r="C57" s="8"/>
      <c r="D57" s="8"/>
      <c r="E57" s="8"/>
      <c r="F57" s="8"/>
      <c r="G57" s="8"/>
      <c r="H57" s="8"/>
    </row>
    <row r="58" spans="1:9">
      <c r="B58" t="s">
        <v>49</v>
      </c>
    </row>
    <row r="60" spans="1:9">
      <c r="D60" s="174"/>
    </row>
    <row r="61" spans="1:9">
      <c r="E61" s="326"/>
    </row>
    <row r="65" spans="4:4">
      <c r="D65" s="17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U81"/>
  <sheetViews>
    <sheetView topLeftCell="A3" workbookViewId="0">
      <selection activeCell="E7" sqref="E7"/>
    </sheetView>
  </sheetViews>
  <sheetFormatPr defaultRowHeight="15"/>
  <cols>
    <col min="1" max="1" width="13.42578125" customWidth="1"/>
    <col min="2" max="2" width="12" customWidth="1"/>
    <col min="3" max="3" width="17.28515625" bestFit="1" customWidth="1"/>
    <col min="4" max="4" width="13.5703125" customWidth="1"/>
    <col min="5" max="5" width="14.5703125" customWidth="1"/>
    <col min="6" max="6" width="12.85546875" customWidth="1"/>
    <col min="7" max="7" width="19" customWidth="1"/>
    <col min="8" max="8" width="12.85546875" customWidth="1"/>
    <col min="9" max="9" width="14.140625" customWidth="1"/>
    <col min="10" max="10" width="12.85546875" customWidth="1"/>
    <col min="11" max="11" width="15.42578125" bestFit="1" customWidth="1"/>
    <col min="12" max="12" width="13.28515625" customWidth="1"/>
    <col min="13" max="13" width="14.140625" customWidth="1"/>
    <col min="14" max="14" width="12.42578125" customWidth="1"/>
    <col min="15" max="15" width="13.140625" bestFit="1" customWidth="1"/>
    <col min="16" max="16" width="11" customWidth="1"/>
    <col min="17" max="17" width="13.28515625" customWidth="1"/>
    <col min="20" max="21" width="15.42578125" bestFit="1" customWidth="1"/>
  </cols>
  <sheetData>
    <row r="1" spans="1:20" ht="15.75">
      <c r="A1" s="535" t="s">
        <v>696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</row>
    <row r="2" spans="1:20" ht="15.75" thickBo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</row>
    <row r="3" spans="1:20">
      <c r="A3" s="536" t="s">
        <v>19</v>
      </c>
      <c r="B3" s="531" t="s">
        <v>5</v>
      </c>
      <c r="C3" s="532"/>
      <c r="D3" s="532"/>
      <c r="E3" s="533"/>
      <c r="F3" s="531" t="s">
        <v>6</v>
      </c>
      <c r="G3" s="532"/>
      <c r="H3" s="532"/>
      <c r="I3" s="533"/>
      <c r="J3" s="531" t="s">
        <v>20</v>
      </c>
      <c r="K3" s="532"/>
      <c r="L3" s="532"/>
      <c r="M3" s="533"/>
      <c r="N3" s="531" t="s">
        <v>21</v>
      </c>
      <c r="O3" s="532"/>
      <c r="P3" s="532"/>
      <c r="Q3" s="534"/>
    </row>
    <row r="4" spans="1:20" ht="15.75" thickBot="1">
      <c r="A4" s="545"/>
      <c r="B4" s="362" t="s">
        <v>1</v>
      </c>
      <c r="C4" s="363" t="s">
        <v>51</v>
      </c>
      <c r="D4" s="363" t="s">
        <v>22</v>
      </c>
      <c r="E4" s="363" t="s">
        <v>442</v>
      </c>
      <c r="F4" s="362" t="s">
        <v>1</v>
      </c>
      <c r="G4" s="363" t="s">
        <v>51</v>
      </c>
      <c r="H4" s="363" t="s">
        <v>22</v>
      </c>
      <c r="I4" s="363" t="s">
        <v>442</v>
      </c>
      <c r="J4" s="362" t="s">
        <v>1</v>
      </c>
      <c r="K4" s="363" t="s">
        <v>51</v>
      </c>
      <c r="L4" s="363" t="s">
        <v>22</v>
      </c>
      <c r="M4" s="363" t="s">
        <v>442</v>
      </c>
      <c r="N4" s="362" t="s">
        <v>1</v>
      </c>
      <c r="O4" s="363" t="s">
        <v>51</v>
      </c>
      <c r="P4" s="363" t="s">
        <v>22</v>
      </c>
      <c r="Q4" s="364" t="s">
        <v>442</v>
      </c>
    </row>
    <row r="5" spans="1:20" ht="15.75" thickBot="1">
      <c r="A5" s="356" t="s">
        <v>624</v>
      </c>
      <c r="B5" s="421">
        <v>994316</v>
      </c>
      <c r="C5" s="421">
        <v>1081364752.77</v>
      </c>
      <c r="D5" s="421">
        <v>1087.55</v>
      </c>
      <c r="E5" s="421">
        <v>1095.82</v>
      </c>
      <c r="F5" s="421">
        <v>29364</v>
      </c>
      <c r="G5" s="421">
        <v>13267610.77</v>
      </c>
      <c r="H5" s="421">
        <v>451.83</v>
      </c>
      <c r="I5" s="421">
        <v>360.96</v>
      </c>
      <c r="J5" s="421">
        <v>118242</v>
      </c>
      <c r="K5" s="421">
        <v>77711290.980000004</v>
      </c>
      <c r="L5" s="421">
        <v>657.22</v>
      </c>
      <c r="M5" s="421">
        <v>570.53</v>
      </c>
      <c r="N5" s="421">
        <v>7634</v>
      </c>
      <c r="O5" s="421">
        <v>2483491.7000000002</v>
      </c>
      <c r="P5" s="421">
        <v>325.32</v>
      </c>
      <c r="Q5" s="421">
        <v>360</v>
      </c>
    </row>
    <row r="6" spans="1:20" ht="15.75" thickBot="1">
      <c r="A6" s="359" t="s">
        <v>625</v>
      </c>
      <c r="B6" s="421">
        <v>873633</v>
      </c>
      <c r="C6" s="421">
        <v>719194090.88999999</v>
      </c>
      <c r="D6" s="421">
        <v>823.22</v>
      </c>
      <c r="E6" s="421">
        <v>675.49</v>
      </c>
      <c r="F6" s="421">
        <v>353487</v>
      </c>
      <c r="G6" s="421">
        <v>227679111.47999999</v>
      </c>
      <c r="H6" s="421">
        <v>644.09</v>
      </c>
      <c r="I6" s="421">
        <v>549.67999999999995</v>
      </c>
      <c r="J6" s="421">
        <v>74994</v>
      </c>
      <c r="K6" s="421">
        <v>40316265.990000002</v>
      </c>
      <c r="L6" s="421">
        <v>537.59</v>
      </c>
      <c r="M6" s="421">
        <v>455.85</v>
      </c>
      <c r="N6" s="421">
        <v>10883</v>
      </c>
      <c r="O6" s="421">
        <v>3169591.57</v>
      </c>
      <c r="P6" s="421">
        <v>291.24</v>
      </c>
      <c r="Q6" s="421">
        <v>255</v>
      </c>
    </row>
    <row r="7" spans="1:20" ht="16.5" thickBot="1">
      <c r="A7" s="417" t="s">
        <v>538</v>
      </c>
      <c r="B7" s="418">
        <f>SUM(B5:B6)</f>
        <v>1867949</v>
      </c>
      <c r="C7" s="420">
        <f>SUM(C5:C6)</f>
        <v>1800558843.6599998</v>
      </c>
      <c r="D7" s="350">
        <f>C7/B7</f>
        <v>963.92291420161894</v>
      </c>
      <c r="E7" s="350">
        <v>885.85</v>
      </c>
      <c r="F7" s="418">
        <f>SUM(F5:F6)</f>
        <v>382851</v>
      </c>
      <c r="G7" s="420">
        <f>SUM(G5:G6)</f>
        <v>240946722.25</v>
      </c>
      <c r="H7" s="350">
        <f>G7/F7</f>
        <v>629.34855139466788</v>
      </c>
      <c r="I7" s="350">
        <v>537.6</v>
      </c>
      <c r="J7" s="418">
        <f>SUM(J5:J6)</f>
        <v>193236</v>
      </c>
      <c r="K7" s="420">
        <f>SUM(K5:K6)</f>
        <v>118027556.97</v>
      </c>
      <c r="L7" s="350">
        <f>K7/J7</f>
        <v>610.79486726075891</v>
      </c>
      <c r="M7" s="350">
        <v>509.13</v>
      </c>
      <c r="N7" s="418">
        <f>SUM(N5:N6)</f>
        <v>18517</v>
      </c>
      <c r="O7" s="420">
        <f>SUM(O5:O6)</f>
        <v>5653083.2699999996</v>
      </c>
      <c r="P7" s="419">
        <f>O7/N7</f>
        <v>305.29153048549978</v>
      </c>
      <c r="Q7" s="407">
        <v>290</v>
      </c>
      <c r="S7" s="326"/>
      <c r="T7" s="328"/>
    </row>
    <row r="8" spans="1:20" s="341" customFormat="1">
      <c r="D8" s="328"/>
      <c r="H8" s="328"/>
      <c r="I8" s="328"/>
      <c r="M8" s="328"/>
      <c r="P8" s="328"/>
      <c r="Q8" s="328"/>
    </row>
    <row r="9" spans="1:20" ht="15.75">
      <c r="A9" s="535" t="s">
        <v>693</v>
      </c>
      <c r="B9" s="535"/>
      <c r="C9" s="535"/>
      <c r="D9" s="535"/>
      <c r="E9" s="535"/>
      <c r="F9" s="535"/>
      <c r="G9" s="535"/>
      <c r="H9" s="535"/>
      <c r="I9" s="535"/>
      <c r="J9" s="535"/>
      <c r="K9" s="535"/>
      <c r="L9" s="535"/>
      <c r="M9" s="535"/>
      <c r="N9" s="535"/>
      <c r="O9" s="535"/>
      <c r="P9" s="535"/>
      <c r="Q9" s="535"/>
    </row>
    <row r="10" spans="1:20" ht="16.5" thickBo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128"/>
    </row>
    <row r="11" spans="1:20">
      <c r="A11" s="536" t="s">
        <v>19</v>
      </c>
      <c r="B11" s="531" t="s">
        <v>5</v>
      </c>
      <c r="C11" s="532"/>
      <c r="D11" s="532"/>
      <c r="E11" s="533"/>
      <c r="F11" s="531" t="s">
        <v>6</v>
      </c>
      <c r="G11" s="532"/>
      <c r="H11" s="532"/>
      <c r="I11" s="533"/>
      <c r="J11" s="531" t="s">
        <v>20</v>
      </c>
      <c r="K11" s="532"/>
      <c r="L11" s="532"/>
      <c r="M11" s="533"/>
      <c r="N11" s="531" t="s">
        <v>21</v>
      </c>
      <c r="O11" s="532"/>
      <c r="P11" s="532"/>
      <c r="Q11" s="534"/>
    </row>
    <row r="12" spans="1:20" ht="15.75" thickBot="1">
      <c r="A12" s="537"/>
      <c r="B12" s="210" t="s">
        <v>1</v>
      </c>
      <c r="C12" s="211" t="s">
        <v>51</v>
      </c>
      <c r="D12" s="211" t="s">
        <v>22</v>
      </c>
      <c r="E12" s="211" t="s">
        <v>442</v>
      </c>
      <c r="F12" s="210" t="s">
        <v>1</v>
      </c>
      <c r="G12" s="211" t="s">
        <v>51</v>
      </c>
      <c r="H12" s="211" t="s">
        <v>22</v>
      </c>
      <c r="I12" s="211" t="s">
        <v>442</v>
      </c>
      <c r="J12" s="210" t="s">
        <v>1</v>
      </c>
      <c r="K12" s="211" t="s">
        <v>51</v>
      </c>
      <c r="L12" s="211" t="s">
        <v>22</v>
      </c>
      <c r="M12" s="211" t="s">
        <v>442</v>
      </c>
      <c r="N12" s="210" t="s">
        <v>1</v>
      </c>
      <c r="O12" s="211" t="s">
        <v>51</v>
      </c>
      <c r="P12" s="211" t="s">
        <v>22</v>
      </c>
      <c r="Q12" s="212" t="s">
        <v>442</v>
      </c>
    </row>
    <row r="13" spans="1:20">
      <c r="A13" s="205" t="s">
        <v>461</v>
      </c>
      <c r="B13" s="206">
        <v>34048</v>
      </c>
      <c r="C13" s="207">
        <v>1889676.33</v>
      </c>
      <c r="D13" s="207">
        <v>55.5</v>
      </c>
      <c r="E13" s="207">
        <v>54.58</v>
      </c>
      <c r="F13" s="206">
        <v>9507</v>
      </c>
      <c r="G13" s="207">
        <v>575149.11</v>
      </c>
      <c r="H13" s="207">
        <v>60.5</v>
      </c>
      <c r="I13" s="207">
        <v>61.63</v>
      </c>
      <c r="J13" s="206">
        <v>1530</v>
      </c>
      <c r="K13" s="207">
        <v>85291.99</v>
      </c>
      <c r="L13" s="207">
        <v>55.75</v>
      </c>
      <c r="M13" s="207">
        <v>55.87</v>
      </c>
      <c r="N13" s="206">
        <v>3513</v>
      </c>
      <c r="O13" s="207">
        <v>242718.73</v>
      </c>
      <c r="P13" s="208">
        <v>69.09</v>
      </c>
      <c r="Q13" s="209">
        <v>69.17</v>
      </c>
    </row>
    <row r="14" spans="1:20">
      <c r="A14" s="198" t="s">
        <v>462</v>
      </c>
      <c r="B14" s="131">
        <v>21602</v>
      </c>
      <c r="C14" s="132">
        <v>3059923.02</v>
      </c>
      <c r="D14" s="132">
        <v>141.65</v>
      </c>
      <c r="E14" s="132">
        <v>136.91999999999999</v>
      </c>
      <c r="F14" s="131">
        <v>14154</v>
      </c>
      <c r="G14" s="132">
        <v>2178208.91</v>
      </c>
      <c r="H14" s="132">
        <v>153.88999999999999</v>
      </c>
      <c r="I14" s="132">
        <v>162.43</v>
      </c>
      <c r="J14" s="131">
        <v>1178</v>
      </c>
      <c r="K14" s="132">
        <v>174713.1</v>
      </c>
      <c r="L14" s="132">
        <v>148.31</v>
      </c>
      <c r="M14" s="132">
        <v>147.02000000000001</v>
      </c>
      <c r="N14" s="131">
        <v>4183</v>
      </c>
      <c r="O14" s="132">
        <v>614865.13</v>
      </c>
      <c r="P14" s="130">
        <v>146.99</v>
      </c>
      <c r="Q14" s="199">
        <v>149.6</v>
      </c>
    </row>
    <row r="15" spans="1:20">
      <c r="A15" s="198" t="s">
        <v>463</v>
      </c>
      <c r="B15" s="131">
        <v>12717</v>
      </c>
      <c r="C15" s="132">
        <v>3221909.44</v>
      </c>
      <c r="D15" s="132">
        <v>253.35</v>
      </c>
      <c r="E15" s="132">
        <v>254.48</v>
      </c>
      <c r="F15" s="131">
        <v>12862</v>
      </c>
      <c r="G15" s="132">
        <v>3296135.05</v>
      </c>
      <c r="H15" s="132">
        <v>256.27</v>
      </c>
      <c r="I15" s="132">
        <v>261.11</v>
      </c>
      <c r="J15" s="131">
        <v>5008</v>
      </c>
      <c r="K15" s="132">
        <v>1332674.6000000001</v>
      </c>
      <c r="L15" s="132">
        <v>266.11</v>
      </c>
      <c r="M15" s="132">
        <v>271.27</v>
      </c>
      <c r="N15" s="131">
        <v>1623</v>
      </c>
      <c r="O15" s="132">
        <v>394850.02</v>
      </c>
      <c r="P15" s="130">
        <v>243.28</v>
      </c>
      <c r="Q15" s="199">
        <v>242.49</v>
      </c>
    </row>
    <row r="16" spans="1:20">
      <c r="A16" s="198" t="s">
        <v>464</v>
      </c>
      <c r="B16" s="131">
        <v>125055</v>
      </c>
      <c r="C16" s="132">
        <v>44247159.890000001</v>
      </c>
      <c r="D16" s="132">
        <v>353.82</v>
      </c>
      <c r="E16" s="132">
        <v>349.78</v>
      </c>
      <c r="F16" s="131">
        <v>58905</v>
      </c>
      <c r="G16" s="132">
        <v>20773501.780000001</v>
      </c>
      <c r="H16" s="132">
        <v>352.66</v>
      </c>
      <c r="I16" s="132">
        <v>351.61</v>
      </c>
      <c r="J16" s="131">
        <v>44909</v>
      </c>
      <c r="K16" s="132">
        <v>15683184.26</v>
      </c>
      <c r="L16" s="132">
        <v>349.22</v>
      </c>
      <c r="M16" s="132">
        <v>338.4</v>
      </c>
      <c r="N16" s="131">
        <v>6319</v>
      </c>
      <c r="O16" s="132">
        <v>2272148.77</v>
      </c>
      <c r="P16" s="130">
        <v>359.57</v>
      </c>
      <c r="Q16" s="199">
        <v>360</v>
      </c>
    </row>
    <row r="17" spans="1:21">
      <c r="A17" s="198" t="s">
        <v>465</v>
      </c>
      <c r="B17" s="131">
        <v>205128</v>
      </c>
      <c r="C17" s="132">
        <v>92882129.180000007</v>
      </c>
      <c r="D17" s="132">
        <v>452.8</v>
      </c>
      <c r="E17" s="132">
        <v>456.17</v>
      </c>
      <c r="F17" s="131">
        <v>72180</v>
      </c>
      <c r="G17" s="132">
        <v>32407596.199999999</v>
      </c>
      <c r="H17" s="132">
        <v>448.98</v>
      </c>
      <c r="I17" s="132">
        <v>442.12</v>
      </c>
      <c r="J17" s="131">
        <v>40966</v>
      </c>
      <c r="K17" s="132">
        <v>18513308.699999999</v>
      </c>
      <c r="L17" s="132">
        <v>451.92</v>
      </c>
      <c r="M17" s="132">
        <v>456.13</v>
      </c>
      <c r="N17" s="131">
        <v>0</v>
      </c>
      <c r="O17" s="132">
        <v>0</v>
      </c>
      <c r="P17" s="130">
        <v>0</v>
      </c>
      <c r="Q17" s="199" t="s">
        <v>439</v>
      </c>
    </row>
    <row r="18" spans="1:21">
      <c r="A18" s="198" t="s">
        <v>466</v>
      </c>
      <c r="B18" s="131">
        <v>179509</v>
      </c>
      <c r="C18" s="132">
        <v>97859523.319999993</v>
      </c>
      <c r="D18" s="132">
        <v>545.15</v>
      </c>
      <c r="E18" s="132">
        <v>543.28</v>
      </c>
      <c r="F18" s="131">
        <v>54563</v>
      </c>
      <c r="G18" s="132">
        <v>29767480.59</v>
      </c>
      <c r="H18" s="132">
        <v>545.55999999999995</v>
      </c>
      <c r="I18" s="132">
        <v>543.72</v>
      </c>
      <c r="J18" s="131">
        <v>25474</v>
      </c>
      <c r="K18" s="132">
        <v>13930075.35</v>
      </c>
      <c r="L18" s="132">
        <v>546.84</v>
      </c>
      <c r="M18" s="132">
        <v>545.5</v>
      </c>
      <c r="N18" s="131">
        <v>7</v>
      </c>
      <c r="O18" s="132">
        <v>3920</v>
      </c>
      <c r="P18" s="130">
        <v>560</v>
      </c>
      <c r="Q18" s="199">
        <v>560</v>
      </c>
    </row>
    <row r="19" spans="1:21">
      <c r="A19" s="198" t="s">
        <v>467</v>
      </c>
      <c r="B19" s="131">
        <v>151758</v>
      </c>
      <c r="C19" s="132">
        <v>98368076.590000004</v>
      </c>
      <c r="D19" s="132">
        <v>648.19000000000005</v>
      </c>
      <c r="E19" s="132">
        <v>646.57000000000005</v>
      </c>
      <c r="F19" s="131">
        <v>32186</v>
      </c>
      <c r="G19" s="132">
        <v>20903132.440000001</v>
      </c>
      <c r="H19" s="132">
        <v>649.45000000000005</v>
      </c>
      <c r="I19" s="132">
        <v>649.46</v>
      </c>
      <c r="J19" s="131">
        <v>18478</v>
      </c>
      <c r="K19" s="132">
        <v>11897532.26</v>
      </c>
      <c r="L19" s="132">
        <v>643.88</v>
      </c>
      <c r="M19" s="132">
        <v>641.08000000000004</v>
      </c>
      <c r="N19" s="131">
        <v>2</v>
      </c>
      <c r="O19" s="132">
        <v>1262.24</v>
      </c>
      <c r="P19" s="130">
        <v>631.12</v>
      </c>
      <c r="Q19" s="199">
        <v>631.12</v>
      </c>
    </row>
    <row r="20" spans="1:21">
      <c r="A20" s="198" t="s">
        <v>468</v>
      </c>
      <c r="B20" s="131">
        <v>119024</v>
      </c>
      <c r="C20" s="132">
        <v>89111052.730000004</v>
      </c>
      <c r="D20" s="132">
        <v>748.68</v>
      </c>
      <c r="E20" s="132">
        <v>747.78</v>
      </c>
      <c r="F20" s="131">
        <v>28104</v>
      </c>
      <c r="G20" s="132">
        <v>21044442.98</v>
      </c>
      <c r="H20" s="132">
        <v>748.81</v>
      </c>
      <c r="I20" s="132">
        <v>747.13</v>
      </c>
      <c r="J20" s="131">
        <v>16550</v>
      </c>
      <c r="K20" s="132">
        <v>12304628.310000001</v>
      </c>
      <c r="L20" s="132">
        <v>743.48</v>
      </c>
      <c r="M20" s="132">
        <v>736.3</v>
      </c>
      <c r="N20" s="131">
        <v>2866</v>
      </c>
      <c r="O20" s="132">
        <v>2118645.98</v>
      </c>
      <c r="P20" s="130">
        <v>739.23</v>
      </c>
      <c r="Q20" s="199">
        <v>736.3</v>
      </c>
    </row>
    <row r="21" spans="1:21">
      <c r="A21" s="198" t="s">
        <v>469</v>
      </c>
      <c r="B21" s="131">
        <v>98398</v>
      </c>
      <c r="C21" s="132">
        <v>83489025.280000001</v>
      </c>
      <c r="D21" s="132">
        <v>848.48</v>
      </c>
      <c r="E21" s="132">
        <v>847.61</v>
      </c>
      <c r="F21" s="131">
        <v>23863</v>
      </c>
      <c r="G21" s="132">
        <v>20279043.640000001</v>
      </c>
      <c r="H21" s="132">
        <v>849.81</v>
      </c>
      <c r="I21" s="132">
        <v>850.06</v>
      </c>
      <c r="J21" s="131">
        <v>7024</v>
      </c>
      <c r="K21" s="132">
        <v>5948659.9000000004</v>
      </c>
      <c r="L21" s="132">
        <v>846.9</v>
      </c>
      <c r="M21" s="132">
        <v>845.04</v>
      </c>
      <c r="N21" s="131">
        <v>1</v>
      </c>
      <c r="O21" s="132">
        <v>804.5</v>
      </c>
      <c r="P21" s="130">
        <v>804.5</v>
      </c>
      <c r="Q21" s="199">
        <v>804.5</v>
      </c>
    </row>
    <row r="22" spans="1:21">
      <c r="A22" s="198" t="s">
        <v>470</v>
      </c>
      <c r="B22" s="131">
        <v>111497</v>
      </c>
      <c r="C22" s="132">
        <v>105688852.76000001</v>
      </c>
      <c r="D22" s="132">
        <v>947.91</v>
      </c>
      <c r="E22" s="132">
        <v>942.04</v>
      </c>
      <c r="F22" s="131">
        <v>22717</v>
      </c>
      <c r="G22" s="132">
        <v>21516399.789999999</v>
      </c>
      <c r="H22" s="132">
        <v>947.15</v>
      </c>
      <c r="I22" s="132">
        <v>942.14</v>
      </c>
      <c r="J22" s="131">
        <v>10041</v>
      </c>
      <c r="K22" s="132">
        <v>9480632.8900000006</v>
      </c>
      <c r="L22" s="132">
        <v>944.19</v>
      </c>
      <c r="M22" s="132">
        <v>940.01</v>
      </c>
      <c r="N22" s="131">
        <v>0</v>
      </c>
      <c r="O22" s="132">
        <v>0</v>
      </c>
      <c r="P22" s="130">
        <v>0</v>
      </c>
      <c r="Q22" s="199" t="s">
        <v>439</v>
      </c>
    </row>
    <row r="23" spans="1:21">
      <c r="A23" s="198" t="s">
        <v>448</v>
      </c>
      <c r="B23" s="131">
        <v>520362</v>
      </c>
      <c r="C23" s="132">
        <v>659401454.96000004</v>
      </c>
      <c r="D23" s="132">
        <v>1267.2</v>
      </c>
      <c r="E23" s="132">
        <v>1290.3800000000001</v>
      </c>
      <c r="F23" s="131">
        <v>46736</v>
      </c>
      <c r="G23" s="132">
        <v>55791777.189999998</v>
      </c>
      <c r="H23" s="132">
        <v>1193.76</v>
      </c>
      <c r="I23" s="132">
        <v>1173.77</v>
      </c>
      <c r="J23" s="131">
        <v>18793</v>
      </c>
      <c r="K23" s="132">
        <v>22737696.82</v>
      </c>
      <c r="L23" s="132">
        <v>1209.9000000000001</v>
      </c>
      <c r="M23" s="132">
        <v>1200.27</v>
      </c>
      <c r="N23" s="131">
        <v>3</v>
      </c>
      <c r="O23" s="132">
        <v>3867.9</v>
      </c>
      <c r="P23" s="130">
        <v>1289.3</v>
      </c>
      <c r="Q23" s="199">
        <v>1367.42</v>
      </c>
    </row>
    <row r="24" spans="1:21">
      <c r="A24" s="198" t="s">
        <v>449</v>
      </c>
      <c r="B24" s="131">
        <v>232158</v>
      </c>
      <c r="C24" s="132">
        <v>387401349.41000003</v>
      </c>
      <c r="D24" s="132">
        <v>1668.7</v>
      </c>
      <c r="E24" s="132">
        <v>1641.22</v>
      </c>
      <c r="F24" s="131">
        <v>6082</v>
      </c>
      <c r="G24" s="132">
        <v>10074526.48</v>
      </c>
      <c r="H24" s="132">
        <v>1656.45</v>
      </c>
      <c r="I24" s="132">
        <v>1628.16</v>
      </c>
      <c r="J24" s="131">
        <v>2670</v>
      </c>
      <c r="K24" s="132">
        <v>4475982.6500000004</v>
      </c>
      <c r="L24" s="132">
        <v>1676.4</v>
      </c>
      <c r="M24" s="132">
        <v>1651.86</v>
      </c>
      <c r="N24" s="131">
        <v>0</v>
      </c>
      <c r="O24" s="132">
        <v>0</v>
      </c>
      <c r="P24" s="130">
        <v>0</v>
      </c>
      <c r="Q24" s="199" t="s">
        <v>439</v>
      </c>
    </row>
    <row r="25" spans="1:21">
      <c r="A25" s="198" t="s">
        <v>450</v>
      </c>
      <c r="B25" s="131">
        <v>42635</v>
      </c>
      <c r="C25" s="132">
        <v>93415605.109999999</v>
      </c>
      <c r="D25" s="132">
        <v>2191.0500000000002</v>
      </c>
      <c r="E25" s="132">
        <v>2163.58</v>
      </c>
      <c r="F25" s="131">
        <v>719</v>
      </c>
      <c r="G25" s="132">
        <v>1579458.73</v>
      </c>
      <c r="H25" s="132">
        <v>2196.7399999999998</v>
      </c>
      <c r="I25" s="132">
        <v>2166.33</v>
      </c>
      <c r="J25" s="131">
        <v>439</v>
      </c>
      <c r="K25" s="132">
        <v>958496.68</v>
      </c>
      <c r="L25" s="132">
        <v>2183.36</v>
      </c>
      <c r="M25" s="132">
        <v>2158.1</v>
      </c>
      <c r="N25" s="131">
        <v>0</v>
      </c>
      <c r="O25" s="132">
        <v>0</v>
      </c>
      <c r="P25" s="130">
        <v>0</v>
      </c>
      <c r="Q25" s="199" t="s">
        <v>439</v>
      </c>
    </row>
    <row r="26" spans="1:21">
      <c r="A26" s="198" t="s">
        <v>497</v>
      </c>
      <c r="B26" s="131">
        <v>10323</v>
      </c>
      <c r="C26" s="132">
        <v>27728664.68</v>
      </c>
      <c r="D26" s="132">
        <v>2686.11</v>
      </c>
      <c r="E26" s="132">
        <v>2658.06</v>
      </c>
      <c r="F26" s="131">
        <v>240</v>
      </c>
      <c r="G26" s="132">
        <v>642301.57999999996</v>
      </c>
      <c r="H26" s="132">
        <v>2676.26</v>
      </c>
      <c r="I26" s="132">
        <v>2645.35</v>
      </c>
      <c r="J26" s="131">
        <v>147</v>
      </c>
      <c r="K26" s="132">
        <v>397563.97</v>
      </c>
      <c r="L26" s="132">
        <v>2704.52</v>
      </c>
      <c r="M26" s="132">
        <v>2694.16</v>
      </c>
      <c r="N26" s="131">
        <v>0</v>
      </c>
      <c r="O26" s="132">
        <v>0</v>
      </c>
      <c r="P26" s="130">
        <v>0</v>
      </c>
      <c r="Q26" s="199" t="s">
        <v>439</v>
      </c>
    </row>
    <row r="27" spans="1:21">
      <c r="A27" s="198" t="s">
        <v>498</v>
      </c>
      <c r="B27" s="131">
        <v>2383</v>
      </c>
      <c r="C27" s="132">
        <v>7620303.0700000003</v>
      </c>
      <c r="D27" s="132">
        <v>3197.78</v>
      </c>
      <c r="E27" s="132">
        <v>3176.07</v>
      </c>
      <c r="F27" s="131">
        <v>17</v>
      </c>
      <c r="G27" s="132">
        <v>53876.18</v>
      </c>
      <c r="H27" s="132">
        <v>3169.19</v>
      </c>
      <c r="I27" s="132">
        <v>3171.79</v>
      </c>
      <c r="J27" s="131">
        <v>19</v>
      </c>
      <c r="K27" s="132">
        <v>60557.93</v>
      </c>
      <c r="L27" s="132">
        <v>3187.26</v>
      </c>
      <c r="M27" s="132">
        <v>3143.05</v>
      </c>
      <c r="N27" s="131">
        <v>0</v>
      </c>
      <c r="O27" s="132">
        <v>0</v>
      </c>
      <c r="P27" s="130">
        <v>0</v>
      </c>
      <c r="Q27" s="199" t="s">
        <v>439</v>
      </c>
    </row>
    <row r="28" spans="1:21">
      <c r="A28" s="198" t="s">
        <v>499</v>
      </c>
      <c r="B28" s="131">
        <v>1101</v>
      </c>
      <c r="C28" s="132">
        <v>4072262.9</v>
      </c>
      <c r="D28" s="132">
        <v>3698.69</v>
      </c>
      <c r="E28" s="132">
        <v>3713.36</v>
      </c>
      <c r="F28" s="131">
        <v>10</v>
      </c>
      <c r="G28" s="132">
        <v>36465.160000000003</v>
      </c>
      <c r="H28" s="132">
        <v>3646.52</v>
      </c>
      <c r="I28" s="132">
        <v>3598.7</v>
      </c>
      <c r="J28" s="131">
        <v>6</v>
      </c>
      <c r="K28" s="132">
        <v>22190.48</v>
      </c>
      <c r="L28" s="132">
        <v>3698.41</v>
      </c>
      <c r="M28" s="132">
        <v>3739.2</v>
      </c>
      <c r="N28" s="131">
        <v>0</v>
      </c>
      <c r="O28" s="132">
        <v>0</v>
      </c>
      <c r="P28" s="130">
        <v>0</v>
      </c>
      <c r="Q28" s="199" t="s">
        <v>439</v>
      </c>
    </row>
    <row r="29" spans="1:21" ht="15.75" thickBot="1">
      <c r="A29" s="200" t="s">
        <v>500</v>
      </c>
      <c r="B29" s="201">
        <v>251</v>
      </c>
      <c r="C29" s="202">
        <v>1101874.99</v>
      </c>
      <c r="D29" s="202">
        <v>4389.9399999999996</v>
      </c>
      <c r="E29" s="202">
        <v>4244.38</v>
      </c>
      <c r="F29" s="201">
        <v>6</v>
      </c>
      <c r="G29" s="202">
        <v>27226.44</v>
      </c>
      <c r="H29" s="202">
        <v>4537.74</v>
      </c>
      <c r="I29" s="202">
        <v>4260.67</v>
      </c>
      <c r="J29" s="201">
        <v>4</v>
      </c>
      <c r="K29" s="202">
        <v>24367.08</v>
      </c>
      <c r="L29" s="202">
        <v>6091.77</v>
      </c>
      <c r="M29" s="202">
        <v>4694.63</v>
      </c>
      <c r="N29" s="201">
        <v>0</v>
      </c>
      <c r="O29" s="202">
        <v>0</v>
      </c>
      <c r="P29" s="203">
        <v>0</v>
      </c>
      <c r="Q29" s="204" t="s">
        <v>439</v>
      </c>
    </row>
    <row r="30" spans="1:21" ht="16.5" thickBot="1">
      <c r="A30" s="194" t="s">
        <v>538</v>
      </c>
      <c r="B30" s="195">
        <v>1867949</v>
      </c>
      <c r="C30" s="196">
        <v>1800558843.6600001</v>
      </c>
      <c r="D30" s="350">
        <v>963.92</v>
      </c>
      <c r="E30" s="196">
        <v>885.85</v>
      </c>
      <c r="F30" s="195">
        <v>382851</v>
      </c>
      <c r="G30" s="196">
        <v>240946722.25</v>
      </c>
      <c r="H30" s="196">
        <v>629.35</v>
      </c>
      <c r="I30" s="196">
        <v>537.6</v>
      </c>
      <c r="J30" s="195">
        <v>193236</v>
      </c>
      <c r="K30" s="196">
        <v>118027556.97</v>
      </c>
      <c r="L30" s="196">
        <v>610.79</v>
      </c>
      <c r="M30" s="196">
        <v>509.13</v>
      </c>
      <c r="N30" s="195">
        <v>18517</v>
      </c>
      <c r="O30" s="196">
        <v>5653083.2699999996</v>
      </c>
      <c r="P30" s="197">
        <v>305.29000000000002</v>
      </c>
      <c r="Q30" s="407">
        <v>290</v>
      </c>
      <c r="S30" s="326"/>
      <c r="T30" s="326"/>
      <c r="U30" s="328"/>
    </row>
    <row r="31" spans="1:21">
      <c r="A31" s="237"/>
      <c r="B31" s="237"/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</row>
    <row r="32" spans="1:21" ht="15.75">
      <c r="A32" s="535" t="s">
        <v>695</v>
      </c>
      <c r="B32" s="535"/>
      <c r="C32" s="535"/>
      <c r="D32" s="535"/>
      <c r="E32" s="535"/>
      <c r="F32" s="535"/>
      <c r="G32" s="535"/>
      <c r="H32" s="535"/>
      <c r="I32" s="535"/>
      <c r="J32" s="535"/>
      <c r="K32" s="535"/>
      <c r="L32" s="535"/>
      <c r="M32" s="535"/>
      <c r="N32" s="535"/>
      <c r="O32" s="535"/>
      <c r="P32" s="535"/>
      <c r="Q32" s="535"/>
    </row>
    <row r="33" spans="1:17" ht="16.5" thickBot="1">
      <c r="A33" s="319"/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128"/>
    </row>
    <row r="34" spans="1:17">
      <c r="A34" s="536" t="s">
        <v>19</v>
      </c>
      <c r="B34" s="531" t="s">
        <v>5</v>
      </c>
      <c r="C34" s="532"/>
      <c r="D34" s="532"/>
      <c r="E34" s="533"/>
      <c r="F34" s="531" t="s">
        <v>6</v>
      </c>
      <c r="G34" s="532"/>
      <c r="H34" s="532"/>
      <c r="I34" s="533"/>
      <c r="J34" s="531" t="s">
        <v>20</v>
      </c>
      <c r="K34" s="532"/>
      <c r="L34" s="532"/>
      <c r="M34" s="533"/>
      <c r="N34" s="531" t="s">
        <v>21</v>
      </c>
      <c r="O34" s="532"/>
      <c r="P34" s="532"/>
      <c r="Q34" s="534"/>
    </row>
    <row r="35" spans="1:17" ht="15.75" thickBot="1">
      <c r="A35" s="537"/>
      <c r="B35" s="210" t="s">
        <v>1</v>
      </c>
      <c r="C35" s="211" t="s">
        <v>51</v>
      </c>
      <c r="D35" s="211" t="s">
        <v>22</v>
      </c>
      <c r="E35" s="211" t="s">
        <v>442</v>
      </c>
      <c r="F35" s="210" t="s">
        <v>1</v>
      </c>
      <c r="G35" s="211" t="s">
        <v>51</v>
      </c>
      <c r="H35" s="211" t="s">
        <v>22</v>
      </c>
      <c r="I35" s="211" t="s">
        <v>442</v>
      </c>
      <c r="J35" s="210" t="s">
        <v>1</v>
      </c>
      <c r="K35" s="211" t="s">
        <v>51</v>
      </c>
      <c r="L35" s="211" t="s">
        <v>22</v>
      </c>
      <c r="M35" s="211" t="s">
        <v>442</v>
      </c>
      <c r="N35" s="210" t="s">
        <v>1</v>
      </c>
      <c r="O35" s="211" t="s">
        <v>51</v>
      </c>
      <c r="P35" s="211" t="s">
        <v>22</v>
      </c>
      <c r="Q35" s="212" t="s">
        <v>442</v>
      </c>
    </row>
    <row r="36" spans="1:17">
      <c r="A36" s="205" t="s">
        <v>461</v>
      </c>
      <c r="B36" s="206">
        <v>18833</v>
      </c>
      <c r="C36" s="207">
        <v>1002102.36</v>
      </c>
      <c r="D36" s="207">
        <v>53.21</v>
      </c>
      <c r="E36" s="207">
        <v>52.06</v>
      </c>
      <c r="F36" s="206">
        <v>1606</v>
      </c>
      <c r="G36" s="207">
        <v>101179.37</v>
      </c>
      <c r="H36" s="207">
        <v>63</v>
      </c>
      <c r="I36" s="207">
        <v>66.62</v>
      </c>
      <c r="J36" s="206">
        <v>1017</v>
      </c>
      <c r="K36" s="207">
        <v>56165.17</v>
      </c>
      <c r="L36" s="207">
        <v>55.23</v>
      </c>
      <c r="M36" s="207">
        <v>54.88</v>
      </c>
      <c r="N36" s="206">
        <v>1542</v>
      </c>
      <c r="O36" s="207">
        <v>100156.48</v>
      </c>
      <c r="P36" s="208">
        <v>64.95</v>
      </c>
      <c r="Q36" s="209">
        <v>65.900000000000006</v>
      </c>
    </row>
    <row r="37" spans="1:17">
      <c r="A37" s="198" t="s">
        <v>462</v>
      </c>
      <c r="B37" s="131">
        <v>9968</v>
      </c>
      <c r="C37" s="132">
        <v>1402624.4</v>
      </c>
      <c r="D37" s="132">
        <v>140.71</v>
      </c>
      <c r="E37" s="132">
        <v>135.36000000000001</v>
      </c>
      <c r="F37" s="131">
        <v>4969</v>
      </c>
      <c r="G37" s="132">
        <v>783272.02</v>
      </c>
      <c r="H37" s="132">
        <v>157.63</v>
      </c>
      <c r="I37" s="132">
        <v>169.2</v>
      </c>
      <c r="J37" s="131">
        <v>737</v>
      </c>
      <c r="K37" s="132">
        <v>107377.91</v>
      </c>
      <c r="L37" s="132">
        <v>145.69999999999999</v>
      </c>
      <c r="M37" s="132">
        <v>144.21</v>
      </c>
      <c r="N37" s="131">
        <v>1373</v>
      </c>
      <c r="O37" s="132">
        <v>211862.23</v>
      </c>
      <c r="P37" s="130">
        <v>154.31</v>
      </c>
      <c r="Q37" s="199">
        <v>154.29</v>
      </c>
    </row>
    <row r="38" spans="1:17">
      <c r="A38" s="198" t="s">
        <v>463</v>
      </c>
      <c r="B38" s="131">
        <v>4955</v>
      </c>
      <c r="C38" s="132">
        <v>1241562.54</v>
      </c>
      <c r="D38" s="132">
        <v>250.57</v>
      </c>
      <c r="E38" s="132">
        <v>251.65</v>
      </c>
      <c r="F38" s="131">
        <v>3157</v>
      </c>
      <c r="G38" s="132">
        <v>800905.11</v>
      </c>
      <c r="H38" s="132">
        <v>253.69</v>
      </c>
      <c r="I38" s="132">
        <v>256.52</v>
      </c>
      <c r="J38" s="131">
        <v>2321</v>
      </c>
      <c r="K38" s="132">
        <v>615447.04000000004</v>
      </c>
      <c r="L38" s="132">
        <v>265.16000000000003</v>
      </c>
      <c r="M38" s="132">
        <v>270.72000000000003</v>
      </c>
      <c r="N38" s="131">
        <v>548</v>
      </c>
      <c r="O38" s="132">
        <v>133151.9</v>
      </c>
      <c r="P38" s="130">
        <v>242.98</v>
      </c>
      <c r="Q38" s="199">
        <v>242.49</v>
      </c>
    </row>
    <row r="39" spans="1:17">
      <c r="A39" s="198" t="s">
        <v>464</v>
      </c>
      <c r="B39" s="131">
        <v>36917</v>
      </c>
      <c r="C39" s="132">
        <v>13164303.539999999</v>
      </c>
      <c r="D39" s="132">
        <v>356.59</v>
      </c>
      <c r="E39" s="132">
        <v>357.29</v>
      </c>
      <c r="F39" s="131">
        <v>7543</v>
      </c>
      <c r="G39" s="132">
        <v>2658437.64</v>
      </c>
      <c r="H39" s="132">
        <v>352.44</v>
      </c>
      <c r="I39" s="132">
        <v>357.22</v>
      </c>
      <c r="J39" s="131">
        <v>21458</v>
      </c>
      <c r="K39" s="132">
        <v>7517826.54</v>
      </c>
      <c r="L39" s="132">
        <v>350.35</v>
      </c>
      <c r="M39" s="132">
        <v>338.4</v>
      </c>
      <c r="N39" s="131">
        <v>2755</v>
      </c>
      <c r="O39" s="132">
        <v>990616.37</v>
      </c>
      <c r="P39" s="130">
        <v>359.57</v>
      </c>
      <c r="Q39" s="199">
        <v>360</v>
      </c>
    </row>
    <row r="40" spans="1:17">
      <c r="A40" s="198" t="s">
        <v>465</v>
      </c>
      <c r="B40" s="131">
        <v>65016</v>
      </c>
      <c r="C40" s="132">
        <v>29440392.93</v>
      </c>
      <c r="D40" s="132">
        <v>452.82</v>
      </c>
      <c r="E40" s="132">
        <v>454.38</v>
      </c>
      <c r="F40" s="131">
        <v>3980</v>
      </c>
      <c r="G40" s="132">
        <v>1768942.94</v>
      </c>
      <c r="H40" s="132">
        <v>444.46</v>
      </c>
      <c r="I40" s="132">
        <v>435.83</v>
      </c>
      <c r="J40" s="131">
        <v>21458</v>
      </c>
      <c r="K40" s="132">
        <v>9740565.9199999999</v>
      </c>
      <c r="L40" s="132">
        <v>453.94</v>
      </c>
      <c r="M40" s="132">
        <v>457.63</v>
      </c>
      <c r="N40" s="131">
        <v>0</v>
      </c>
      <c r="O40" s="132">
        <v>0</v>
      </c>
      <c r="P40" s="130">
        <v>0</v>
      </c>
      <c r="Q40" s="199" t="s">
        <v>439</v>
      </c>
    </row>
    <row r="41" spans="1:17">
      <c r="A41" s="198" t="s">
        <v>466</v>
      </c>
      <c r="B41" s="131">
        <v>68211</v>
      </c>
      <c r="C41" s="132">
        <v>37318189.539999999</v>
      </c>
      <c r="D41" s="132">
        <v>547.1</v>
      </c>
      <c r="E41" s="132">
        <v>546.59</v>
      </c>
      <c r="F41" s="131">
        <v>1827</v>
      </c>
      <c r="G41" s="132">
        <v>996376.15</v>
      </c>
      <c r="H41" s="132">
        <v>545.36</v>
      </c>
      <c r="I41" s="132">
        <v>543.24</v>
      </c>
      <c r="J41" s="131">
        <v>16540</v>
      </c>
      <c r="K41" s="132">
        <v>9071611.8599999994</v>
      </c>
      <c r="L41" s="132">
        <v>548.47</v>
      </c>
      <c r="M41" s="132">
        <v>548.57000000000005</v>
      </c>
      <c r="N41" s="131">
        <v>7</v>
      </c>
      <c r="O41" s="132">
        <v>3920</v>
      </c>
      <c r="P41" s="130">
        <v>560</v>
      </c>
      <c r="Q41" s="199">
        <v>560</v>
      </c>
    </row>
    <row r="42" spans="1:17">
      <c r="A42" s="198" t="s">
        <v>467</v>
      </c>
      <c r="B42" s="131">
        <v>73266</v>
      </c>
      <c r="C42" s="132">
        <v>47661390.159999996</v>
      </c>
      <c r="D42" s="132">
        <v>650.53</v>
      </c>
      <c r="E42" s="132">
        <v>650.55999999999995</v>
      </c>
      <c r="F42" s="131">
        <v>1214</v>
      </c>
      <c r="G42" s="132">
        <v>787117.32</v>
      </c>
      <c r="H42" s="132">
        <v>648.37</v>
      </c>
      <c r="I42" s="132">
        <v>646.99</v>
      </c>
      <c r="J42" s="131">
        <v>14096</v>
      </c>
      <c r="K42" s="132">
        <v>9072779.1600000001</v>
      </c>
      <c r="L42" s="132">
        <v>643.64</v>
      </c>
      <c r="M42" s="132">
        <v>640.95000000000005</v>
      </c>
      <c r="N42" s="131">
        <v>2</v>
      </c>
      <c r="O42" s="132">
        <v>1262.24</v>
      </c>
      <c r="P42" s="130">
        <v>631.12</v>
      </c>
      <c r="Q42" s="199">
        <v>631.12</v>
      </c>
    </row>
    <row r="43" spans="1:17">
      <c r="A43" s="198" t="s">
        <v>468</v>
      </c>
      <c r="B43" s="131">
        <v>65472</v>
      </c>
      <c r="C43" s="132">
        <v>49001575.979999997</v>
      </c>
      <c r="D43" s="132">
        <v>748.44</v>
      </c>
      <c r="E43" s="132">
        <v>747.33</v>
      </c>
      <c r="F43" s="131">
        <v>980</v>
      </c>
      <c r="G43" s="132">
        <v>733264.28</v>
      </c>
      <c r="H43" s="132">
        <v>748.23</v>
      </c>
      <c r="I43" s="132">
        <v>748.35</v>
      </c>
      <c r="J43" s="131">
        <v>11493</v>
      </c>
      <c r="K43" s="132">
        <v>8556181.3100000005</v>
      </c>
      <c r="L43" s="132">
        <v>744.47</v>
      </c>
      <c r="M43" s="132">
        <v>736.3</v>
      </c>
      <c r="N43" s="131">
        <v>1403</v>
      </c>
      <c r="O43" s="132">
        <v>1037850.08</v>
      </c>
      <c r="P43" s="130">
        <v>739.74</v>
      </c>
      <c r="Q43" s="199">
        <v>736.3</v>
      </c>
    </row>
    <row r="44" spans="1:17">
      <c r="A44" s="198" t="s">
        <v>469</v>
      </c>
      <c r="B44" s="131">
        <v>51207</v>
      </c>
      <c r="C44" s="132">
        <v>43410639.590000004</v>
      </c>
      <c r="D44" s="132">
        <v>847.75</v>
      </c>
      <c r="E44" s="132">
        <v>846.3</v>
      </c>
      <c r="F44" s="131">
        <v>830</v>
      </c>
      <c r="G44" s="132">
        <v>702689.39</v>
      </c>
      <c r="H44" s="132">
        <v>846.61</v>
      </c>
      <c r="I44" s="132">
        <v>844.09</v>
      </c>
      <c r="J44" s="131">
        <v>5802</v>
      </c>
      <c r="K44" s="132">
        <v>4913969.28</v>
      </c>
      <c r="L44" s="132">
        <v>846.94</v>
      </c>
      <c r="M44" s="132">
        <v>845.05</v>
      </c>
      <c r="N44" s="131">
        <v>1</v>
      </c>
      <c r="O44" s="132">
        <v>804.5</v>
      </c>
      <c r="P44" s="130">
        <v>804.5</v>
      </c>
      <c r="Q44" s="199">
        <v>804.5</v>
      </c>
    </row>
    <row r="45" spans="1:17">
      <c r="A45" s="198" t="s">
        <v>470</v>
      </c>
      <c r="B45" s="131">
        <v>58868</v>
      </c>
      <c r="C45" s="132">
        <v>55783700.57</v>
      </c>
      <c r="D45" s="132">
        <v>947.61</v>
      </c>
      <c r="E45" s="132">
        <v>940.07</v>
      </c>
      <c r="F45" s="131">
        <v>830</v>
      </c>
      <c r="G45" s="132">
        <v>786935.87</v>
      </c>
      <c r="H45" s="132">
        <v>948.12</v>
      </c>
      <c r="I45" s="132">
        <v>944.5</v>
      </c>
      <c r="J45" s="131">
        <v>7067</v>
      </c>
      <c r="K45" s="132">
        <v>6673520.25</v>
      </c>
      <c r="L45" s="132">
        <v>944.32</v>
      </c>
      <c r="M45" s="132">
        <v>940.01</v>
      </c>
      <c r="N45" s="131">
        <v>0</v>
      </c>
      <c r="O45" s="132">
        <v>0</v>
      </c>
      <c r="P45" s="130">
        <v>0</v>
      </c>
      <c r="Q45" s="199" t="s">
        <v>439</v>
      </c>
    </row>
    <row r="46" spans="1:17">
      <c r="A46" s="198" t="s">
        <v>448</v>
      </c>
      <c r="B46" s="131">
        <v>330933</v>
      </c>
      <c r="C46" s="132">
        <v>423071588.61000001</v>
      </c>
      <c r="D46" s="132">
        <v>1278.42</v>
      </c>
      <c r="E46" s="132">
        <v>1307.6400000000001</v>
      </c>
      <c r="F46" s="131">
        <v>2023</v>
      </c>
      <c r="G46" s="132">
        <v>2399220.09</v>
      </c>
      <c r="H46" s="132">
        <v>1185.97</v>
      </c>
      <c r="I46" s="132">
        <v>1154.72</v>
      </c>
      <c r="J46" s="131">
        <v>13434</v>
      </c>
      <c r="K46" s="132">
        <v>16285562.460000001</v>
      </c>
      <c r="L46" s="132">
        <v>1212.26</v>
      </c>
      <c r="M46" s="132">
        <v>1202.28</v>
      </c>
      <c r="N46" s="131">
        <v>3</v>
      </c>
      <c r="O46" s="132">
        <v>3867.9</v>
      </c>
      <c r="P46" s="130">
        <v>1289.3</v>
      </c>
      <c r="Q46" s="199">
        <v>1367.42</v>
      </c>
    </row>
    <row r="47" spans="1:17">
      <c r="A47" s="198" t="s">
        <v>449</v>
      </c>
      <c r="B47" s="131">
        <v>171623</v>
      </c>
      <c r="C47" s="132">
        <v>286784370.89999998</v>
      </c>
      <c r="D47" s="132">
        <v>1671.01</v>
      </c>
      <c r="E47" s="132">
        <v>1644.88</v>
      </c>
      <c r="F47" s="131">
        <v>311</v>
      </c>
      <c r="G47" s="132">
        <v>522943.84</v>
      </c>
      <c r="H47" s="132">
        <v>1681.49</v>
      </c>
      <c r="I47" s="132">
        <v>1653.53</v>
      </c>
      <c r="J47" s="131">
        <v>2288</v>
      </c>
      <c r="K47" s="132">
        <v>3833242.21</v>
      </c>
      <c r="L47" s="132">
        <v>1675.37</v>
      </c>
      <c r="M47" s="132">
        <v>1652.4</v>
      </c>
      <c r="N47" s="131">
        <v>0</v>
      </c>
      <c r="O47" s="132">
        <v>0</v>
      </c>
      <c r="P47" s="130">
        <v>0</v>
      </c>
      <c r="Q47" s="199" t="s">
        <v>439</v>
      </c>
    </row>
    <row r="48" spans="1:17">
      <c r="A48" s="198" t="s">
        <v>450</v>
      </c>
      <c r="B48" s="131">
        <v>29240</v>
      </c>
      <c r="C48" s="132">
        <v>63825593.979999997</v>
      </c>
      <c r="D48" s="132">
        <v>2182.8200000000002</v>
      </c>
      <c r="E48" s="132">
        <v>2150.2399999999998</v>
      </c>
      <c r="F48" s="131">
        <v>67</v>
      </c>
      <c r="G48" s="132">
        <v>146541.70000000001</v>
      </c>
      <c r="H48" s="132">
        <v>2187.19</v>
      </c>
      <c r="I48" s="132">
        <v>2144.41</v>
      </c>
      <c r="J48" s="131">
        <v>382</v>
      </c>
      <c r="K48" s="132">
        <v>836512.12</v>
      </c>
      <c r="L48" s="132">
        <v>2189.8200000000002</v>
      </c>
      <c r="M48" s="132">
        <v>2162.35</v>
      </c>
      <c r="N48" s="131">
        <v>0</v>
      </c>
      <c r="O48" s="132">
        <v>0</v>
      </c>
      <c r="P48" s="130">
        <v>0</v>
      </c>
      <c r="Q48" s="199" t="s">
        <v>439</v>
      </c>
    </row>
    <row r="49" spans="1:17">
      <c r="A49" s="198" t="s">
        <v>497</v>
      </c>
      <c r="B49" s="131">
        <v>7184</v>
      </c>
      <c r="C49" s="132">
        <v>19301198.350000001</v>
      </c>
      <c r="D49" s="132">
        <v>2686.69</v>
      </c>
      <c r="E49" s="132">
        <v>2658.11</v>
      </c>
      <c r="F49" s="131">
        <v>20</v>
      </c>
      <c r="G49" s="132">
        <v>54007.32</v>
      </c>
      <c r="H49" s="132">
        <v>2700.37</v>
      </c>
      <c r="I49" s="132">
        <v>2672.83</v>
      </c>
      <c r="J49" s="131">
        <v>122</v>
      </c>
      <c r="K49" s="132">
        <v>329896.81</v>
      </c>
      <c r="L49" s="132">
        <v>2704.07</v>
      </c>
      <c r="M49" s="132">
        <v>2702.55</v>
      </c>
      <c r="N49" s="131">
        <v>0</v>
      </c>
      <c r="O49" s="132">
        <v>0</v>
      </c>
      <c r="P49" s="130">
        <v>0</v>
      </c>
      <c r="Q49" s="199" t="s">
        <v>439</v>
      </c>
    </row>
    <row r="50" spans="1:17">
      <c r="A50" s="198" t="s">
        <v>498</v>
      </c>
      <c r="B50" s="131">
        <v>1671</v>
      </c>
      <c r="C50" s="132">
        <v>5340484.05</v>
      </c>
      <c r="D50" s="132">
        <v>3195.98</v>
      </c>
      <c r="E50" s="132">
        <v>3171.75</v>
      </c>
      <c r="F50" s="131">
        <v>3</v>
      </c>
      <c r="G50" s="132">
        <v>9596.1200000000008</v>
      </c>
      <c r="H50" s="132">
        <v>3198.71</v>
      </c>
      <c r="I50" s="132">
        <v>3290.04</v>
      </c>
      <c r="J50" s="131">
        <v>17</v>
      </c>
      <c r="K50" s="132">
        <v>54075.38</v>
      </c>
      <c r="L50" s="132">
        <v>3180.9</v>
      </c>
      <c r="M50" s="132">
        <v>3143.05</v>
      </c>
      <c r="N50" s="131">
        <v>0</v>
      </c>
      <c r="O50" s="132">
        <v>0</v>
      </c>
      <c r="P50" s="130">
        <v>0</v>
      </c>
      <c r="Q50" s="199" t="s">
        <v>439</v>
      </c>
    </row>
    <row r="51" spans="1:17">
      <c r="A51" s="198" t="s">
        <v>499</v>
      </c>
      <c r="B51" s="131">
        <v>804</v>
      </c>
      <c r="C51" s="132">
        <v>2965949.67</v>
      </c>
      <c r="D51" s="132">
        <v>3688.99</v>
      </c>
      <c r="E51" s="132">
        <v>3708.97</v>
      </c>
      <c r="F51" s="131">
        <v>2</v>
      </c>
      <c r="G51" s="132">
        <v>7149.39</v>
      </c>
      <c r="H51" s="132">
        <v>3574.7</v>
      </c>
      <c r="I51" s="132">
        <v>3574.7</v>
      </c>
      <c r="J51" s="131">
        <v>6</v>
      </c>
      <c r="K51" s="132">
        <v>22190.48</v>
      </c>
      <c r="L51" s="132">
        <v>3698.41</v>
      </c>
      <c r="M51" s="132">
        <v>3739.2</v>
      </c>
      <c r="N51" s="131">
        <v>0</v>
      </c>
      <c r="O51" s="132">
        <v>0</v>
      </c>
      <c r="P51" s="130">
        <v>0</v>
      </c>
      <c r="Q51" s="199" t="s">
        <v>439</v>
      </c>
    </row>
    <row r="52" spans="1:17" ht="15.75" thickBot="1">
      <c r="A52" s="200" t="s">
        <v>500</v>
      </c>
      <c r="B52" s="201">
        <v>148</v>
      </c>
      <c r="C52" s="202">
        <v>649085.6</v>
      </c>
      <c r="D52" s="202">
        <v>4385.71</v>
      </c>
      <c r="E52" s="202">
        <v>4264.74</v>
      </c>
      <c r="F52" s="201">
        <v>2</v>
      </c>
      <c r="G52" s="202">
        <v>9032.2199999999993</v>
      </c>
      <c r="H52" s="202">
        <v>4516.1099999999997</v>
      </c>
      <c r="I52" s="202">
        <v>4516.1099999999997</v>
      </c>
      <c r="J52" s="201">
        <v>4</v>
      </c>
      <c r="K52" s="202">
        <v>24367.08</v>
      </c>
      <c r="L52" s="202">
        <v>6091.77</v>
      </c>
      <c r="M52" s="202">
        <v>4694.63</v>
      </c>
      <c r="N52" s="201">
        <v>0</v>
      </c>
      <c r="O52" s="202">
        <v>0</v>
      </c>
      <c r="P52" s="203">
        <v>0</v>
      </c>
      <c r="Q52" s="204" t="s">
        <v>439</v>
      </c>
    </row>
    <row r="53" spans="1:17" ht="16.5" thickBot="1">
      <c r="A53" s="194" t="s">
        <v>538</v>
      </c>
      <c r="B53" s="195">
        <v>994316</v>
      </c>
      <c r="C53" s="196">
        <v>1081364752.77</v>
      </c>
      <c r="D53" s="196">
        <v>1087.55</v>
      </c>
      <c r="E53" s="196">
        <v>1095.82</v>
      </c>
      <c r="F53" s="195">
        <v>29364</v>
      </c>
      <c r="G53" s="196">
        <v>13267610.77</v>
      </c>
      <c r="H53" s="196">
        <v>451.83</v>
      </c>
      <c r="I53" s="196">
        <v>360.96</v>
      </c>
      <c r="J53" s="195">
        <v>118242</v>
      </c>
      <c r="K53" s="196">
        <v>77711290.980000004</v>
      </c>
      <c r="L53" s="196">
        <v>657.22</v>
      </c>
      <c r="M53" s="196">
        <v>570.53</v>
      </c>
      <c r="N53" s="195">
        <v>7634</v>
      </c>
      <c r="O53" s="196">
        <v>2483491.7000000002</v>
      </c>
      <c r="P53" s="197">
        <v>325.32</v>
      </c>
      <c r="Q53" s="416">
        <v>360</v>
      </c>
    </row>
    <row r="54" spans="1:17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</row>
    <row r="55" spans="1:17" ht="15.75">
      <c r="A55" s="544" t="s">
        <v>694</v>
      </c>
      <c r="B55" s="544"/>
      <c r="C55" s="544"/>
      <c r="D55" s="544"/>
      <c r="E55" s="544"/>
      <c r="F55" s="544"/>
      <c r="G55" s="544"/>
      <c r="H55" s="544"/>
      <c r="I55" s="544"/>
      <c r="J55" s="544"/>
      <c r="K55" s="544"/>
      <c r="L55" s="544"/>
      <c r="M55" s="544"/>
      <c r="N55" s="544"/>
      <c r="O55" s="544"/>
      <c r="P55" s="544"/>
      <c r="Q55" s="544"/>
    </row>
    <row r="56" spans="1:17" ht="15.75" thickBot="1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</row>
    <row r="57" spans="1:17">
      <c r="A57" s="538" t="s">
        <v>19</v>
      </c>
      <c r="B57" s="540" t="s">
        <v>5</v>
      </c>
      <c r="C57" s="541"/>
      <c r="D57" s="541"/>
      <c r="E57" s="542"/>
      <c r="F57" s="540" t="s">
        <v>6</v>
      </c>
      <c r="G57" s="541"/>
      <c r="H57" s="541"/>
      <c r="I57" s="542"/>
      <c r="J57" s="540" t="s">
        <v>20</v>
      </c>
      <c r="K57" s="541"/>
      <c r="L57" s="541"/>
      <c r="M57" s="542"/>
      <c r="N57" s="540" t="s">
        <v>21</v>
      </c>
      <c r="O57" s="541"/>
      <c r="P57" s="541"/>
      <c r="Q57" s="543"/>
    </row>
    <row r="58" spans="1:17" ht="15.75" thickBot="1">
      <c r="A58" s="539"/>
      <c r="B58" s="213" t="s">
        <v>1</v>
      </c>
      <c r="C58" s="214" t="s">
        <v>51</v>
      </c>
      <c r="D58" s="214" t="s">
        <v>22</v>
      </c>
      <c r="E58" s="214" t="s">
        <v>442</v>
      </c>
      <c r="F58" s="213" t="s">
        <v>1</v>
      </c>
      <c r="G58" s="214" t="s">
        <v>51</v>
      </c>
      <c r="H58" s="214" t="s">
        <v>22</v>
      </c>
      <c r="I58" s="214" t="s">
        <v>442</v>
      </c>
      <c r="J58" s="213" t="s">
        <v>1</v>
      </c>
      <c r="K58" s="214" t="s">
        <v>51</v>
      </c>
      <c r="L58" s="214" t="s">
        <v>22</v>
      </c>
      <c r="M58" s="214" t="s">
        <v>442</v>
      </c>
      <c r="N58" s="213" t="s">
        <v>1</v>
      </c>
      <c r="O58" s="214" t="s">
        <v>51</v>
      </c>
      <c r="P58" s="214" t="s">
        <v>22</v>
      </c>
      <c r="Q58" s="215" t="s">
        <v>442</v>
      </c>
    </row>
    <row r="59" spans="1:17">
      <c r="A59" s="216" t="s">
        <v>461</v>
      </c>
      <c r="B59" s="217">
        <v>15215</v>
      </c>
      <c r="C59" s="218">
        <v>887573.97</v>
      </c>
      <c r="D59" s="218">
        <v>58.34</v>
      </c>
      <c r="E59" s="218">
        <v>59.21</v>
      </c>
      <c r="F59" s="217">
        <v>7901</v>
      </c>
      <c r="G59" s="218">
        <v>473969.74</v>
      </c>
      <c r="H59" s="218">
        <v>59.99</v>
      </c>
      <c r="I59" s="218">
        <v>61.63</v>
      </c>
      <c r="J59" s="217">
        <v>513</v>
      </c>
      <c r="K59" s="218">
        <v>29126.82</v>
      </c>
      <c r="L59" s="218">
        <v>56.78</v>
      </c>
      <c r="M59" s="218">
        <v>58.03</v>
      </c>
      <c r="N59" s="217">
        <v>1971</v>
      </c>
      <c r="O59" s="218">
        <v>142562.25</v>
      </c>
      <c r="P59" s="219">
        <v>72.33</v>
      </c>
      <c r="Q59" s="220">
        <v>75.81</v>
      </c>
    </row>
    <row r="60" spans="1:17">
      <c r="A60" s="221" t="s">
        <v>462</v>
      </c>
      <c r="B60" s="134">
        <v>11634</v>
      </c>
      <c r="C60" s="135">
        <v>1657298.62</v>
      </c>
      <c r="D60" s="135">
        <v>142.44999999999999</v>
      </c>
      <c r="E60" s="135">
        <v>137.87</v>
      </c>
      <c r="F60" s="134">
        <v>9185</v>
      </c>
      <c r="G60" s="135">
        <v>1394936.89</v>
      </c>
      <c r="H60" s="135">
        <v>151.87</v>
      </c>
      <c r="I60" s="135">
        <v>158.4</v>
      </c>
      <c r="J60" s="134">
        <v>441</v>
      </c>
      <c r="K60" s="135">
        <v>67335.19</v>
      </c>
      <c r="L60" s="135">
        <v>152.69</v>
      </c>
      <c r="M60" s="135">
        <v>155.26</v>
      </c>
      <c r="N60" s="134">
        <v>2810</v>
      </c>
      <c r="O60" s="135">
        <v>403002.9</v>
      </c>
      <c r="P60" s="133">
        <v>143.41999999999999</v>
      </c>
      <c r="Q60" s="222">
        <v>139.63999999999999</v>
      </c>
    </row>
    <row r="61" spans="1:17">
      <c r="A61" s="221" t="s">
        <v>463</v>
      </c>
      <c r="B61" s="134">
        <v>7762</v>
      </c>
      <c r="C61" s="135">
        <v>1980346.9</v>
      </c>
      <c r="D61" s="135">
        <v>255.13</v>
      </c>
      <c r="E61" s="135">
        <v>257.18</v>
      </c>
      <c r="F61" s="134">
        <v>9705</v>
      </c>
      <c r="G61" s="135">
        <v>2495229.94</v>
      </c>
      <c r="H61" s="135">
        <v>257.11</v>
      </c>
      <c r="I61" s="135">
        <v>262.68</v>
      </c>
      <c r="J61" s="134">
        <v>2687</v>
      </c>
      <c r="K61" s="135">
        <v>717227.56</v>
      </c>
      <c r="L61" s="135">
        <v>266.93</v>
      </c>
      <c r="M61" s="135">
        <v>273.52</v>
      </c>
      <c r="N61" s="134">
        <v>1075</v>
      </c>
      <c r="O61" s="135">
        <v>261698.12</v>
      </c>
      <c r="P61" s="133">
        <v>243.44</v>
      </c>
      <c r="Q61" s="222">
        <v>241.6</v>
      </c>
    </row>
    <row r="62" spans="1:17">
      <c r="A62" s="221" t="s">
        <v>464</v>
      </c>
      <c r="B62" s="134">
        <v>88138</v>
      </c>
      <c r="C62" s="135">
        <v>31082856.350000001</v>
      </c>
      <c r="D62" s="135">
        <v>352.66</v>
      </c>
      <c r="E62" s="135">
        <v>343.76</v>
      </c>
      <c r="F62" s="134">
        <v>51362</v>
      </c>
      <c r="G62" s="135">
        <v>18115064.140000001</v>
      </c>
      <c r="H62" s="135">
        <v>352.69</v>
      </c>
      <c r="I62" s="135">
        <v>350.47</v>
      </c>
      <c r="J62" s="134">
        <v>23451</v>
      </c>
      <c r="K62" s="135">
        <v>8165357.7199999997</v>
      </c>
      <c r="L62" s="135">
        <v>348.19</v>
      </c>
      <c r="M62" s="135">
        <v>338.4</v>
      </c>
      <c r="N62" s="134">
        <v>3564</v>
      </c>
      <c r="O62" s="135">
        <v>1281532.3999999999</v>
      </c>
      <c r="P62" s="133">
        <v>359.58</v>
      </c>
      <c r="Q62" s="222">
        <v>360</v>
      </c>
    </row>
    <row r="63" spans="1:17">
      <c r="A63" s="221" t="s">
        <v>465</v>
      </c>
      <c r="B63" s="134">
        <v>140112</v>
      </c>
      <c r="C63" s="135">
        <v>63441736.25</v>
      </c>
      <c r="D63" s="135">
        <v>452.79</v>
      </c>
      <c r="E63" s="135">
        <v>456.46</v>
      </c>
      <c r="F63" s="134">
        <v>68200</v>
      </c>
      <c r="G63" s="135">
        <v>30638653.260000002</v>
      </c>
      <c r="H63" s="135">
        <v>449.25</v>
      </c>
      <c r="I63" s="135">
        <v>442.57</v>
      </c>
      <c r="J63" s="134">
        <v>19508</v>
      </c>
      <c r="K63" s="135">
        <v>8772742.7799999993</v>
      </c>
      <c r="L63" s="135">
        <v>449.7</v>
      </c>
      <c r="M63" s="135">
        <v>455.57</v>
      </c>
      <c r="N63" s="134">
        <v>0</v>
      </c>
      <c r="O63" s="135">
        <v>0</v>
      </c>
      <c r="P63" s="133">
        <v>0</v>
      </c>
      <c r="Q63" s="222" t="s">
        <v>439</v>
      </c>
    </row>
    <row r="64" spans="1:17">
      <c r="A64" s="221" t="s">
        <v>466</v>
      </c>
      <c r="B64" s="134">
        <v>111298</v>
      </c>
      <c r="C64" s="135">
        <v>60541333.780000001</v>
      </c>
      <c r="D64" s="135">
        <v>543.96</v>
      </c>
      <c r="E64" s="135">
        <v>540.30999999999995</v>
      </c>
      <c r="F64" s="134">
        <v>52736</v>
      </c>
      <c r="G64" s="135">
        <v>28771104.440000001</v>
      </c>
      <c r="H64" s="135">
        <v>545.57000000000005</v>
      </c>
      <c r="I64" s="135">
        <v>543.74</v>
      </c>
      <c r="J64" s="134">
        <v>8934</v>
      </c>
      <c r="K64" s="135">
        <v>4858463.49</v>
      </c>
      <c r="L64" s="135">
        <v>543.82000000000005</v>
      </c>
      <c r="M64" s="135">
        <v>539.51</v>
      </c>
      <c r="N64" s="134">
        <v>0</v>
      </c>
      <c r="O64" s="135">
        <v>0</v>
      </c>
      <c r="P64" s="133">
        <v>0</v>
      </c>
      <c r="Q64" s="222" t="s">
        <v>439</v>
      </c>
    </row>
    <row r="65" spans="1:17">
      <c r="A65" s="221" t="s">
        <v>467</v>
      </c>
      <c r="B65" s="134">
        <v>78492</v>
      </c>
      <c r="C65" s="135">
        <v>50706686.43</v>
      </c>
      <c r="D65" s="135">
        <v>646.01</v>
      </c>
      <c r="E65" s="135">
        <v>642.82000000000005</v>
      </c>
      <c r="F65" s="134">
        <v>30972</v>
      </c>
      <c r="G65" s="135">
        <v>20116015.120000001</v>
      </c>
      <c r="H65" s="135">
        <v>649.49</v>
      </c>
      <c r="I65" s="135">
        <v>649.59</v>
      </c>
      <c r="J65" s="134">
        <v>4382</v>
      </c>
      <c r="K65" s="135">
        <v>2824753.1</v>
      </c>
      <c r="L65" s="135">
        <v>644.63</v>
      </c>
      <c r="M65" s="135">
        <v>641.54999999999995</v>
      </c>
      <c r="N65" s="134">
        <v>0</v>
      </c>
      <c r="O65" s="135">
        <v>0</v>
      </c>
      <c r="P65" s="133">
        <v>0</v>
      </c>
      <c r="Q65" s="222" t="s">
        <v>439</v>
      </c>
    </row>
    <row r="66" spans="1:17">
      <c r="A66" s="221" t="s">
        <v>468</v>
      </c>
      <c r="B66" s="134">
        <v>53552</v>
      </c>
      <c r="C66" s="135">
        <v>40109476.75</v>
      </c>
      <c r="D66" s="135">
        <v>748.98</v>
      </c>
      <c r="E66" s="135">
        <v>748.24</v>
      </c>
      <c r="F66" s="134">
        <v>27124</v>
      </c>
      <c r="G66" s="135">
        <v>20311178.699999999</v>
      </c>
      <c r="H66" s="135">
        <v>748.83</v>
      </c>
      <c r="I66" s="135">
        <v>747.09</v>
      </c>
      <c r="J66" s="134">
        <v>5057</v>
      </c>
      <c r="K66" s="135">
        <v>3748447</v>
      </c>
      <c r="L66" s="135">
        <v>741.24</v>
      </c>
      <c r="M66" s="135">
        <v>736.3</v>
      </c>
      <c r="N66" s="134">
        <v>1463</v>
      </c>
      <c r="O66" s="135">
        <v>1080795.8999999999</v>
      </c>
      <c r="P66" s="133">
        <v>738.75</v>
      </c>
      <c r="Q66" s="222">
        <v>736.3</v>
      </c>
    </row>
    <row r="67" spans="1:17">
      <c r="A67" s="221" t="s">
        <v>469</v>
      </c>
      <c r="B67" s="134">
        <v>47191</v>
      </c>
      <c r="C67" s="135">
        <v>40078385.689999998</v>
      </c>
      <c r="D67" s="135">
        <v>849.28</v>
      </c>
      <c r="E67" s="135">
        <v>848.98</v>
      </c>
      <c r="F67" s="134">
        <v>23033</v>
      </c>
      <c r="G67" s="135">
        <v>19576354.25</v>
      </c>
      <c r="H67" s="135">
        <v>849.93</v>
      </c>
      <c r="I67" s="135">
        <v>850.31</v>
      </c>
      <c r="J67" s="134">
        <v>1222</v>
      </c>
      <c r="K67" s="135">
        <v>1034690.62</v>
      </c>
      <c r="L67" s="135">
        <v>846.72</v>
      </c>
      <c r="M67" s="135">
        <v>844.95</v>
      </c>
      <c r="N67" s="134">
        <v>0</v>
      </c>
      <c r="O67" s="135">
        <v>0</v>
      </c>
      <c r="P67" s="133">
        <v>0</v>
      </c>
      <c r="Q67" s="222" t="s">
        <v>439</v>
      </c>
    </row>
    <row r="68" spans="1:17">
      <c r="A68" s="221" t="s">
        <v>470</v>
      </c>
      <c r="B68" s="134">
        <v>52629</v>
      </c>
      <c r="C68" s="135">
        <v>49905152.189999998</v>
      </c>
      <c r="D68" s="135">
        <v>948.24</v>
      </c>
      <c r="E68" s="135">
        <v>944.29</v>
      </c>
      <c r="F68" s="134">
        <v>21887</v>
      </c>
      <c r="G68" s="135">
        <v>20729463.920000002</v>
      </c>
      <c r="H68" s="135">
        <v>947.11</v>
      </c>
      <c r="I68" s="135">
        <v>942.09</v>
      </c>
      <c r="J68" s="134">
        <v>2974</v>
      </c>
      <c r="K68" s="135">
        <v>2807112.64</v>
      </c>
      <c r="L68" s="135">
        <v>943.88</v>
      </c>
      <c r="M68" s="135">
        <v>940.01</v>
      </c>
      <c r="N68" s="134">
        <v>0</v>
      </c>
      <c r="O68" s="135">
        <v>0</v>
      </c>
      <c r="P68" s="133">
        <v>0</v>
      </c>
      <c r="Q68" s="222" t="s">
        <v>439</v>
      </c>
    </row>
    <row r="69" spans="1:17">
      <c r="A69" s="221" t="s">
        <v>448</v>
      </c>
      <c r="B69" s="134">
        <v>189429</v>
      </c>
      <c r="C69" s="135">
        <v>236329866.34999999</v>
      </c>
      <c r="D69" s="135">
        <v>1247.5899999999999</v>
      </c>
      <c r="E69" s="135">
        <v>1255.22</v>
      </c>
      <c r="F69" s="134">
        <v>44713</v>
      </c>
      <c r="G69" s="135">
        <v>53392557.100000001</v>
      </c>
      <c r="H69" s="135">
        <v>1194.1199999999999</v>
      </c>
      <c r="I69" s="135">
        <v>1174.57</v>
      </c>
      <c r="J69" s="134">
        <v>5359</v>
      </c>
      <c r="K69" s="135">
        <v>6452134.3600000003</v>
      </c>
      <c r="L69" s="135">
        <v>1203.98</v>
      </c>
      <c r="M69" s="135">
        <v>1195.3499999999999</v>
      </c>
      <c r="N69" s="134">
        <v>0</v>
      </c>
      <c r="O69" s="135">
        <v>0</v>
      </c>
      <c r="P69" s="133">
        <v>0</v>
      </c>
      <c r="Q69" s="222" t="s">
        <v>439</v>
      </c>
    </row>
    <row r="70" spans="1:17">
      <c r="A70" s="221" t="s">
        <v>449</v>
      </c>
      <c r="B70" s="134">
        <v>60535</v>
      </c>
      <c r="C70" s="135">
        <v>100616978.51000001</v>
      </c>
      <c r="D70" s="135">
        <v>1662.13</v>
      </c>
      <c r="E70" s="135">
        <v>1630.99</v>
      </c>
      <c r="F70" s="134">
        <v>5771</v>
      </c>
      <c r="G70" s="135">
        <v>9551582.6400000006</v>
      </c>
      <c r="H70" s="135">
        <v>1655.1</v>
      </c>
      <c r="I70" s="135">
        <v>1626.92</v>
      </c>
      <c r="J70" s="134">
        <v>382</v>
      </c>
      <c r="K70" s="135">
        <v>642740.43999999994</v>
      </c>
      <c r="L70" s="135">
        <v>1682.57</v>
      </c>
      <c r="M70" s="135">
        <v>1648.49</v>
      </c>
      <c r="N70" s="134">
        <v>0</v>
      </c>
      <c r="O70" s="135">
        <v>0</v>
      </c>
      <c r="P70" s="133">
        <v>0</v>
      </c>
      <c r="Q70" s="222" t="s">
        <v>439</v>
      </c>
    </row>
    <row r="71" spans="1:17">
      <c r="A71" s="221" t="s">
        <v>450</v>
      </c>
      <c r="B71" s="134">
        <v>13395</v>
      </c>
      <c r="C71" s="135">
        <v>29590011.129999999</v>
      </c>
      <c r="D71" s="135">
        <v>2209.0300000000002</v>
      </c>
      <c r="E71" s="135">
        <v>2189.25</v>
      </c>
      <c r="F71" s="134">
        <v>652</v>
      </c>
      <c r="G71" s="135">
        <v>1432917.03</v>
      </c>
      <c r="H71" s="135">
        <v>2197.73</v>
      </c>
      <c r="I71" s="135">
        <v>2169.88</v>
      </c>
      <c r="J71" s="134">
        <v>57</v>
      </c>
      <c r="K71" s="135">
        <v>121984.56</v>
      </c>
      <c r="L71" s="135">
        <v>2140.08</v>
      </c>
      <c r="M71" s="135">
        <v>2110.79</v>
      </c>
      <c r="N71" s="134">
        <v>0</v>
      </c>
      <c r="O71" s="135">
        <v>0</v>
      </c>
      <c r="P71" s="133">
        <v>0</v>
      </c>
      <c r="Q71" s="222" t="s">
        <v>439</v>
      </c>
    </row>
    <row r="72" spans="1:17">
      <c r="A72" s="221" t="s">
        <v>497</v>
      </c>
      <c r="B72" s="134">
        <v>3139</v>
      </c>
      <c r="C72" s="135">
        <v>8427466.3300000001</v>
      </c>
      <c r="D72" s="135">
        <v>2684.76</v>
      </c>
      <c r="E72" s="135">
        <v>2657.87</v>
      </c>
      <c r="F72" s="134">
        <v>220</v>
      </c>
      <c r="G72" s="135">
        <v>588294.26</v>
      </c>
      <c r="H72" s="135">
        <v>2674.06</v>
      </c>
      <c r="I72" s="135">
        <v>2644.29</v>
      </c>
      <c r="J72" s="134">
        <v>25</v>
      </c>
      <c r="K72" s="135">
        <v>67667.16</v>
      </c>
      <c r="L72" s="135">
        <v>2706.69</v>
      </c>
      <c r="M72" s="135">
        <v>2686.3</v>
      </c>
      <c r="N72" s="134">
        <v>0</v>
      </c>
      <c r="O72" s="135">
        <v>0</v>
      </c>
      <c r="P72" s="133">
        <v>0</v>
      </c>
      <c r="Q72" s="222" t="s">
        <v>439</v>
      </c>
    </row>
    <row r="73" spans="1:17">
      <c r="A73" s="221" t="s">
        <v>498</v>
      </c>
      <c r="B73" s="134">
        <v>712</v>
      </c>
      <c r="C73" s="135">
        <v>2279819.02</v>
      </c>
      <c r="D73" s="135">
        <v>3201.99</v>
      </c>
      <c r="E73" s="135">
        <v>3183.77</v>
      </c>
      <c r="F73" s="134">
        <v>14</v>
      </c>
      <c r="G73" s="135">
        <v>44280.06</v>
      </c>
      <c r="H73" s="135">
        <v>3162.86</v>
      </c>
      <c r="I73" s="135">
        <v>3145.22</v>
      </c>
      <c r="J73" s="134">
        <v>2</v>
      </c>
      <c r="K73" s="135">
        <v>6482.55</v>
      </c>
      <c r="L73" s="135">
        <v>3241.28</v>
      </c>
      <c r="M73" s="135">
        <v>3241.28</v>
      </c>
      <c r="N73" s="134">
        <v>0</v>
      </c>
      <c r="O73" s="135">
        <v>0</v>
      </c>
      <c r="P73" s="133">
        <v>0</v>
      </c>
      <c r="Q73" s="222" t="s">
        <v>439</v>
      </c>
    </row>
    <row r="74" spans="1:17">
      <c r="A74" s="221" t="s">
        <v>499</v>
      </c>
      <c r="B74" s="134">
        <v>297</v>
      </c>
      <c r="C74" s="135">
        <v>1106313.23</v>
      </c>
      <c r="D74" s="135">
        <v>3724.96</v>
      </c>
      <c r="E74" s="135">
        <v>3725.11</v>
      </c>
      <c r="F74" s="134">
        <v>8</v>
      </c>
      <c r="G74" s="135">
        <v>29315.77</v>
      </c>
      <c r="H74" s="135">
        <v>3664.47</v>
      </c>
      <c r="I74" s="135">
        <v>3610.62</v>
      </c>
      <c r="J74" s="134">
        <v>0</v>
      </c>
      <c r="K74" s="135">
        <v>0</v>
      </c>
      <c r="L74" s="135">
        <v>0</v>
      </c>
      <c r="M74" s="135" t="s">
        <v>439</v>
      </c>
      <c r="N74" s="134">
        <v>0</v>
      </c>
      <c r="O74" s="135">
        <v>0</v>
      </c>
      <c r="P74" s="133">
        <v>0</v>
      </c>
      <c r="Q74" s="222" t="s">
        <v>439</v>
      </c>
    </row>
    <row r="75" spans="1:17" ht="15.75" thickBot="1">
      <c r="A75" s="223" t="s">
        <v>500</v>
      </c>
      <c r="B75" s="224">
        <v>103</v>
      </c>
      <c r="C75" s="225">
        <v>452789.39</v>
      </c>
      <c r="D75" s="225">
        <v>4396.01</v>
      </c>
      <c r="E75" s="225">
        <v>4231.82</v>
      </c>
      <c r="F75" s="224">
        <v>4</v>
      </c>
      <c r="G75" s="225">
        <v>18194.22</v>
      </c>
      <c r="H75" s="225">
        <v>4548.5600000000004</v>
      </c>
      <c r="I75" s="225">
        <v>4260.67</v>
      </c>
      <c r="J75" s="224">
        <v>0</v>
      </c>
      <c r="K75" s="225">
        <v>0</v>
      </c>
      <c r="L75" s="225">
        <v>0</v>
      </c>
      <c r="M75" s="225" t="s">
        <v>439</v>
      </c>
      <c r="N75" s="224">
        <v>0</v>
      </c>
      <c r="O75" s="225">
        <v>0</v>
      </c>
      <c r="P75" s="226">
        <v>0</v>
      </c>
      <c r="Q75" s="227" t="s">
        <v>439</v>
      </c>
    </row>
    <row r="76" spans="1:17" ht="16.5" thickBot="1">
      <c r="A76" s="136" t="s">
        <v>538</v>
      </c>
      <c r="B76" s="137">
        <v>873633</v>
      </c>
      <c r="C76" s="138">
        <v>719194090.88999999</v>
      </c>
      <c r="D76" s="138">
        <v>823.22</v>
      </c>
      <c r="E76" s="138">
        <v>675.49</v>
      </c>
      <c r="F76" s="137">
        <v>353487</v>
      </c>
      <c r="G76" s="138">
        <v>227679111.47999999</v>
      </c>
      <c r="H76" s="138">
        <v>644.09</v>
      </c>
      <c r="I76" s="138">
        <v>549.67999999999995</v>
      </c>
      <c r="J76" s="137">
        <v>74994</v>
      </c>
      <c r="K76" s="138">
        <v>40316265.990000002</v>
      </c>
      <c r="L76" s="138">
        <v>537.59</v>
      </c>
      <c r="M76" s="138">
        <v>455.85</v>
      </c>
      <c r="N76" s="137">
        <v>10883</v>
      </c>
      <c r="O76" s="138">
        <v>3169591.57</v>
      </c>
      <c r="P76" s="139">
        <v>291.24</v>
      </c>
      <c r="Q76" s="140">
        <v>255</v>
      </c>
    </row>
    <row r="81" spans="1:1">
      <c r="A81" s="326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topLeftCell="A29" zoomScaleNormal="100" workbookViewId="0">
      <selection activeCell="L13" sqref="L13"/>
    </sheetView>
  </sheetViews>
  <sheetFormatPr defaultRowHeight="1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>
      <c r="A1" s="511" t="s">
        <v>688</v>
      </c>
      <c r="B1" s="511"/>
      <c r="C1" s="511"/>
      <c r="D1" s="511"/>
      <c r="E1" s="511"/>
      <c r="F1" s="511"/>
      <c r="G1" s="511"/>
    </row>
    <row r="2" spans="1:7" ht="15.75" thickBot="1">
      <c r="A2" s="42"/>
    </row>
    <row r="3" spans="1:7" s="49" customFormat="1" ht="16.5" thickBot="1">
      <c r="A3" s="169" t="s">
        <v>18</v>
      </c>
      <c r="B3" s="155" t="s">
        <v>44</v>
      </c>
      <c r="C3" s="155" t="s">
        <v>45</v>
      </c>
      <c r="D3" s="155" t="s">
        <v>75</v>
      </c>
      <c r="E3" s="155" t="s">
        <v>71</v>
      </c>
      <c r="F3" s="155" t="s">
        <v>72</v>
      </c>
      <c r="G3" s="374" t="s">
        <v>73</v>
      </c>
    </row>
    <row r="4" spans="1:7">
      <c r="A4" s="369">
        <v>1</v>
      </c>
      <c r="B4" s="370" t="s">
        <v>259</v>
      </c>
      <c r="C4" s="371" t="s">
        <v>425</v>
      </c>
      <c r="D4" s="372" t="s">
        <v>439</v>
      </c>
      <c r="E4" s="372" t="s">
        <v>439</v>
      </c>
      <c r="F4" s="372">
        <v>1</v>
      </c>
      <c r="G4" s="373">
        <v>18</v>
      </c>
    </row>
    <row r="5" spans="1:7">
      <c r="A5" s="62">
        <v>2</v>
      </c>
      <c r="B5" s="397" t="s">
        <v>650</v>
      </c>
      <c r="C5" s="335" t="s">
        <v>649</v>
      </c>
      <c r="D5" s="18" t="s">
        <v>439</v>
      </c>
      <c r="E5" s="18" t="s">
        <v>439</v>
      </c>
      <c r="F5" s="18" t="s">
        <v>439</v>
      </c>
      <c r="G5" s="170">
        <v>1</v>
      </c>
    </row>
    <row r="6" spans="1:7">
      <c r="A6" s="62">
        <v>3</v>
      </c>
      <c r="B6" s="397" t="s">
        <v>511</v>
      </c>
      <c r="C6" s="397" t="s">
        <v>569</v>
      </c>
      <c r="D6" s="18">
        <v>6</v>
      </c>
      <c r="E6" s="18">
        <v>13</v>
      </c>
      <c r="F6" s="18">
        <v>160</v>
      </c>
      <c r="G6" s="170">
        <v>938</v>
      </c>
    </row>
    <row r="7" spans="1:7">
      <c r="A7" s="62">
        <v>4</v>
      </c>
      <c r="B7" s="397" t="s">
        <v>260</v>
      </c>
      <c r="C7" s="397" t="s">
        <v>56</v>
      </c>
      <c r="D7" s="18" t="s">
        <v>439</v>
      </c>
      <c r="E7" s="18">
        <v>3</v>
      </c>
      <c r="F7" s="18">
        <v>11</v>
      </c>
      <c r="G7" s="170">
        <v>149</v>
      </c>
    </row>
    <row r="8" spans="1:7">
      <c r="A8" s="62">
        <v>5</v>
      </c>
      <c r="B8" s="397" t="s">
        <v>262</v>
      </c>
      <c r="C8" s="397" t="s">
        <v>57</v>
      </c>
      <c r="D8" s="18">
        <v>1</v>
      </c>
      <c r="E8" s="18" t="s">
        <v>439</v>
      </c>
      <c r="F8" s="18" t="s">
        <v>439</v>
      </c>
      <c r="G8" s="170">
        <v>2</v>
      </c>
    </row>
    <row r="9" spans="1:7">
      <c r="A9" s="62">
        <v>6</v>
      </c>
      <c r="B9" s="397" t="s">
        <v>352</v>
      </c>
      <c r="C9" s="397" t="s">
        <v>513</v>
      </c>
      <c r="D9" s="18" t="s">
        <v>439</v>
      </c>
      <c r="E9" s="18" t="s">
        <v>439</v>
      </c>
      <c r="F9" s="18">
        <v>1</v>
      </c>
      <c r="G9" s="170" t="s">
        <v>439</v>
      </c>
    </row>
    <row r="10" spans="1:7">
      <c r="A10" s="62">
        <v>7</v>
      </c>
      <c r="B10" s="397" t="s">
        <v>263</v>
      </c>
      <c r="C10" s="397" t="s">
        <v>58</v>
      </c>
      <c r="D10" s="18" t="s">
        <v>439</v>
      </c>
      <c r="E10" s="18" t="s">
        <v>439</v>
      </c>
      <c r="F10" s="18" t="s">
        <v>439</v>
      </c>
      <c r="G10" s="170">
        <v>3</v>
      </c>
    </row>
    <row r="11" spans="1:7">
      <c r="A11" s="62">
        <v>8</v>
      </c>
      <c r="B11" s="397" t="s">
        <v>264</v>
      </c>
      <c r="C11" s="397" t="s">
        <v>59</v>
      </c>
      <c r="D11" s="18" t="s">
        <v>439</v>
      </c>
      <c r="E11" s="18" t="s">
        <v>439</v>
      </c>
      <c r="F11" s="18" t="s">
        <v>439</v>
      </c>
      <c r="G11" s="170">
        <v>2</v>
      </c>
    </row>
    <row r="12" spans="1:7">
      <c r="A12" s="62">
        <v>9</v>
      </c>
      <c r="B12" s="397" t="s">
        <v>265</v>
      </c>
      <c r="C12" s="397" t="s">
        <v>60</v>
      </c>
      <c r="D12" s="18" t="s">
        <v>439</v>
      </c>
      <c r="E12" s="18" t="s">
        <v>439</v>
      </c>
      <c r="F12" s="18">
        <v>1</v>
      </c>
      <c r="G12" s="170">
        <v>1</v>
      </c>
    </row>
    <row r="13" spans="1:7">
      <c r="A13" s="62">
        <v>10</v>
      </c>
      <c r="B13" s="397" t="s">
        <v>266</v>
      </c>
      <c r="C13" s="397" t="s">
        <v>61</v>
      </c>
      <c r="D13" s="18" t="s">
        <v>439</v>
      </c>
      <c r="E13" s="18">
        <v>1</v>
      </c>
      <c r="F13" s="18" t="s">
        <v>439</v>
      </c>
      <c r="G13" s="170">
        <v>5</v>
      </c>
    </row>
    <row r="14" spans="1:7">
      <c r="A14" s="62">
        <v>11</v>
      </c>
      <c r="B14" s="397" t="s">
        <v>267</v>
      </c>
      <c r="C14" s="397" t="s">
        <v>62</v>
      </c>
      <c r="D14" s="18" t="s">
        <v>439</v>
      </c>
      <c r="E14" s="18" t="s">
        <v>439</v>
      </c>
      <c r="F14" s="18">
        <v>3</v>
      </c>
      <c r="G14" s="170">
        <v>36</v>
      </c>
    </row>
    <row r="15" spans="1:7">
      <c r="A15" s="62">
        <v>12</v>
      </c>
      <c r="B15" s="397" t="s">
        <v>416</v>
      </c>
      <c r="C15" s="397" t="s">
        <v>392</v>
      </c>
      <c r="D15" s="18" t="s">
        <v>439</v>
      </c>
      <c r="E15" s="18" t="s">
        <v>439</v>
      </c>
      <c r="F15" s="18" t="s">
        <v>439</v>
      </c>
      <c r="G15" s="170">
        <v>1</v>
      </c>
    </row>
    <row r="16" spans="1:7">
      <c r="A16" s="62">
        <v>13</v>
      </c>
      <c r="B16" s="397" t="s">
        <v>268</v>
      </c>
      <c r="C16" s="397" t="s">
        <v>355</v>
      </c>
      <c r="D16" s="18">
        <v>3</v>
      </c>
      <c r="E16" s="18">
        <v>6</v>
      </c>
      <c r="F16" s="18">
        <v>23</v>
      </c>
      <c r="G16" s="170">
        <v>68</v>
      </c>
    </row>
    <row r="17" spans="1:7">
      <c r="A17" s="62">
        <v>14</v>
      </c>
      <c r="B17" s="397" t="s">
        <v>269</v>
      </c>
      <c r="C17" s="397" t="s">
        <v>63</v>
      </c>
      <c r="D17" s="18" t="s">
        <v>439</v>
      </c>
      <c r="E17" s="18">
        <v>1</v>
      </c>
      <c r="F17" s="18">
        <v>70</v>
      </c>
      <c r="G17" s="170">
        <v>271</v>
      </c>
    </row>
    <row r="18" spans="1:7">
      <c r="A18" s="62">
        <v>15</v>
      </c>
      <c r="B18" s="397" t="s">
        <v>270</v>
      </c>
      <c r="C18" s="397" t="s">
        <v>64</v>
      </c>
      <c r="D18" s="18">
        <v>2</v>
      </c>
      <c r="E18" s="18">
        <v>2</v>
      </c>
      <c r="F18" s="18">
        <v>32</v>
      </c>
      <c r="G18" s="170">
        <v>149</v>
      </c>
    </row>
    <row r="19" spans="1:7">
      <c r="A19" s="62">
        <v>16</v>
      </c>
      <c r="B19" s="397" t="s">
        <v>271</v>
      </c>
      <c r="C19" s="397" t="s">
        <v>356</v>
      </c>
      <c r="D19" s="18" t="s">
        <v>439</v>
      </c>
      <c r="E19" s="18" t="s">
        <v>439</v>
      </c>
      <c r="F19" s="18">
        <v>1</v>
      </c>
      <c r="G19" s="170" t="s">
        <v>439</v>
      </c>
    </row>
    <row r="20" spans="1:7">
      <c r="A20" s="62">
        <v>17</v>
      </c>
      <c r="B20" s="397" t="s">
        <v>272</v>
      </c>
      <c r="C20" s="397" t="s">
        <v>357</v>
      </c>
      <c r="D20" s="18" t="s">
        <v>439</v>
      </c>
      <c r="E20" s="18" t="s">
        <v>439</v>
      </c>
      <c r="F20" s="18" t="s">
        <v>439</v>
      </c>
      <c r="G20" s="170">
        <v>1</v>
      </c>
    </row>
    <row r="21" spans="1:7">
      <c r="A21" s="62">
        <v>18</v>
      </c>
      <c r="B21" s="397" t="s">
        <v>273</v>
      </c>
      <c r="C21" s="397" t="s">
        <v>358</v>
      </c>
      <c r="D21" s="18">
        <v>2</v>
      </c>
      <c r="E21" s="18">
        <v>1</v>
      </c>
      <c r="F21" s="18">
        <v>2</v>
      </c>
      <c r="G21" s="170">
        <v>16</v>
      </c>
    </row>
    <row r="22" spans="1:7">
      <c r="A22" s="62">
        <v>19</v>
      </c>
      <c r="B22" s="397" t="s">
        <v>396</v>
      </c>
      <c r="C22" s="397" t="s">
        <v>386</v>
      </c>
      <c r="D22" s="18" t="s">
        <v>439</v>
      </c>
      <c r="E22" s="18" t="s">
        <v>439</v>
      </c>
      <c r="F22" s="18">
        <v>3</v>
      </c>
      <c r="G22" s="170">
        <v>18</v>
      </c>
    </row>
    <row r="23" spans="1:7">
      <c r="A23" s="62">
        <v>20</v>
      </c>
      <c r="B23" s="397" t="s">
        <v>579</v>
      </c>
      <c r="C23" s="397" t="s">
        <v>580</v>
      </c>
      <c r="D23" s="18" t="s">
        <v>439</v>
      </c>
      <c r="E23" s="18" t="s">
        <v>439</v>
      </c>
      <c r="F23" s="18">
        <v>14</v>
      </c>
      <c r="G23" s="170">
        <v>105</v>
      </c>
    </row>
    <row r="24" spans="1:7">
      <c r="A24" s="62">
        <v>21</v>
      </c>
      <c r="B24" s="397" t="s">
        <v>274</v>
      </c>
      <c r="C24" s="397" t="s">
        <v>514</v>
      </c>
      <c r="D24" s="18" t="s">
        <v>439</v>
      </c>
      <c r="E24" s="18" t="s">
        <v>439</v>
      </c>
      <c r="F24" s="18" t="s">
        <v>439</v>
      </c>
      <c r="G24" s="170">
        <v>7</v>
      </c>
    </row>
    <row r="25" spans="1:7">
      <c r="A25" s="62">
        <v>22</v>
      </c>
      <c r="B25" s="397" t="s">
        <v>275</v>
      </c>
      <c r="C25" s="397" t="s">
        <v>515</v>
      </c>
      <c r="D25" s="18" t="s">
        <v>439</v>
      </c>
      <c r="E25" s="18" t="s">
        <v>439</v>
      </c>
      <c r="F25" s="18" t="s">
        <v>439</v>
      </c>
      <c r="G25" s="170">
        <v>5</v>
      </c>
    </row>
    <row r="26" spans="1:7">
      <c r="A26" s="62">
        <v>23</v>
      </c>
      <c r="B26" s="397" t="s">
        <v>276</v>
      </c>
      <c r="C26" s="397" t="s">
        <v>517</v>
      </c>
      <c r="D26" s="18" t="s">
        <v>439</v>
      </c>
      <c r="E26" s="18" t="s">
        <v>439</v>
      </c>
      <c r="F26" s="18">
        <v>11</v>
      </c>
      <c r="G26" s="170">
        <v>31</v>
      </c>
    </row>
    <row r="27" spans="1:7">
      <c r="A27" s="62">
        <v>24</v>
      </c>
      <c r="B27" s="397" t="s">
        <v>277</v>
      </c>
      <c r="C27" s="397" t="s">
        <v>518</v>
      </c>
      <c r="D27" s="18" t="s">
        <v>439</v>
      </c>
      <c r="E27" s="18">
        <v>1</v>
      </c>
      <c r="F27" s="18">
        <v>8</v>
      </c>
      <c r="G27" s="170">
        <v>68</v>
      </c>
    </row>
    <row r="28" spans="1:7">
      <c r="A28" s="62">
        <v>25</v>
      </c>
      <c r="B28" s="397" t="s">
        <v>278</v>
      </c>
      <c r="C28" s="397" t="s">
        <v>519</v>
      </c>
      <c r="D28" s="18" t="s">
        <v>439</v>
      </c>
      <c r="E28" s="18" t="s">
        <v>439</v>
      </c>
      <c r="F28" s="18">
        <v>3</v>
      </c>
      <c r="G28" s="170">
        <v>31</v>
      </c>
    </row>
    <row r="29" spans="1:7">
      <c r="A29" s="62">
        <v>26</v>
      </c>
      <c r="B29" s="397" t="s">
        <v>279</v>
      </c>
      <c r="C29" s="397" t="s">
        <v>520</v>
      </c>
      <c r="D29" s="18" t="s">
        <v>439</v>
      </c>
      <c r="E29" s="18" t="s">
        <v>439</v>
      </c>
      <c r="F29" s="18" t="s">
        <v>439</v>
      </c>
      <c r="G29" s="170">
        <v>2</v>
      </c>
    </row>
    <row r="30" spans="1:7">
      <c r="A30" s="62">
        <v>27</v>
      </c>
      <c r="B30" s="397" t="s">
        <v>280</v>
      </c>
      <c r="C30" s="397" t="s">
        <v>521</v>
      </c>
      <c r="D30" s="18">
        <v>1</v>
      </c>
      <c r="E30" s="18" t="s">
        <v>439</v>
      </c>
      <c r="F30" s="18">
        <v>2</v>
      </c>
      <c r="G30" s="170">
        <v>3</v>
      </c>
    </row>
    <row r="31" spans="1:7">
      <c r="A31" s="62">
        <v>28</v>
      </c>
      <c r="B31" s="397" t="s">
        <v>281</v>
      </c>
      <c r="C31" s="397" t="s">
        <v>645</v>
      </c>
      <c r="D31" s="18">
        <v>5</v>
      </c>
      <c r="E31" s="18">
        <v>8</v>
      </c>
      <c r="F31" s="18">
        <v>138</v>
      </c>
      <c r="G31" s="170">
        <v>681</v>
      </c>
    </row>
    <row r="32" spans="1:7">
      <c r="A32" s="62">
        <v>29</v>
      </c>
      <c r="B32" s="397" t="s">
        <v>282</v>
      </c>
      <c r="C32" s="397" t="s">
        <v>522</v>
      </c>
      <c r="D32" s="18" t="s">
        <v>439</v>
      </c>
      <c r="E32" s="18" t="s">
        <v>439</v>
      </c>
      <c r="F32" s="18">
        <v>1</v>
      </c>
      <c r="G32" s="170">
        <v>14</v>
      </c>
    </row>
    <row r="33" spans="1:7">
      <c r="A33" s="62">
        <v>30</v>
      </c>
      <c r="B33" s="397" t="s">
        <v>283</v>
      </c>
      <c r="C33" s="397" t="s">
        <v>523</v>
      </c>
      <c r="D33" s="18" t="s">
        <v>439</v>
      </c>
      <c r="E33" s="18" t="s">
        <v>439</v>
      </c>
      <c r="F33" s="18" t="s">
        <v>439</v>
      </c>
      <c r="G33" s="170">
        <v>1</v>
      </c>
    </row>
    <row r="34" spans="1:7">
      <c r="A34" s="62">
        <v>31</v>
      </c>
      <c r="B34" s="397" t="s">
        <v>284</v>
      </c>
      <c r="C34" s="397" t="s">
        <v>524</v>
      </c>
      <c r="D34" s="18" t="s">
        <v>439</v>
      </c>
      <c r="E34" s="18" t="s">
        <v>439</v>
      </c>
      <c r="F34" s="18" t="s">
        <v>439</v>
      </c>
      <c r="G34" s="170">
        <v>14</v>
      </c>
    </row>
    <row r="35" spans="1:7">
      <c r="A35" s="62">
        <v>32</v>
      </c>
      <c r="B35" s="397" t="s">
        <v>285</v>
      </c>
      <c r="C35" s="397" t="s">
        <v>525</v>
      </c>
      <c r="D35" s="18" t="s">
        <v>439</v>
      </c>
      <c r="E35" s="18" t="s">
        <v>439</v>
      </c>
      <c r="F35" s="18">
        <v>1</v>
      </c>
      <c r="G35" s="170">
        <v>2</v>
      </c>
    </row>
    <row r="36" spans="1:7">
      <c r="A36" s="62">
        <v>33</v>
      </c>
      <c r="B36" s="397" t="s">
        <v>406</v>
      </c>
      <c r="C36" s="397" t="s">
        <v>324</v>
      </c>
      <c r="D36" s="18" t="s">
        <v>439</v>
      </c>
      <c r="E36" s="18" t="s">
        <v>439</v>
      </c>
      <c r="F36" s="18">
        <v>2</v>
      </c>
      <c r="G36" s="170" t="s">
        <v>439</v>
      </c>
    </row>
    <row r="37" spans="1:7">
      <c r="A37" s="62">
        <v>34</v>
      </c>
      <c r="B37" s="397" t="s">
        <v>286</v>
      </c>
      <c r="C37" s="397" t="s">
        <v>526</v>
      </c>
      <c r="D37" s="18" t="s">
        <v>439</v>
      </c>
      <c r="E37" s="18" t="s">
        <v>439</v>
      </c>
      <c r="F37" s="18" t="s">
        <v>439</v>
      </c>
      <c r="G37" s="170">
        <v>2</v>
      </c>
    </row>
    <row r="38" spans="1:7">
      <c r="A38" s="62">
        <v>35</v>
      </c>
      <c r="B38" s="397" t="s">
        <v>287</v>
      </c>
      <c r="C38" s="397" t="s">
        <v>527</v>
      </c>
      <c r="D38" s="18">
        <v>2</v>
      </c>
      <c r="E38" s="18">
        <v>5</v>
      </c>
      <c r="F38" s="18">
        <v>18</v>
      </c>
      <c r="G38" s="170">
        <v>43</v>
      </c>
    </row>
    <row r="39" spans="1:7">
      <c r="A39" s="62">
        <v>36</v>
      </c>
      <c r="B39" s="397" t="s">
        <v>288</v>
      </c>
      <c r="C39" s="397" t="s">
        <v>528</v>
      </c>
      <c r="D39" s="18" t="s">
        <v>439</v>
      </c>
      <c r="E39" s="18" t="s">
        <v>439</v>
      </c>
      <c r="F39" s="18">
        <v>3</v>
      </c>
      <c r="G39" s="170">
        <v>69</v>
      </c>
    </row>
    <row r="40" spans="1:7">
      <c r="A40" s="62">
        <v>37</v>
      </c>
      <c r="B40" s="397" t="s">
        <v>289</v>
      </c>
      <c r="C40" s="397" t="s">
        <v>529</v>
      </c>
      <c r="D40" s="18" t="s">
        <v>439</v>
      </c>
      <c r="E40" s="18" t="s">
        <v>439</v>
      </c>
      <c r="F40" s="18" t="s">
        <v>439</v>
      </c>
      <c r="G40" s="170">
        <v>4</v>
      </c>
    </row>
    <row r="41" spans="1:7">
      <c r="A41" s="62">
        <v>38</v>
      </c>
      <c r="B41" s="397" t="s">
        <v>414</v>
      </c>
      <c r="C41" s="397" t="s">
        <v>530</v>
      </c>
      <c r="D41" s="18" t="s">
        <v>439</v>
      </c>
      <c r="E41" s="18" t="s">
        <v>439</v>
      </c>
      <c r="F41" s="18" t="s">
        <v>439</v>
      </c>
      <c r="G41" s="170">
        <v>2</v>
      </c>
    </row>
    <row r="42" spans="1:7">
      <c r="A42" s="62">
        <v>39</v>
      </c>
      <c r="B42" s="397" t="s">
        <v>290</v>
      </c>
      <c r="C42" s="397" t="s">
        <v>642</v>
      </c>
      <c r="D42" s="18" t="s">
        <v>439</v>
      </c>
      <c r="E42" s="18" t="s">
        <v>439</v>
      </c>
      <c r="F42" s="18">
        <v>1</v>
      </c>
      <c r="G42" s="170">
        <v>1</v>
      </c>
    </row>
    <row r="43" spans="1:7">
      <c r="A43" s="62">
        <v>40</v>
      </c>
      <c r="B43" s="397" t="s">
        <v>291</v>
      </c>
      <c r="C43" s="397" t="s">
        <v>531</v>
      </c>
      <c r="D43" s="18">
        <v>1</v>
      </c>
      <c r="E43" s="18" t="s">
        <v>439</v>
      </c>
      <c r="F43" s="18" t="s">
        <v>439</v>
      </c>
      <c r="G43" s="170">
        <v>3</v>
      </c>
    </row>
    <row r="44" spans="1:7">
      <c r="A44" s="62">
        <v>41</v>
      </c>
      <c r="B44" s="397" t="s">
        <v>292</v>
      </c>
      <c r="C44" s="397" t="s">
        <v>532</v>
      </c>
      <c r="D44" s="18" t="s">
        <v>439</v>
      </c>
      <c r="E44" s="18">
        <v>1</v>
      </c>
      <c r="F44" s="18" t="s">
        <v>439</v>
      </c>
      <c r="G44" s="170">
        <v>1</v>
      </c>
    </row>
    <row r="45" spans="1:7">
      <c r="A45" s="62">
        <v>42</v>
      </c>
      <c r="B45" s="397" t="s">
        <v>293</v>
      </c>
      <c r="C45" s="397" t="s">
        <v>533</v>
      </c>
      <c r="D45" s="18">
        <v>1</v>
      </c>
      <c r="E45" s="18">
        <v>1</v>
      </c>
      <c r="F45" s="18">
        <v>1</v>
      </c>
      <c r="G45" s="170">
        <v>17</v>
      </c>
    </row>
    <row r="46" spans="1:7">
      <c r="A46" s="62">
        <v>43</v>
      </c>
      <c r="B46" s="397" t="s">
        <v>294</v>
      </c>
      <c r="C46" s="397" t="s">
        <v>534</v>
      </c>
      <c r="D46" s="18" t="s">
        <v>439</v>
      </c>
      <c r="E46" s="18" t="s">
        <v>439</v>
      </c>
      <c r="F46" s="18" t="s">
        <v>439</v>
      </c>
      <c r="G46" s="170">
        <v>4</v>
      </c>
    </row>
    <row r="47" spans="1:7">
      <c r="A47" s="62">
        <v>44</v>
      </c>
      <c r="B47" s="397" t="s">
        <v>295</v>
      </c>
      <c r="C47" s="397" t="s">
        <v>643</v>
      </c>
      <c r="D47" s="18" t="s">
        <v>439</v>
      </c>
      <c r="E47" s="18">
        <v>1</v>
      </c>
      <c r="F47" s="18" t="s">
        <v>439</v>
      </c>
      <c r="G47" s="170">
        <v>2</v>
      </c>
    </row>
    <row r="48" spans="1:7">
      <c r="A48" s="62">
        <v>45</v>
      </c>
      <c r="B48" s="397" t="s">
        <v>354</v>
      </c>
      <c r="C48" s="397" t="s">
        <v>535</v>
      </c>
      <c r="D48" s="18" t="s">
        <v>439</v>
      </c>
      <c r="E48" s="18" t="s">
        <v>439</v>
      </c>
      <c r="F48" s="18" t="s">
        <v>439</v>
      </c>
      <c r="G48" s="170">
        <v>1</v>
      </c>
    </row>
    <row r="49" spans="1:7">
      <c r="A49" s="62">
        <v>46</v>
      </c>
      <c r="B49" s="397" t="s">
        <v>296</v>
      </c>
      <c r="C49" s="397" t="s">
        <v>536</v>
      </c>
      <c r="D49" s="18" t="s">
        <v>439</v>
      </c>
      <c r="E49" s="18">
        <v>1</v>
      </c>
      <c r="F49" s="18" t="s">
        <v>439</v>
      </c>
      <c r="G49" s="170" t="s">
        <v>439</v>
      </c>
    </row>
    <row r="50" spans="1:7">
      <c r="A50" s="62">
        <v>47</v>
      </c>
      <c r="B50" s="397" t="s">
        <v>408</v>
      </c>
      <c r="C50" s="397" t="s">
        <v>383</v>
      </c>
      <c r="D50" s="18" t="s">
        <v>439</v>
      </c>
      <c r="E50" s="18" t="s">
        <v>439</v>
      </c>
      <c r="F50" s="18">
        <v>2</v>
      </c>
      <c r="G50" s="170">
        <v>9</v>
      </c>
    </row>
    <row r="51" spans="1:7">
      <c r="A51" s="62">
        <v>48</v>
      </c>
      <c r="B51" s="397" t="s">
        <v>297</v>
      </c>
      <c r="C51" s="397" t="s">
        <v>537</v>
      </c>
      <c r="D51" s="18" t="s">
        <v>439</v>
      </c>
      <c r="E51" s="18" t="s">
        <v>439</v>
      </c>
      <c r="F51" s="18" t="s">
        <v>439</v>
      </c>
      <c r="G51" s="170">
        <v>3</v>
      </c>
    </row>
    <row r="52" spans="1:7">
      <c r="A52" s="62">
        <v>49</v>
      </c>
      <c r="B52" s="397" t="s">
        <v>298</v>
      </c>
      <c r="C52" s="397" t="s">
        <v>65</v>
      </c>
      <c r="D52" s="18" t="s">
        <v>439</v>
      </c>
      <c r="E52" s="18" t="s">
        <v>439</v>
      </c>
      <c r="F52" s="18" t="s">
        <v>439</v>
      </c>
      <c r="G52" s="170">
        <v>5</v>
      </c>
    </row>
    <row r="53" spans="1:7">
      <c r="A53" s="62">
        <v>50</v>
      </c>
      <c r="B53" s="397" t="s">
        <v>299</v>
      </c>
      <c r="C53" s="397" t="s">
        <v>66</v>
      </c>
      <c r="D53" s="18" t="s">
        <v>439</v>
      </c>
      <c r="E53" s="18">
        <v>3</v>
      </c>
      <c r="F53" s="18">
        <v>13</v>
      </c>
      <c r="G53" s="170">
        <v>90</v>
      </c>
    </row>
    <row r="54" spans="1:7">
      <c r="A54" s="62">
        <v>51</v>
      </c>
      <c r="B54" s="397" t="s">
        <v>300</v>
      </c>
      <c r="C54" s="397" t="s">
        <v>67</v>
      </c>
      <c r="D54" s="18" t="s">
        <v>439</v>
      </c>
      <c r="E54" s="18" t="s">
        <v>439</v>
      </c>
      <c r="F54" s="18" t="s">
        <v>439</v>
      </c>
      <c r="G54" s="170">
        <v>24</v>
      </c>
    </row>
    <row r="55" spans="1:7">
      <c r="A55" s="62">
        <v>52</v>
      </c>
      <c r="B55" s="397" t="s">
        <v>301</v>
      </c>
      <c r="C55" s="397" t="s">
        <v>68</v>
      </c>
      <c r="D55" s="18" t="s">
        <v>439</v>
      </c>
      <c r="E55" s="18" t="s">
        <v>439</v>
      </c>
      <c r="F55" s="18" t="s">
        <v>439</v>
      </c>
      <c r="G55" s="170">
        <v>8</v>
      </c>
    </row>
    <row r="56" spans="1:7">
      <c r="A56" s="62">
        <v>53</v>
      </c>
      <c r="B56" s="397" t="s">
        <v>302</v>
      </c>
      <c r="C56" s="397" t="s">
        <v>69</v>
      </c>
      <c r="D56" s="18">
        <v>6</v>
      </c>
      <c r="E56" s="18">
        <v>12</v>
      </c>
      <c r="F56" s="18">
        <v>141</v>
      </c>
      <c r="G56" s="170">
        <v>804</v>
      </c>
    </row>
    <row r="57" spans="1:7" s="389" customFormat="1">
      <c r="A57" s="62">
        <v>54</v>
      </c>
      <c r="B57" s="397" t="s">
        <v>303</v>
      </c>
      <c r="C57" s="397" t="s">
        <v>70</v>
      </c>
      <c r="D57" s="18" t="s">
        <v>439</v>
      </c>
      <c r="E57" s="18" t="s">
        <v>439</v>
      </c>
      <c r="F57" s="18" t="s">
        <v>439</v>
      </c>
      <c r="G57" s="170">
        <v>24</v>
      </c>
    </row>
    <row r="58" spans="1:7" s="389" customFormat="1" ht="15.75" thickBot="1">
      <c r="A58" s="482">
        <v>55</v>
      </c>
      <c r="B58" s="483" t="s">
        <v>304</v>
      </c>
      <c r="C58" s="483" t="s">
        <v>74</v>
      </c>
      <c r="D58" s="484" t="s">
        <v>439</v>
      </c>
      <c r="E58" s="484">
        <v>3</v>
      </c>
      <c r="F58" s="484">
        <v>13</v>
      </c>
      <c r="G58" s="485">
        <v>77</v>
      </c>
    </row>
    <row r="59" spans="1:7" ht="16.5" thickBot="1">
      <c r="A59" s="375"/>
      <c r="B59" s="376"/>
      <c r="C59" s="377" t="s">
        <v>540</v>
      </c>
      <c r="D59" s="378">
        <f>SUM(D4:D58)</f>
        <v>30</v>
      </c>
      <c r="E59" s="378">
        <f>SUM(E4:E58)</f>
        <v>63</v>
      </c>
      <c r="F59" s="378">
        <f>SUM(F4:F58)</f>
        <v>680</v>
      </c>
      <c r="G59" s="290">
        <f>SUM(G4:G58)</f>
        <v>3836</v>
      </c>
    </row>
    <row r="60" spans="1:7" s="52" customFormat="1">
      <c r="A60"/>
      <c r="B60"/>
      <c r="C60"/>
      <c r="D60"/>
      <c r="E60"/>
      <c r="F60"/>
      <c r="G60"/>
    </row>
    <row r="61" spans="1:7" s="52" customFormat="1">
      <c r="A61"/>
      <c r="B61"/>
      <c r="C61"/>
      <c r="D61"/>
      <c r="E61"/>
      <c r="F61"/>
      <c r="G61"/>
    </row>
    <row r="62" spans="1:7" s="52" customFormat="1">
      <c r="A62"/>
      <c r="B62"/>
      <c r="C62"/>
      <c r="D62"/>
      <c r="E62"/>
      <c r="F62"/>
      <c r="G62"/>
    </row>
    <row r="63" spans="1:7" s="52" customFormat="1">
      <c r="A63"/>
      <c r="B63"/>
      <c r="C63"/>
      <c r="D63"/>
      <c r="E63"/>
      <c r="F63"/>
      <c r="G63"/>
    </row>
    <row r="64" spans="1:7" s="52" customFormat="1">
      <c r="A64"/>
      <c r="B64"/>
      <c r="C64"/>
      <c r="D64"/>
      <c r="E64"/>
      <c r="F64"/>
      <c r="G64"/>
    </row>
    <row r="65" spans="1:7" s="52" customFormat="1">
      <c r="A65"/>
      <c r="B65"/>
      <c r="C65"/>
      <c r="D65"/>
      <c r="E65"/>
      <c r="F65"/>
      <c r="G65"/>
    </row>
    <row r="66" spans="1:7" s="52" customFormat="1">
      <c r="A66"/>
      <c r="B66"/>
      <c r="C66"/>
      <c r="D66"/>
      <c r="E66"/>
      <c r="F66"/>
      <c r="G66"/>
    </row>
    <row r="67" spans="1:7" s="52" customFormat="1">
      <c r="A67"/>
      <c r="B67"/>
      <c r="C67"/>
      <c r="D67"/>
      <c r="E67"/>
      <c r="F67"/>
      <c r="G67"/>
    </row>
    <row r="68" spans="1:7" s="52" customFormat="1">
      <c r="A68"/>
      <c r="B68"/>
      <c r="C68"/>
      <c r="D68"/>
      <c r="E68"/>
      <c r="F68"/>
      <c r="G68"/>
    </row>
    <row r="69" spans="1:7" s="5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N31"/>
  <sheetViews>
    <sheetView zoomScaleNormal="100" workbookViewId="0">
      <selection activeCell="B34" sqref="B34"/>
    </sheetView>
  </sheetViews>
  <sheetFormatPr defaultRowHeight="1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2" max="12" width="11" bestFit="1" customWidth="1"/>
  </cols>
  <sheetData>
    <row r="1" spans="1:14" s="2" customFormat="1" ht="15.75">
      <c r="A1" s="520" t="s">
        <v>689</v>
      </c>
      <c r="B1" s="520"/>
      <c r="C1" s="520"/>
      <c r="D1" s="520"/>
      <c r="E1" s="520"/>
    </row>
    <row r="3" spans="1:14">
      <c r="A3" s="2" t="s">
        <v>305</v>
      </c>
    </row>
    <row r="4" spans="1:14" ht="30">
      <c r="A4" s="253" t="s">
        <v>12</v>
      </c>
      <c r="B4" s="253" t="s">
        <v>1</v>
      </c>
      <c r="C4" s="253" t="s">
        <v>2</v>
      </c>
      <c r="D4" s="254" t="s">
        <v>13</v>
      </c>
      <c r="E4" s="254" t="s">
        <v>442</v>
      </c>
    </row>
    <row r="5" spans="1:14" s="2" customFormat="1">
      <c r="A5" s="1" t="s">
        <v>14</v>
      </c>
      <c r="B5" s="3"/>
      <c r="C5" s="4"/>
      <c r="D5" s="4"/>
      <c r="E5" s="171"/>
    </row>
    <row r="6" spans="1:14">
      <c r="A6" s="5" t="s">
        <v>5</v>
      </c>
      <c r="B6" s="6">
        <v>988715</v>
      </c>
      <c r="C6" s="13">
        <v>1159303319.4000001</v>
      </c>
      <c r="D6" s="13">
        <v>1172.54</v>
      </c>
      <c r="E6" s="232">
        <v>1165.18</v>
      </c>
    </row>
    <row r="7" spans="1:14">
      <c r="A7" s="339" t="s">
        <v>616</v>
      </c>
      <c r="B7" s="6">
        <v>5601</v>
      </c>
      <c r="C7" s="13">
        <v>2023242.88</v>
      </c>
      <c r="D7" s="13">
        <v>361.23</v>
      </c>
      <c r="E7" s="232">
        <v>360</v>
      </c>
    </row>
    <row r="8" spans="1:14">
      <c r="A8" s="342" t="s">
        <v>6</v>
      </c>
      <c r="B8" s="6">
        <v>29364</v>
      </c>
      <c r="C8" s="13">
        <v>14045877.85</v>
      </c>
      <c r="D8" s="13">
        <v>478.34</v>
      </c>
      <c r="E8" s="232">
        <v>384</v>
      </c>
    </row>
    <row r="9" spans="1:14">
      <c r="A9" s="1" t="s">
        <v>46</v>
      </c>
      <c r="B9" s="6">
        <v>118242</v>
      </c>
      <c r="C9" s="13">
        <v>82258435.609999999</v>
      </c>
      <c r="D9" s="13">
        <v>695.68</v>
      </c>
      <c r="E9" s="232">
        <v>605.67999999999995</v>
      </c>
    </row>
    <row r="10" spans="1:14">
      <c r="A10" s="1" t="s">
        <v>8</v>
      </c>
      <c r="B10" s="6">
        <v>7634</v>
      </c>
      <c r="C10" s="13">
        <v>2548367.61</v>
      </c>
      <c r="D10" s="13">
        <v>333.82</v>
      </c>
      <c r="E10" s="232">
        <v>360</v>
      </c>
    </row>
    <row r="11" spans="1:14" ht="15.75">
      <c r="A11" s="53" t="s">
        <v>11</v>
      </c>
      <c r="B11" s="55">
        <f>SUM(B6:B10)</f>
        <v>1149556</v>
      </c>
      <c r="C11" s="57">
        <f>SUM(C6:C10)</f>
        <v>1260179243.3499999</v>
      </c>
      <c r="D11" s="57"/>
      <c r="E11" s="116"/>
      <c r="G11" s="326"/>
    </row>
    <row r="13" spans="1:14">
      <c r="A13" s="2" t="s">
        <v>306</v>
      </c>
    </row>
    <row r="14" spans="1:14" ht="30">
      <c r="A14" s="253" t="s">
        <v>12</v>
      </c>
      <c r="B14" s="253" t="s">
        <v>1</v>
      </c>
      <c r="C14" s="253" t="s">
        <v>2</v>
      </c>
      <c r="D14" s="254" t="s">
        <v>13</v>
      </c>
      <c r="E14" s="254" t="s">
        <v>442</v>
      </c>
    </row>
    <row r="15" spans="1:14" s="2" customFormat="1">
      <c r="A15" s="1" t="s">
        <v>14</v>
      </c>
      <c r="B15" s="3"/>
      <c r="C15" s="4"/>
      <c r="D15" s="4"/>
      <c r="E15" s="171"/>
    </row>
    <row r="16" spans="1:14">
      <c r="A16" s="5" t="s">
        <v>5</v>
      </c>
      <c r="B16" s="6">
        <v>859659</v>
      </c>
      <c r="C16" s="13">
        <v>763191592.83000004</v>
      </c>
      <c r="D16" s="13">
        <v>887.78</v>
      </c>
      <c r="E16" s="234">
        <v>728.6</v>
      </c>
      <c r="J16" s="292"/>
      <c r="K16" s="292"/>
      <c r="L16" s="292"/>
      <c r="M16" s="292"/>
      <c r="N16" s="292"/>
    </row>
    <row r="17" spans="1:14">
      <c r="A17" s="339" t="s">
        <v>616</v>
      </c>
      <c r="B17" s="6">
        <v>13974</v>
      </c>
      <c r="C17" s="13">
        <v>5045275.5999999996</v>
      </c>
      <c r="D17" s="13">
        <v>361.05</v>
      </c>
      <c r="E17" s="234">
        <v>360</v>
      </c>
      <c r="J17" s="292"/>
      <c r="K17" s="292"/>
      <c r="L17" s="292"/>
      <c r="M17" s="292"/>
      <c r="N17" s="292"/>
    </row>
    <row r="18" spans="1:14">
      <c r="A18" s="1" t="s">
        <v>6</v>
      </c>
      <c r="B18" s="6">
        <v>353487</v>
      </c>
      <c r="C18" s="13">
        <v>241258272.61000001</v>
      </c>
      <c r="D18" s="13">
        <v>682.51</v>
      </c>
      <c r="E18" s="234">
        <v>582.4</v>
      </c>
      <c r="G18" s="326"/>
      <c r="J18" s="292"/>
      <c r="K18" s="292"/>
      <c r="L18" s="292"/>
      <c r="M18" s="292"/>
      <c r="N18" s="292"/>
    </row>
    <row r="19" spans="1:14">
      <c r="A19" s="1" t="s">
        <v>46</v>
      </c>
      <c r="B19" s="6">
        <v>74994</v>
      </c>
      <c r="C19" s="13">
        <v>42621676.159999996</v>
      </c>
      <c r="D19" s="13">
        <v>568.33000000000004</v>
      </c>
      <c r="E19" s="234">
        <v>481.7</v>
      </c>
      <c r="J19" s="292"/>
      <c r="K19" s="292"/>
      <c r="L19" s="292"/>
      <c r="M19" s="292"/>
      <c r="N19" s="292"/>
    </row>
    <row r="20" spans="1:14">
      <c r="A20" s="1" t="s">
        <v>8</v>
      </c>
      <c r="B20" s="6">
        <v>10883</v>
      </c>
      <c r="C20" s="13">
        <v>3236895.57</v>
      </c>
      <c r="D20" s="13">
        <v>297.43</v>
      </c>
      <c r="E20" s="234">
        <v>255</v>
      </c>
      <c r="J20" s="292"/>
      <c r="K20" s="292"/>
      <c r="L20" s="292"/>
      <c r="M20" s="292"/>
      <c r="N20" s="292"/>
    </row>
    <row r="21" spans="1:14" ht="15.75">
      <c r="A21" s="53" t="s">
        <v>11</v>
      </c>
      <c r="B21" s="55">
        <f>SUM(B16:B20)</f>
        <v>1312997</v>
      </c>
      <c r="C21" s="57">
        <f>SUM(C16:C20)</f>
        <v>1055353712.7700001</v>
      </c>
      <c r="D21" s="57"/>
      <c r="E21" s="116"/>
    </row>
    <row r="22" spans="1:14">
      <c r="B22" s="174"/>
    </row>
    <row r="23" spans="1:14">
      <c r="A23" s="2" t="s">
        <v>307</v>
      </c>
    </row>
    <row r="24" spans="1:14" ht="30">
      <c r="A24" s="253" t="s">
        <v>12</v>
      </c>
      <c r="B24" s="253" t="s">
        <v>1</v>
      </c>
      <c r="C24" s="253" t="s">
        <v>2</v>
      </c>
      <c r="D24" s="254" t="s">
        <v>13</v>
      </c>
      <c r="E24" s="254" t="s">
        <v>442</v>
      </c>
    </row>
    <row r="25" spans="1:14" s="2" customFormat="1">
      <c r="A25" s="1" t="s">
        <v>14</v>
      </c>
      <c r="B25" s="3"/>
      <c r="C25" s="4"/>
      <c r="D25" s="4"/>
      <c r="E25" s="171"/>
    </row>
    <row r="26" spans="1:14">
      <c r="A26" s="5" t="s">
        <v>5</v>
      </c>
      <c r="B26" s="6">
        <v>0</v>
      </c>
      <c r="C26" s="13">
        <v>0</v>
      </c>
      <c r="D26" s="13">
        <v>0</v>
      </c>
      <c r="E26" s="234" t="s">
        <v>439</v>
      </c>
    </row>
    <row r="27" spans="1:14">
      <c r="A27" s="339" t="s">
        <v>616</v>
      </c>
      <c r="B27" s="6">
        <v>0</v>
      </c>
      <c r="C27" s="13">
        <v>0</v>
      </c>
      <c r="D27" s="13">
        <v>0</v>
      </c>
      <c r="E27" s="234" t="s">
        <v>439</v>
      </c>
    </row>
    <row r="28" spans="1:14">
      <c r="A28" s="1" t="s">
        <v>6</v>
      </c>
      <c r="B28" s="6">
        <v>0</v>
      </c>
      <c r="C28" s="13">
        <v>0</v>
      </c>
      <c r="D28" s="13">
        <v>0</v>
      </c>
      <c r="E28" s="234" t="s">
        <v>439</v>
      </c>
    </row>
    <row r="29" spans="1:14">
      <c r="A29" s="1" t="s">
        <v>46</v>
      </c>
      <c r="B29" s="6">
        <v>0</v>
      </c>
      <c r="C29" s="13">
        <v>0</v>
      </c>
      <c r="D29" s="13">
        <v>0</v>
      </c>
      <c r="E29" s="234" t="s">
        <v>439</v>
      </c>
    </row>
    <row r="30" spans="1:14">
      <c r="A30" s="1" t="s">
        <v>8</v>
      </c>
      <c r="B30" s="6">
        <v>0</v>
      </c>
      <c r="C30" s="13">
        <v>0</v>
      </c>
      <c r="D30" s="13">
        <v>0</v>
      </c>
      <c r="E30" s="234" t="s">
        <v>439</v>
      </c>
    </row>
    <row r="31" spans="1:14" ht="15.75">
      <c r="A31" s="53" t="s">
        <v>11</v>
      </c>
      <c r="B31" s="55">
        <f>SUM(B26:B30)</f>
        <v>0</v>
      </c>
      <c r="C31" s="57">
        <f>SUM(C26:C30)</f>
        <v>0</v>
      </c>
      <c r="D31" s="57"/>
      <c r="E31" s="11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33" workbookViewId="0">
      <selection activeCell="O16" sqref="O1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1.2851562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</cols>
  <sheetData>
    <row r="1" spans="1:13" s="49" customFormat="1" ht="15.75">
      <c r="A1" s="511" t="s">
        <v>690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3" s="49" customFormat="1" ht="15.7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>
      <c r="A3" s="527" t="s">
        <v>19</v>
      </c>
      <c r="B3" s="529" t="s">
        <v>5</v>
      </c>
      <c r="C3" s="530"/>
      <c r="D3" s="530"/>
      <c r="E3" s="529" t="s">
        <v>6</v>
      </c>
      <c r="F3" s="530"/>
      <c r="G3" s="530"/>
      <c r="H3" s="529" t="s">
        <v>20</v>
      </c>
      <c r="I3" s="530"/>
      <c r="J3" s="530"/>
      <c r="K3" s="529" t="s">
        <v>21</v>
      </c>
      <c r="L3" s="530"/>
      <c r="M3" s="530"/>
    </row>
    <row r="4" spans="1:13">
      <c r="A4" s="528"/>
      <c r="B4" s="88" t="s">
        <v>1</v>
      </c>
      <c r="C4" s="88"/>
      <c r="D4" s="35" t="s">
        <v>22</v>
      </c>
      <c r="E4" s="88" t="s">
        <v>1</v>
      </c>
      <c r="F4" s="88"/>
      <c r="G4" s="35" t="s">
        <v>22</v>
      </c>
      <c r="H4" s="88" t="s">
        <v>1</v>
      </c>
      <c r="I4" s="88"/>
      <c r="J4" s="35" t="s">
        <v>22</v>
      </c>
      <c r="K4" s="88" t="s">
        <v>1</v>
      </c>
      <c r="L4" s="88"/>
      <c r="M4" s="35" t="s">
        <v>22</v>
      </c>
    </row>
    <row r="5" spans="1:13">
      <c r="A5" s="61" t="s">
        <v>80</v>
      </c>
      <c r="B5" s="33">
        <v>336131</v>
      </c>
      <c r="C5" s="33"/>
      <c r="D5" s="34">
        <v>363.45</v>
      </c>
      <c r="E5" s="33">
        <v>142985</v>
      </c>
      <c r="F5" s="33"/>
      <c r="G5" s="34">
        <v>349.81</v>
      </c>
      <c r="H5" s="33">
        <v>83497</v>
      </c>
      <c r="I5" s="33"/>
      <c r="J5" s="34">
        <v>392.95</v>
      </c>
      <c r="K5" s="33">
        <v>15638</v>
      </c>
      <c r="L5" s="33"/>
      <c r="M5" s="34">
        <v>225.5</v>
      </c>
    </row>
    <row r="6" spans="1:13">
      <c r="A6" s="61" t="s">
        <v>81</v>
      </c>
      <c r="B6" s="33">
        <v>664507</v>
      </c>
      <c r="C6" s="6"/>
      <c r="D6" s="34">
        <v>717.12</v>
      </c>
      <c r="E6" s="33">
        <v>176054</v>
      </c>
      <c r="F6" s="6"/>
      <c r="G6" s="34">
        <v>696.55</v>
      </c>
      <c r="H6" s="33">
        <v>81079</v>
      </c>
      <c r="I6" s="6"/>
      <c r="J6" s="34">
        <v>682.84</v>
      </c>
      <c r="K6" s="33">
        <v>2876</v>
      </c>
      <c r="L6" s="6"/>
      <c r="M6" s="34">
        <v>784.01</v>
      </c>
    </row>
    <row r="7" spans="1:13">
      <c r="A7" s="61" t="s">
        <v>24</v>
      </c>
      <c r="B7" s="33">
        <v>493146</v>
      </c>
      <c r="C7" s="6"/>
      <c r="D7" s="34">
        <v>1267.72</v>
      </c>
      <c r="E7" s="33">
        <v>53489</v>
      </c>
      <c r="F7" s="6"/>
      <c r="G7" s="34">
        <v>1198.76</v>
      </c>
      <c r="H7" s="33">
        <v>24381</v>
      </c>
      <c r="I7" s="6"/>
      <c r="J7" s="34">
        <v>1184.79</v>
      </c>
      <c r="K7" s="33">
        <v>3</v>
      </c>
      <c r="L7" s="6"/>
      <c r="M7" s="34">
        <v>1371.59</v>
      </c>
    </row>
    <row r="8" spans="1:13">
      <c r="A8" s="61" t="s">
        <v>25</v>
      </c>
      <c r="B8" s="33">
        <v>280405</v>
      </c>
      <c r="C8" s="6"/>
      <c r="D8" s="34">
        <v>1686.23</v>
      </c>
      <c r="E8" s="33">
        <v>8521</v>
      </c>
      <c r="F8" s="6"/>
      <c r="G8" s="34">
        <v>1665.04</v>
      </c>
      <c r="H8" s="33">
        <v>3388</v>
      </c>
      <c r="I8" s="6"/>
      <c r="J8" s="34">
        <v>1681.65</v>
      </c>
      <c r="K8" s="33">
        <v>0</v>
      </c>
      <c r="L8" s="6"/>
      <c r="M8" s="34">
        <v>0</v>
      </c>
    </row>
    <row r="9" spans="1:13">
      <c r="A9" s="61" t="s">
        <v>26</v>
      </c>
      <c r="B9" s="33">
        <v>61761</v>
      </c>
      <c r="C9" s="6"/>
      <c r="D9" s="34">
        <v>2212.59</v>
      </c>
      <c r="E9" s="33">
        <v>1282</v>
      </c>
      <c r="F9" s="6"/>
      <c r="G9" s="34">
        <v>2190.84</v>
      </c>
      <c r="H9" s="33">
        <v>659</v>
      </c>
      <c r="I9" s="6"/>
      <c r="J9" s="34">
        <v>2190.44</v>
      </c>
      <c r="K9" s="33">
        <v>0</v>
      </c>
      <c r="L9" s="6"/>
      <c r="M9" s="34">
        <v>0</v>
      </c>
    </row>
    <row r="10" spans="1:13">
      <c r="A10" s="61" t="s">
        <v>83</v>
      </c>
      <c r="B10" s="33">
        <v>12608</v>
      </c>
      <c r="C10" s="6"/>
      <c r="D10" s="34">
        <v>2612.77</v>
      </c>
      <c r="E10" s="33">
        <v>209</v>
      </c>
      <c r="F10" s="6"/>
      <c r="G10" s="34">
        <v>2610.35</v>
      </c>
      <c r="H10" s="33">
        <v>81</v>
      </c>
      <c r="I10" s="6"/>
      <c r="J10" s="34">
        <v>2615.54</v>
      </c>
      <c r="K10" s="33">
        <v>0</v>
      </c>
      <c r="L10" s="6"/>
      <c r="M10" s="34">
        <v>0</v>
      </c>
    </row>
    <row r="11" spans="1:13">
      <c r="A11" s="61" t="s">
        <v>84</v>
      </c>
      <c r="B11" s="33">
        <v>7692</v>
      </c>
      <c r="C11" s="6"/>
      <c r="D11" s="34">
        <v>2866.18</v>
      </c>
      <c r="E11" s="33">
        <v>102</v>
      </c>
      <c r="F11" s="6"/>
      <c r="G11" s="34">
        <v>2858.9</v>
      </c>
      <c r="H11" s="33">
        <v>103</v>
      </c>
      <c r="I11" s="6"/>
      <c r="J11" s="34">
        <v>2846.44</v>
      </c>
      <c r="K11" s="33">
        <v>0</v>
      </c>
      <c r="L11" s="6"/>
      <c r="M11" s="34">
        <v>0</v>
      </c>
    </row>
    <row r="12" spans="1:13">
      <c r="A12" s="61" t="s">
        <v>85</v>
      </c>
      <c r="B12" s="33">
        <v>4712</v>
      </c>
      <c r="C12" s="6"/>
      <c r="D12" s="34">
        <v>3113.42</v>
      </c>
      <c r="E12" s="33">
        <v>106</v>
      </c>
      <c r="F12" s="6"/>
      <c r="G12" s="34">
        <v>3121.42</v>
      </c>
      <c r="H12" s="33">
        <v>25</v>
      </c>
      <c r="I12" s="6"/>
      <c r="J12" s="34">
        <v>3131.45</v>
      </c>
      <c r="K12" s="33">
        <v>0</v>
      </c>
      <c r="L12" s="6"/>
      <c r="M12" s="34">
        <v>0</v>
      </c>
    </row>
    <row r="13" spans="1:13">
      <c r="A13" s="61" t="s">
        <v>86</v>
      </c>
      <c r="B13" s="33">
        <v>2497</v>
      </c>
      <c r="C13" s="6"/>
      <c r="D13" s="34">
        <v>3363.26</v>
      </c>
      <c r="E13" s="33">
        <v>48</v>
      </c>
      <c r="F13" s="6"/>
      <c r="G13" s="34">
        <v>3335.23</v>
      </c>
      <c r="H13" s="33">
        <v>7</v>
      </c>
      <c r="I13" s="6"/>
      <c r="J13" s="34">
        <v>3320.38</v>
      </c>
      <c r="K13" s="33">
        <v>0</v>
      </c>
      <c r="L13" s="6"/>
      <c r="M13" s="34">
        <v>0</v>
      </c>
    </row>
    <row r="14" spans="1:13">
      <c r="A14" s="61" t="s">
        <v>87</v>
      </c>
      <c r="B14" s="33">
        <v>1534</v>
      </c>
      <c r="C14" s="6"/>
      <c r="D14" s="34">
        <v>3610.64</v>
      </c>
      <c r="E14" s="33">
        <v>38</v>
      </c>
      <c r="F14" s="6"/>
      <c r="G14" s="34">
        <v>3606.27</v>
      </c>
      <c r="H14" s="33">
        <v>5</v>
      </c>
      <c r="I14" s="6"/>
      <c r="J14" s="34">
        <v>3584.5</v>
      </c>
      <c r="K14" s="33">
        <v>0</v>
      </c>
      <c r="L14" s="6"/>
      <c r="M14" s="34">
        <v>0</v>
      </c>
    </row>
    <row r="15" spans="1:13">
      <c r="A15" s="61" t="s">
        <v>88</v>
      </c>
      <c r="B15" s="33">
        <v>1052</v>
      </c>
      <c r="C15" s="6"/>
      <c r="D15" s="34">
        <v>3863.31</v>
      </c>
      <c r="E15" s="33">
        <v>7</v>
      </c>
      <c r="F15" s="6"/>
      <c r="G15" s="34">
        <v>3853.49</v>
      </c>
      <c r="H15" s="33">
        <v>5</v>
      </c>
      <c r="I15" s="6"/>
      <c r="J15" s="34">
        <v>3909.75</v>
      </c>
      <c r="K15" s="33">
        <v>0</v>
      </c>
      <c r="L15" s="6"/>
      <c r="M15" s="34">
        <v>0</v>
      </c>
    </row>
    <row r="16" spans="1:13">
      <c r="A16" s="61" t="s">
        <v>89</v>
      </c>
      <c r="B16" s="33">
        <v>600</v>
      </c>
      <c r="C16" s="6"/>
      <c r="D16" s="34">
        <v>4115.1400000000003</v>
      </c>
      <c r="E16" s="33">
        <v>0</v>
      </c>
      <c r="F16" s="6"/>
      <c r="G16" s="34">
        <v>0</v>
      </c>
      <c r="H16" s="33">
        <v>1</v>
      </c>
      <c r="I16" s="6"/>
      <c r="J16" s="34">
        <v>4244.12</v>
      </c>
      <c r="K16" s="33">
        <v>0</v>
      </c>
      <c r="L16" s="6"/>
      <c r="M16" s="34">
        <v>0</v>
      </c>
    </row>
    <row r="17" spans="1:13">
      <c r="A17" s="61" t="s">
        <v>90</v>
      </c>
      <c r="B17" s="33">
        <v>462</v>
      </c>
      <c r="C17" s="6"/>
      <c r="D17" s="34">
        <v>4370.75</v>
      </c>
      <c r="E17" s="33">
        <v>5</v>
      </c>
      <c r="F17" s="6"/>
      <c r="G17" s="34">
        <v>4369.66</v>
      </c>
      <c r="H17" s="33">
        <v>0</v>
      </c>
      <c r="I17" s="6"/>
      <c r="J17" s="34">
        <v>0</v>
      </c>
      <c r="K17" s="33">
        <v>0</v>
      </c>
      <c r="L17" s="6"/>
      <c r="M17" s="34">
        <v>0</v>
      </c>
    </row>
    <row r="18" spans="1:13">
      <c r="A18" s="61" t="s">
        <v>91</v>
      </c>
      <c r="B18" s="33">
        <v>495</v>
      </c>
      <c r="C18" s="6"/>
      <c r="D18" s="34">
        <v>4625.87</v>
      </c>
      <c r="E18" s="33">
        <v>2</v>
      </c>
      <c r="F18" s="6"/>
      <c r="G18" s="34">
        <v>4631.0200000000004</v>
      </c>
      <c r="H18" s="33">
        <v>2</v>
      </c>
      <c r="I18" s="6"/>
      <c r="J18" s="34">
        <v>4538.0200000000004</v>
      </c>
      <c r="K18" s="33">
        <v>0</v>
      </c>
      <c r="L18" s="6"/>
      <c r="M18" s="34">
        <v>0</v>
      </c>
    </row>
    <row r="19" spans="1:13">
      <c r="A19" s="61" t="s">
        <v>92</v>
      </c>
      <c r="B19" s="33">
        <v>181</v>
      </c>
      <c r="C19" s="6"/>
      <c r="D19" s="34">
        <v>4861.79</v>
      </c>
      <c r="E19" s="33">
        <v>1</v>
      </c>
      <c r="F19" s="6"/>
      <c r="G19" s="34">
        <v>4823.21</v>
      </c>
      <c r="H19" s="33">
        <v>1</v>
      </c>
      <c r="I19" s="6"/>
      <c r="J19" s="34">
        <v>4916.13</v>
      </c>
      <c r="K19" s="33">
        <v>0</v>
      </c>
      <c r="L19" s="6"/>
      <c r="M19" s="34">
        <v>0</v>
      </c>
    </row>
    <row r="20" spans="1:13">
      <c r="A20" s="61" t="s">
        <v>93</v>
      </c>
      <c r="B20" s="33">
        <v>88</v>
      </c>
      <c r="C20" s="6"/>
      <c r="D20" s="34">
        <v>5117.2299999999996</v>
      </c>
      <c r="E20" s="33">
        <v>1</v>
      </c>
      <c r="F20" s="6"/>
      <c r="G20" s="34">
        <v>5170.54</v>
      </c>
      <c r="H20" s="33">
        <v>0</v>
      </c>
      <c r="I20" s="6"/>
      <c r="J20" s="34">
        <v>0</v>
      </c>
      <c r="K20" s="33">
        <v>0</v>
      </c>
      <c r="L20" s="6"/>
      <c r="M20" s="34">
        <v>0</v>
      </c>
    </row>
    <row r="21" spans="1:13">
      <c r="A21" s="61" t="s">
        <v>94</v>
      </c>
      <c r="B21" s="33">
        <v>44</v>
      </c>
      <c r="C21" s="6"/>
      <c r="D21" s="34">
        <v>5357.64</v>
      </c>
      <c r="E21" s="33">
        <v>0</v>
      </c>
      <c r="F21" s="6"/>
      <c r="G21" s="34">
        <v>0</v>
      </c>
      <c r="H21" s="33">
        <v>0</v>
      </c>
      <c r="I21" s="6"/>
      <c r="J21" s="34">
        <v>0</v>
      </c>
      <c r="K21" s="33">
        <v>0</v>
      </c>
      <c r="L21" s="6"/>
      <c r="M21" s="34">
        <v>0</v>
      </c>
    </row>
    <row r="22" spans="1:13">
      <c r="A22" s="61" t="s">
        <v>95</v>
      </c>
      <c r="B22" s="33">
        <v>34</v>
      </c>
      <c r="C22" s="6"/>
      <c r="D22" s="34">
        <v>6103.25</v>
      </c>
      <c r="E22" s="33">
        <v>1</v>
      </c>
      <c r="F22" s="6"/>
      <c r="G22" s="34">
        <v>6008.82</v>
      </c>
      <c r="H22" s="33">
        <v>2</v>
      </c>
      <c r="I22" s="6"/>
      <c r="J22" s="34">
        <v>8565.0499999999993</v>
      </c>
      <c r="K22" s="33">
        <v>0</v>
      </c>
      <c r="L22" s="6"/>
      <c r="M22" s="34">
        <v>0</v>
      </c>
    </row>
    <row r="23" spans="1:13" ht="15.75">
      <c r="A23" s="60" t="s">
        <v>11</v>
      </c>
      <c r="B23" s="55">
        <f>SUM(B5:B22)</f>
        <v>1867949</v>
      </c>
      <c r="C23" s="55"/>
      <c r="D23" s="56"/>
      <c r="E23" s="55">
        <f>SUM(E5:E22)</f>
        <v>382851</v>
      </c>
      <c r="F23" s="55"/>
      <c r="G23" s="56"/>
      <c r="H23" s="55">
        <f>SUM(H5:H22)</f>
        <v>193236</v>
      </c>
      <c r="I23" s="55"/>
      <c r="J23" s="58"/>
      <c r="K23" s="59">
        <f>SUM(K5:K22)</f>
        <v>18517</v>
      </c>
      <c r="L23" s="55"/>
      <c r="M23" s="56"/>
    </row>
    <row r="26" spans="1:13">
      <c r="A26" s="527" t="s">
        <v>19</v>
      </c>
      <c r="B26" s="529" t="s">
        <v>5</v>
      </c>
      <c r="C26" s="530"/>
      <c r="D26" s="530"/>
      <c r="E26" s="529" t="s">
        <v>6</v>
      </c>
      <c r="F26" s="530"/>
      <c r="G26" s="530"/>
      <c r="H26" s="529" t="s">
        <v>20</v>
      </c>
      <c r="I26" s="530"/>
      <c r="J26" s="530"/>
      <c r="K26" s="529" t="s">
        <v>21</v>
      </c>
      <c r="L26" s="530"/>
      <c r="M26" s="530"/>
    </row>
    <row r="27" spans="1:13">
      <c r="A27" s="528"/>
      <c r="B27" s="36" t="s">
        <v>1</v>
      </c>
      <c r="C27" s="35" t="s">
        <v>51</v>
      </c>
      <c r="D27" s="35" t="s">
        <v>22</v>
      </c>
      <c r="E27" s="36" t="s">
        <v>1</v>
      </c>
      <c r="F27" s="35" t="s">
        <v>51</v>
      </c>
      <c r="G27" s="35" t="s">
        <v>22</v>
      </c>
      <c r="H27" s="36" t="s">
        <v>1</v>
      </c>
      <c r="I27" s="35" t="s">
        <v>51</v>
      </c>
      <c r="J27" s="35" t="s">
        <v>22</v>
      </c>
      <c r="K27" s="36" t="s">
        <v>1</v>
      </c>
      <c r="L27" s="35" t="s">
        <v>51</v>
      </c>
      <c r="M27" s="35" t="s">
        <v>22</v>
      </c>
    </row>
    <row r="28" spans="1:13">
      <c r="A28" s="14" t="s">
        <v>461</v>
      </c>
      <c r="B28" s="33">
        <v>32306</v>
      </c>
      <c r="C28" s="34">
        <v>1812867.5</v>
      </c>
      <c r="D28" s="34">
        <v>56.12</v>
      </c>
      <c r="E28" s="33">
        <v>9019</v>
      </c>
      <c r="F28" s="34">
        <v>558900.30000000005</v>
      </c>
      <c r="G28" s="34">
        <v>61.97</v>
      </c>
      <c r="H28" s="33">
        <v>1457</v>
      </c>
      <c r="I28" s="34">
        <v>82963.839999999997</v>
      </c>
      <c r="J28" s="34">
        <v>56.94</v>
      </c>
      <c r="K28" s="33">
        <v>3513</v>
      </c>
      <c r="L28" s="34">
        <v>242718.73</v>
      </c>
      <c r="M28" s="34">
        <v>69.09</v>
      </c>
    </row>
    <row r="29" spans="1:13">
      <c r="A29" s="14" t="s">
        <v>462</v>
      </c>
      <c r="B29" s="33">
        <v>21819</v>
      </c>
      <c r="C29" s="34">
        <v>3090479.71</v>
      </c>
      <c r="D29" s="34">
        <v>141.63999999999999</v>
      </c>
      <c r="E29" s="33">
        <v>13703</v>
      </c>
      <c r="F29" s="34">
        <v>2172928.21</v>
      </c>
      <c r="G29" s="34">
        <v>158.57</v>
      </c>
      <c r="H29" s="33">
        <v>1126</v>
      </c>
      <c r="I29" s="34">
        <v>167260.17000000001</v>
      </c>
      <c r="J29" s="34">
        <v>148.54</v>
      </c>
      <c r="K29" s="33">
        <v>4183</v>
      </c>
      <c r="L29" s="34">
        <v>614865.13</v>
      </c>
      <c r="M29" s="34">
        <v>146.99</v>
      </c>
    </row>
    <row r="30" spans="1:13">
      <c r="A30" s="14" t="s">
        <v>463</v>
      </c>
      <c r="B30" s="33">
        <v>11108</v>
      </c>
      <c r="C30" s="34">
        <v>2765037.03</v>
      </c>
      <c r="D30" s="34">
        <v>248.92</v>
      </c>
      <c r="E30" s="33">
        <v>10182</v>
      </c>
      <c r="F30" s="34">
        <v>2593358.15</v>
      </c>
      <c r="G30" s="34">
        <v>254.7</v>
      </c>
      <c r="H30" s="33">
        <v>3503</v>
      </c>
      <c r="I30" s="34">
        <v>936138.11</v>
      </c>
      <c r="J30" s="34">
        <v>267.24</v>
      </c>
      <c r="K30" s="33">
        <v>1623</v>
      </c>
      <c r="L30" s="34">
        <v>394850.02</v>
      </c>
      <c r="M30" s="34">
        <v>243.28</v>
      </c>
    </row>
    <row r="31" spans="1:13">
      <c r="A31" s="14" t="s">
        <v>464</v>
      </c>
      <c r="B31" s="33">
        <v>102971</v>
      </c>
      <c r="C31" s="34">
        <v>37637402.060000002</v>
      </c>
      <c r="D31" s="34">
        <v>365.51</v>
      </c>
      <c r="E31" s="33">
        <v>51098</v>
      </c>
      <c r="F31" s="34">
        <v>18483735.460000001</v>
      </c>
      <c r="G31" s="34">
        <v>361.73</v>
      </c>
      <c r="H31" s="33">
        <v>39941</v>
      </c>
      <c r="I31" s="34">
        <v>14459312.84</v>
      </c>
      <c r="J31" s="34">
        <v>362.02</v>
      </c>
      <c r="K31" s="33">
        <v>6319</v>
      </c>
      <c r="L31" s="34">
        <v>2273911.27</v>
      </c>
      <c r="M31" s="34">
        <v>359.85</v>
      </c>
    </row>
    <row r="32" spans="1:13">
      <c r="A32" s="14" t="s">
        <v>465</v>
      </c>
      <c r="B32" s="33">
        <v>167927</v>
      </c>
      <c r="C32" s="34">
        <v>76861648.540000007</v>
      </c>
      <c r="D32" s="34">
        <v>457.71</v>
      </c>
      <c r="E32" s="33">
        <v>58983</v>
      </c>
      <c r="F32" s="34">
        <v>26209051.739999998</v>
      </c>
      <c r="G32" s="34">
        <v>444.35</v>
      </c>
      <c r="H32" s="33">
        <v>37470</v>
      </c>
      <c r="I32" s="34">
        <v>17164070.579999998</v>
      </c>
      <c r="J32" s="34">
        <v>458.08</v>
      </c>
      <c r="K32" s="33">
        <v>0</v>
      </c>
      <c r="L32" s="34">
        <v>0</v>
      </c>
      <c r="M32" s="34">
        <v>0</v>
      </c>
    </row>
    <row r="33" spans="1:13">
      <c r="A33" s="14" t="s">
        <v>466</v>
      </c>
      <c r="B33" s="33">
        <v>187751</v>
      </c>
      <c r="C33" s="34">
        <v>102815381.06</v>
      </c>
      <c r="D33" s="34">
        <v>547.62</v>
      </c>
      <c r="E33" s="33">
        <v>64561</v>
      </c>
      <c r="F33" s="34">
        <v>35336681.409999996</v>
      </c>
      <c r="G33" s="34">
        <v>547.34</v>
      </c>
      <c r="H33" s="33">
        <v>27978</v>
      </c>
      <c r="I33" s="34">
        <v>15297229.67</v>
      </c>
      <c r="J33" s="34">
        <v>546.76</v>
      </c>
      <c r="K33" s="33">
        <v>7</v>
      </c>
      <c r="L33" s="34">
        <v>3920</v>
      </c>
      <c r="M33" s="34">
        <v>560</v>
      </c>
    </row>
    <row r="34" spans="1:13">
      <c r="A34" s="14" t="s">
        <v>467</v>
      </c>
      <c r="B34" s="33">
        <v>147794</v>
      </c>
      <c r="C34" s="34">
        <v>96063583.189999998</v>
      </c>
      <c r="D34" s="34">
        <v>649.98</v>
      </c>
      <c r="E34" s="33">
        <v>34016</v>
      </c>
      <c r="F34" s="34">
        <v>21974226.280000001</v>
      </c>
      <c r="G34" s="34">
        <v>646</v>
      </c>
      <c r="H34" s="33">
        <v>20097</v>
      </c>
      <c r="I34" s="34">
        <v>13008954.039999999</v>
      </c>
      <c r="J34" s="34">
        <v>647.30999999999995</v>
      </c>
      <c r="K34" s="33">
        <v>2</v>
      </c>
      <c r="L34" s="34">
        <v>1342.8</v>
      </c>
      <c r="M34" s="34">
        <v>671.4</v>
      </c>
    </row>
    <row r="35" spans="1:13">
      <c r="A35" s="14" t="s">
        <v>468</v>
      </c>
      <c r="B35" s="33">
        <v>123255</v>
      </c>
      <c r="C35" s="34">
        <v>92188916.810000002</v>
      </c>
      <c r="D35" s="34">
        <v>747.95</v>
      </c>
      <c r="E35" s="33">
        <v>29225</v>
      </c>
      <c r="F35" s="34">
        <v>21873292.140000001</v>
      </c>
      <c r="G35" s="34">
        <v>748.44</v>
      </c>
      <c r="H35" s="33">
        <v>18032</v>
      </c>
      <c r="I35" s="34">
        <v>13678448.189999999</v>
      </c>
      <c r="J35" s="34">
        <v>758.57</v>
      </c>
      <c r="K35" s="33">
        <v>2773</v>
      </c>
      <c r="L35" s="34">
        <v>2172106.5699999998</v>
      </c>
      <c r="M35" s="34">
        <v>783.31</v>
      </c>
    </row>
    <row r="36" spans="1:13">
      <c r="A36" s="14" t="s">
        <v>469</v>
      </c>
      <c r="B36" s="33">
        <v>102859</v>
      </c>
      <c r="C36" s="34">
        <v>87285824.650000006</v>
      </c>
      <c r="D36" s="34">
        <v>848.6</v>
      </c>
      <c r="E36" s="33">
        <v>24070</v>
      </c>
      <c r="F36" s="34">
        <v>20426637.43</v>
      </c>
      <c r="G36" s="34">
        <v>848.63</v>
      </c>
      <c r="H36" s="33">
        <v>8324</v>
      </c>
      <c r="I36" s="34">
        <v>7048767.6100000003</v>
      </c>
      <c r="J36" s="34">
        <v>846.8</v>
      </c>
      <c r="K36" s="33">
        <v>94</v>
      </c>
      <c r="L36" s="34">
        <v>77433.88</v>
      </c>
      <c r="M36" s="34">
        <v>823.76</v>
      </c>
    </row>
    <row r="37" spans="1:13">
      <c r="A37" s="14" t="s">
        <v>470</v>
      </c>
      <c r="B37" s="33">
        <v>102848</v>
      </c>
      <c r="C37" s="34">
        <v>98179897.739999995</v>
      </c>
      <c r="D37" s="34">
        <v>954.61</v>
      </c>
      <c r="E37" s="33">
        <v>24182</v>
      </c>
      <c r="F37" s="34">
        <v>23019262.48</v>
      </c>
      <c r="G37" s="34">
        <v>951.92</v>
      </c>
      <c r="H37" s="33">
        <v>6648</v>
      </c>
      <c r="I37" s="34">
        <v>6330221.6699999999</v>
      </c>
      <c r="J37" s="34">
        <v>952.2</v>
      </c>
      <c r="K37" s="33">
        <v>0</v>
      </c>
      <c r="L37" s="34">
        <v>0</v>
      </c>
      <c r="M37" s="34">
        <v>0</v>
      </c>
    </row>
    <row r="38" spans="1:13">
      <c r="A38" s="14" t="s">
        <v>471</v>
      </c>
      <c r="B38" s="33">
        <v>91631</v>
      </c>
      <c r="C38" s="34">
        <v>95947172.310000002</v>
      </c>
      <c r="D38" s="34">
        <v>1047.0999999999999</v>
      </c>
      <c r="E38" s="33">
        <v>17060</v>
      </c>
      <c r="F38" s="34">
        <v>17865432.43</v>
      </c>
      <c r="G38" s="34">
        <v>1047.21</v>
      </c>
      <c r="H38" s="33">
        <v>8417</v>
      </c>
      <c r="I38" s="34">
        <v>8644056.0600000005</v>
      </c>
      <c r="J38" s="34">
        <v>1026.98</v>
      </c>
      <c r="K38" s="33">
        <v>0</v>
      </c>
      <c r="L38" s="34">
        <v>0</v>
      </c>
      <c r="M38" s="34">
        <v>0</v>
      </c>
    </row>
    <row r="39" spans="1:13">
      <c r="A39" s="14" t="s">
        <v>472</v>
      </c>
      <c r="B39" s="33">
        <v>81405</v>
      </c>
      <c r="C39" s="34">
        <v>93618899.049999997</v>
      </c>
      <c r="D39" s="34">
        <v>1150.04</v>
      </c>
      <c r="E39" s="33">
        <v>12319</v>
      </c>
      <c r="F39" s="34">
        <v>14136734.52</v>
      </c>
      <c r="G39" s="34">
        <v>1147.56</v>
      </c>
      <c r="H39" s="33">
        <v>5526</v>
      </c>
      <c r="I39" s="34">
        <v>6352396.3399999999</v>
      </c>
      <c r="J39" s="34">
        <v>1149.55</v>
      </c>
      <c r="K39" s="33">
        <v>0</v>
      </c>
      <c r="L39" s="34">
        <v>0</v>
      </c>
      <c r="M39" s="34">
        <v>0</v>
      </c>
    </row>
    <row r="40" spans="1:13">
      <c r="A40" s="14" t="s">
        <v>473</v>
      </c>
      <c r="B40" s="33">
        <v>89641</v>
      </c>
      <c r="C40" s="34">
        <v>112155051.25</v>
      </c>
      <c r="D40" s="34">
        <v>1251.1600000000001</v>
      </c>
      <c r="E40" s="33">
        <v>9802</v>
      </c>
      <c r="F40" s="34">
        <v>12205935.710000001</v>
      </c>
      <c r="G40" s="34">
        <v>1245.25</v>
      </c>
      <c r="H40" s="33">
        <v>4442</v>
      </c>
      <c r="I40" s="34">
        <v>5557366.9800000004</v>
      </c>
      <c r="J40" s="34">
        <v>1251.0999999999999</v>
      </c>
      <c r="K40" s="33">
        <v>1</v>
      </c>
      <c r="L40" s="34">
        <v>1205.3800000000001</v>
      </c>
      <c r="M40" s="34">
        <v>1205.3800000000001</v>
      </c>
    </row>
    <row r="41" spans="1:13">
      <c r="A41" s="14" t="s">
        <v>474</v>
      </c>
      <c r="B41" s="33">
        <v>104640</v>
      </c>
      <c r="C41" s="34">
        <v>141751784.09</v>
      </c>
      <c r="D41" s="34">
        <v>1354.66</v>
      </c>
      <c r="E41" s="33">
        <v>7250</v>
      </c>
      <c r="F41" s="34">
        <v>9778951.7400000002</v>
      </c>
      <c r="G41" s="34">
        <v>1348.82</v>
      </c>
      <c r="H41" s="33">
        <v>3388</v>
      </c>
      <c r="I41" s="34">
        <v>4575689.21</v>
      </c>
      <c r="J41" s="34">
        <v>1350.56</v>
      </c>
      <c r="K41" s="33">
        <v>0</v>
      </c>
      <c r="L41" s="34">
        <v>0</v>
      </c>
      <c r="M41" s="34">
        <v>0</v>
      </c>
    </row>
    <row r="42" spans="1:13">
      <c r="A42" s="14" t="s">
        <v>475</v>
      </c>
      <c r="B42" s="33">
        <v>125829</v>
      </c>
      <c r="C42" s="34">
        <v>181698976.69999999</v>
      </c>
      <c r="D42" s="34">
        <v>1444.02</v>
      </c>
      <c r="E42" s="33">
        <v>7058</v>
      </c>
      <c r="F42" s="34">
        <v>10133329.59</v>
      </c>
      <c r="G42" s="34">
        <v>1435.72</v>
      </c>
      <c r="H42" s="33">
        <v>2608</v>
      </c>
      <c r="I42" s="34">
        <v>3756901.39</v>
      </c>
      <c r="J42" s="34">
        <v>1440.53</v>
      </c>
      <c r="K42" s="33">
        <v>2</v>
      </c>
      <c r="L42" s="34">
        <v>2909.4</v>
      </c>
      <c r="M42" s="34">
        <v>1454.7</v>
      </c>
    </row>
    <row r="43" spans="1:13">
      <c r="A43" s="14" t="s">
        <v>476</v>
      </c>
      <c r="B43" s="33">
        <v>89761</v>
      </c>
      <c r="C43" s="34">
        <v>139051603.38999999</v>
      </c>
      <c r="D43" s="34">
        <v>1549.13</v>
      </c>
      <c r="E43" s="33">
        <v>3608</v>
      </c>
      <c r="F43" s="34">
        <v>5589792.7000000002</v>
      </c>
      <c r="G43" s="34">
        <v>1549.28</v>
      </c>
      <c r="H43" s="33">
        <v>1182</v>
      </c>
      <c r="I43" s="34">
        <v>1826023.09</v>
      </c>
      <c r="J43" s="34">
        <v>1544.86</v>
      </c>
      <c r="K43" s="33">
        <v>0</v>
      </c>
      <c r="L43" s="34">
        <v>0</v>
      </c>
      <c r="M43" s="34">
        <v>0</v>
      </c>
    </row>
    <row r="44" spans="1:13">
      <c r="A44" s="14" t="s">
        <v>477</v>
      </c>
      <c r="B44" s="33">
        <v>76812</v>
      </c>
      <c r="C44" s="34">
        <v>126521179.72</v>
      </c>
      <c r="D44" s="34">
        <v>1647.15</v>
      </c>
      <c r="E44" s="33">
        <v>2043</v>
      </c>
      <c r="F44" s="34">
        <v>3363678.41</v>
      </c>
      <c r="G44" s="34">
        <v>1646.44</v>
      </c>
      <c r="H44" s="33">
        <v>836</v>
      </c>
      <c r="I44" s="34">
        <v>1376015.22</v>
      </c>
      <c r="J44" s="34">
        <v>1645.95</v>
      </c>
      <c r="K44" s="33">
        <v>0</v>
      </c>
      <c r="L44" s="34">
        <v>0</v>
      </c>
      <c r="M44" s="34">
        <v>0</v>
      </c>
    </row>
    <row r="45" spans="1:13">
      <c r="A45" s="14" t="s">
        <v>478</v>
      </c>
      <c r="B45" s="33">
        <v>52072</v>
      </c>
      <c r="C45" s="34">
        <v>91021832.049999997</v>
      </c>
      <c r="D45" s="34">
        <v>1748</v>
      </c>
      <c r="E45" s="33">
        <v>1325</v>
      </c>
      <c r="F45" s="34">
        <v>2317680.85</v>
      </c>
      <c r="G45" s="34">
        <v>1749.19</v>
      </c>
      <c r="H45" s="33">
        <v>641</v>
      </c>
      <c r="I45" s="34">
        <v>1121048.29</v>
      </c>
      <c r="J45" s="34">
        <v>1748.91</v>
      </c>
      <c r="K45" s="33">
        <v>0</v>
      </c>
      <c r="L45" s="34">
        <v>0</v>
      </c>
      <c r="M45" s="34">
        <v>0</v>
      </c>
    </row>
    <row r="46" spans="1:13">
      <c r="A46" s="14" t="s">
        <v>479</v>
      </c>
      <c r="B46" s="33">
        <v>39375</v>
      </c>
      <c r="C46" s="34">
        <v>72634430.590000004</v>
      </c>
      <c r="D46" s="34">
        <v>1844.68</v>
      </c>
      <c r="E46" s="33">
        <v>897</v>
      </c>
      <c r="F46" s="34">
        <v>1655455.55</v>
      </c>
      <c r="G46" s="34">
        <v>1845.55</v>
      </c>
      <c r="H46" s="33">
        <v>447</v>
      </c>
      <c r="I46" s="34">
        <v>825146.38</v>
      </c>
      <c r="J46" s="34">
        <v>1845.97</v>
      </c>
      <c r="K46" s="33">
        <v>0</v>
      </c>
      <c r="L46" s="34">
        <v>0</v>
      </c>
      <c r="M46" s="34">
        <v>0</v>
      </c>
    </row>
    <row r="47" spans="1:13">
      <c r="A47" s="14" t="s">
        <v>480</v>
      </c>
      <c r="B47" s="33">
        <v>22385</v>
      </c>
      <c r="C47" s="34">
        <v>43598347.359999999</v>
      </c>
      <c r="D47" s="34">
        <v>1947.66</v>
      </c>
      <c r="E47" s="33">
        <v>648</v>
      </c>
      <c r="F47" s="34">
        <v>1261171.98</v>
      </c>
      <c r="G47" s="34">
        <v>1946.25</v>
      </c>
      <c r="H47" s="33">
        <v>282</v>
      </c>
      <c r="I47" s="34">
        <v>549193.47</v>
      </c>
      <c r="J47" s="34">
        <v>1947.49</v>
      </c>
      <c r="K47" s="33">
        <v>0</v>
      </c>
      <c r="L47" s="34">
        <v>0</v>
      </c>
      <c r="M47" s="34">
        <v>0</v>
      </c>
    </row>
    <row r="48" spans="1:13">
      <c r="A48" s="14" t="s">
        <v>481</v>
      </c>
      <c r="B48" s="33">
        <v>37628</v>
      </c>
      <c r="C48" s="34">
        <v>79642656.290000007</v>
      </c>
      <c r="D48" s="34">
        <v>2116.58</v>
      </c>
      <c r="E48" s="33">
        <v>870</v>
      </c>
      <c r="F48" s="34">
        <v>1834444.19</v>
      </c>
      <c r="G48" s="34">
        <v>2108.56</v>
      </c>
      <c r="H48" s="33">
        <v>449</v>
      </c>
      <c r="I48" s="34">
        <v>946218.95</v>
      </c>
      <c r="J48" s="34">
        <v>2107.39</v>
      </c>
      <c r="K48" s="33">
        <v>0</v>
      </c>
      <c r="L48" s="34">
        <v>0</v>
      </c>
      <c r="M48" s="34">
        <v>0</v>
      </c>
    </row>
    <row r="49" spans="1:13">
      <c r="A49" s="14" t="s">
        <v>482</v>
      </c>
      <c r="B49" s="33">
        <v>24133</v>
      </c>
      <c r="C49" s="34">
        <v>57008868.450000003</v>
      </c>
      <c r="D49" s="34">
        <v>2362.2800000000002</v>
      </c>
      <c r="E49" s="33">
        <v>412</v>
      </c>
      <c r="F49" s="34">
        <v>974209.71</v>
      </c>
      <c r="G49" s="34">
        <v>2364.59</v>
      </c>
      <c r="H49" s="33">
        <v>210</v>
      </c>
      <c r="I49" s="34">
        <v>497281.87</v>
      </c>
      <c r="J49" s="34">
        <v>2368.0100000000002</v>
      </c>
      <c r="K49" s="33">
        <v>0</v>
      </c>
      <c r="L49" s="34">
        <v>0</v>
      </c>
      <c r="M49" s="34">
        <v>0</v>
      </c>
    </row>
    <row r="50" spans="1:13">
      <c r="A50" s="14" t="s">
        <v>483</v>
      </c>
      <c r="B50" s="33">
        <v>12608</v>
      </c>
      <c r="C50" s="34">
        <v>32941774.84</v>
      </c>
      <c r="D50" s="34">
        <v>2612.77</v>
      </c>
      <c r="E50" s="33">
        <v>209</v>
      </c>
      <c r="F50" s="34">
        <v>545564.14</v>
      </c>
      <c r="G50" s="34">
        <v>2610.35</v>
      </c>
      <c r="H50" s="33">
        <v>81</v>
      </c>
      <c r="I50" s="34">
        <v>211858.36</v>
      </c>
      <c r="J50" s="34">
        <v>2615.54</v>
      </c>
      <c r="K50" s="33">
        <v>0</v>
      </c>
      <c r="L50" s="34">
        <v>0</v>
      </c>
      <c r="M50" s="34">
        <v>0</v>
      </c>
    </row>
    <row r="51" spans="1:13">
      <c r="A51" s="14" t="s">
        <v>484</v>
      </c>
      <c r="B51" s="33">
        <v>7692</v>
      </c>
      <c r="C51" s="34">
        <v>22046655.109999999</v>
      </c>
      <c r="D51" s="34">
        <v>2866.18</v>
      </c>
      <c r="E51" s="33">
        <v>102</v>
      </c>
      <c r="F51" s="34">
        <v>291608.17</v>
      </c>
      <c r="G51" s="34">
        <v>2858.9</v>
      </c>
      <c r="H51" s="33">
        <v>103</v>
      </c>
      <c r="I51" s="34">
        <v>293182.87</v>
      </c>
      <c r="J51" s="34">
        <v>2846.44</v>
      </c>
      <c r="K51" s="33">
        <v>0</v>
      </c>
      <c r="L51" s="34">
        <v>0</v>
      </c>
      <c r="M51" s="34">
        <v>0</v>
      </c>
    </row>
    <row r="52" spans="1:13">
      <c r="A52" s="14" t="s">
        <v>485</v>
      </c>
      <c r="B52" s="33">
        <v>4712</v>
      </c>
      <c r="C52" s="34">
        <v>14670440.51</v>
      </c>
      <c r="D52" s="34">
        <v>3113.42</v>
      </c>
      <c r="E52" s="33">
        <v>106</v>
      </c>
      <c r="F52" s="34">
        <v>330870.49</v>
      </c>
      <c r="G52" s="34">
        <v>3121.42</v>
      </c>
      <c r="H52" s="33">
        <v>25</v>
      </c>
      <c r="I52" s="34">
        <v>78286.28</v>
      </c>
      <c r="J52" s="34">
        <v>3131.45</v>
      </c>
      <c r="K52" s="33">
        <v>0</v>
      </c>
      <c r="L52" s="34">
        <v>0</v>
      </c>
      <c r="M52" s="34">
        <v>0</v>
      </c>
    </row>
    <row r="53" spans="1:13">
      <c r="A53" s="14" t="s">
        <v>486</v>
      </c>
      <c r="B53" s="33">
        <v>2497</v>
      </c>
      <c r="C53" s="34">
        <v>8398072.2899999991</v>
      </c>
      <c r="D53" s="34">
        <v>3363.26</v>
      </c>
      <c r="E53" s="33">
        <v>48</v>
      </c>
      <c r="F53" s="34">
        <v>160091.18</v>
      </c>
      <c r="G53" s="34">
        <v>3335.23</v>
      </c>
      <c r="H53" s="33">
        <v>7</v>
      </c>
      <c r="I53" s="34">
        <v>23242.65</v>
      </c>
      <c r="J53" s="34">
        <v>3320.38</v>
      </c>
      <c r="K53" s="33">
        <v>0</v>
      </c>
      <c r="L53" s="34">
        <v>0</v>
      </c>
      <c r="M53" s="34">
        <v>0</v>
      </c>
    </row>
    <row r="54" spans="1:13">
      <c r="A54" s="14" t="s">
        <v>487</v>
      </c>
      <c r="B54" s="33">
        <v>1534</v>
      </c>
      <c r="C54" s="34">
        <v>5538723.54</v>
      </c>
      <c r="D54" s="34">
        <v>3610.64</v>
      </c>
      <c r="E54" s="33">
        <v>38</v>
      </c>
      <c r="F54" s="34">
        <v>137038.17000000001</v>
      </c>
      <c r="G54" s="34">
        <v>3606.27</v>
      </c>
      <c r="H54" s="33">
        <v>5</v>
      </c>
      <c r="I54" s="34">
        <v>17922.490000000002</v>
      </c>
      <c r="J54" s="34">
        <v>3584.5</v>
      </c>
      <c r="K54" s="33">
        <v>0</v>
      </c>
      <c r="L54" s="34">
        <v>0</v>
      </c>
      <c r="M54" s="34">
        <v>0</v>
      </c>
    </row>
    <row r="55" spans="1:13">
      <c r="A55" s="14" t="s">
        <v>488</v>
      </c>
      <c r="B55" s="33">
        <v>1052</v>
      </c>
      <c r="C55" s="34">
        <v>4064201.7</v>
      </c>
      <c r="D55" s="34">
        <v>3863.31</v>
      </c>
      <c r="E55" s="33">
        <v>7</v>
      </c>
      <c r="F55" s="34">
        <v>26974.42</v>
      </c>
      <c r="G55" s="34">
        <v>3853.49</v>
      </c>
      <c r="H55" s="33">
        <v>5</v>
      </c>
      <c r="I55" s="34">
        <v>19548.77</v>
      </c>
      <c r="J55" s="34">
        <v>3909.75</v>
      </c>
      <c r="K55" s="33">
        <v>0</v>
      </c>
      <c r="L55" s="34">
        <v>0</v>
      </c>
      <c r="M55" s="34">
        <v>0</v>
      </c>
    </row>
    <row r="56" spans="1:13">
      <c r="A56" s="14" t="s">
        <v>489</v>
      </c>
      <c r="B56" s="33">
        <v>600</v>
      </c>
      <c r="C56" s="34">
        <v>2469085.4300000002</v>
      </c>
      <c r="D56" s="34">
        <v>4115.1400000000003</v>
      </c>
      <c r="E56" s="33">
        <v>0</v>
      </c>
      <c r="F56" s="34">
        <v>0</v>
      </c>
      <c r="G56" s="34">
        <v>0</v>
      </c>
      <c r="H56" s="33">
        <v>1</v>
      </c>
      <c r="I56" s="34">
        <v>4244.12</v>
      </c>
      <c r="J56" s="34">
        <v>4244.12</v>
      </c>
      <c r="K56" s="33">
        <v>0</v>
      </c>
      <c r="L56" s="34">
        <v>0</v>
      </c>
      <c r="M56" s="34">
        <v>0</v>
      </c>
    </row>
    <row r="57" spans="1:13">
      <c r="A57" s="14" t="s">
        <v>490</v>
      </c>
      <c r="B57" s="33">
        <v>462</v>
      </c>
      <c r="C57" s="34">
        <v>2019286.38</v>
      </c>
      <c r="D57" s="34">
        <v>4370.75</v>
      </c>
      <c r="E57" s="33">
        <v>5</v>
      </c>
      <c r="F57" s="34">
        <v>21848.3</v>
      </c>
      <c r="G57" s="34">
        <v>4369.66</v>
      </c>
      <c r="H57" s="33">
        <v>0</v>
      </c>
      <c r="I57" s="34">
        <v>0</v>
      </c>
      <c r="J57" s="34">
        <v>0</v>
      </c>
      <c r="K57" s="33">
        <v>0</v>
      </c>
      <c r="L57" s="34">
        <v>0</v>
      </c>
      <c r="M57" s="34">
        <v>0</v>
      </c>
    </row>
    <row r="58" spans="1:13">
      <c r="A58" s="14" t="s">
        <v>491</v>
      </c>
      <c r="B58" s="33">
        <v>495</v>
      </c>
      <c r="C58" s="34">
        <v>2289804.35</v>
      </c>
      <c r="D58" s="34">
        <v>4625.87</v>
      </c>
      <c r="E58" s="33">
        <v>2</v>
      </c>
      <c r="F58" s="34">
        <v>9262.0400000000009</v>
      </c>
      <c r="G58" s="34">
        <v>4631.0200000000004</v>
      </c>
      <c r="H58" s="33">
        <v>2</v>
      </c>
      <c r="I58" s="34">
        <v>9076.0400000000009</v>
      </c>
      <c r="J58" s="34">
        <v>4538.0200000000004</v>
      </c>
      <c r="K58" s="33">
        <v>0</v>
      </c>
      <c r="L58" s="34">
        <v>0</v>
      </c>
      <c r="M58" s="34">
        <v>0</v>
      </c>
    </row>
    <row r="59" spans="1:13">
      <c r="A59" s="14" t="s">
        <v>492</v>
      </c>
      <c r="B59" s="33">
        <v>181</v>
      </c>
      <c r="C59" s="34">
        <v>879984.33</v>
      </c>
      <c r="D59" s="34">
        <v>4861.79</v>
      </c>
      <c r="E59" s="33">
        <v>1</v>
      </c>
      <c r="F59" s="34">
        <v>4823.21</v>
      </c>
      <c r="G59" s="34">
        <v>4823.21</v>
      </c>
      <c r="H59" s="33">
        <v>1</v>
      </c>
      <c r="I59" s="34">
        <v>4916.13</v>
      </c>
      <c r="J59" s="34">
        <v>4916.13</v>
      </c>
      <c r="K59" s="33">
        <v>0</v>
      </c>
      <c r="L59" s="34">
        <v>0</v>
      </c>
      <c r="M59" s="34">
        <v>0</v>
      </c>
    </row>
    <row r="60" spans="1:13">
      <c r="A60" s="14" t="s">
        <v>493</v>
      </c>
      <c r="B60" s="33">
        <v>88</v>
      </c>
      <c r="C60" s="34">
        <v>450316.2</v>
      </c>
      <c r="D60" s="34">
        <v>5117.2299999999996</v>
      </c>
      <c r="E60" s="33">
        <v>1</v>
      </c>
      <c r="F60" s="34">
        <v>5170.54</v>
      </c>
      <c r="G60" s="34">
        <v>5170.54</v>
      </c>
      <c r="H60" s="33">
        <v>0</v>
      </c>
      <c r="I60" s="34">
        <v>0</v>
      </c>
      <c r="J60" s="34">
        <v>0</v>
      </c>
      <c r="K60" s="33">
        <v>0</v>
      </c>
      <c r="L60" s="34">
        <v>0</v>
      </c>
      <c r="M60" s="34">
        <v>0</v>
      </c>
    </row>
    <row r="61" spans="1:13">
      <c r="A61" s="14" t="s">
        <v>494</v>
      </c>
      <c r="B61" s="33">
        <v>44</v>
      </c>
      <c r="C61" s="34">
        <v>235736.03</v>
      </c>
      <c r="D61" s="34">
        <v>5357.64</v>
      </c>
      <c r="E61" s="33">
        <v>0</v>
      </c>
      <c r="F61" s="34">
        <v>0</v>
      </c>
      <c r="G61" s="34">
        <v>0</v>
      </c>
      <c r="H61" s="33">
        <v>0</v>
      </c>
      <c r="I61" s="34">
        <v>0</v>
      </c>
      <c r="J61" s="34">
        <v>0</v>
      </c>
      <c r="K61" s="33">
        <v>0</v>
      </c>
      <c r="L61" s="34">
        <v>0</v>
      </c>
      <c r="M61" s="34">
        <v>0</v>
      </c>
    </row>
    <row r="62" spans="1:13">
      <c r="A62" s="37" t="s">
        <v>495</v>
      </c>
      <c r="B62" s="33">
        <v>34</v>
      </c>
      <c r="C62" s="34">
        <v>207510.46</v>
      </c>
      <c r="D62" s="34">
        <v>6103.25</v>
      </c>
      <c r="E62" s="33">
        <v>1</v>
      </c>
      <c r="F62" s="34">
        <v>6008.82</v>
      </c>
      <c r="G62" s="34">
        <v>6008.82</v>
      </c>
      <c r="H62" s="33">
        <v>2</v>
      </c>
      <c r="I62" s="34">
        <v>17130.09</v>
      </c>
      <c r="J62" s="34">
        <v>8565.0499999999993</v>
      </c>
      <c r="K62" s="33">
        <v>0</v>
      </c>
      <c r="L62" s="34">
        <v>0</v>
      </c>
      <c r="M62" s="34">
        <v>0</v>
      </c>
    </row>
    <row r="63" spans="1:13" ht="15.75">
      <c r="A63" s="60" t="s">
        <v>11</v>
      </c>
      <c r="B63" s="55">
        <f>SUM(B28:B62)</f>
        <v>1867949</v>
      </c>
      <c r="C63" s="56">
        <f>SUM(C28:C62)</f>
        <v>1929563430.7099996</v>
      </c>
      <c r="D63" s="55"/>
      <c r="E63" s="55">
        <f>SUM(E28:E62)</f>
        <v>382851</v>
      </c>
      <c r="F63" s="56">
        <f>SUM(F28:F62)</f>
        <v>255304150.45999998</v>
      </c>
      <c r="G63" s="55"/>
      <c r="H63" s="55">
        <f>SUM(H28:H62)</f>
        <v>193236</v>
      </c>
      <c r="I63" s="56">
        <f>SUM(I28:I62)</f>
        <v>124880111.77000003</v>
      </c>
      <c r="J63" s="55"/>
      <c r="K63" s="55">
        <f>SUM(K28:K62)</f>
        <v>18517</v>
      </c>
      <c r="L63" s="56">
        <f>SUM(L28:L62)</f>
        <v>5785263.1799999997</v>
      </c>
      <c r="M63" s="55"/>
    </row>
    <row r="66" spans="2:3">
      <c r="B66" s="326"/>
      <c r="C66" s="326"/>
    </row>
    <row r="67" spans="2:3">
      <c r="B67" s="326"/>
      <c r="C67" s="328"/>
    </row>
    <row r="68" spans="2:3">
      <c r="B68" s="326"/>
      <c r="C68" s="328"/>
    </row>
    <row r="69" spans="2:3">
      <c r="B69" s="326"/>
      <c r="C69" s="32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R68"/>
  <sheetViews>
    <sheetView topLeftCell="A31" workbookViewId="0">
      <selection activeCell="R1" sqref="R1"/>
    </sheetView>
  </sheetViews>
  <sheetFormatPr defaultRowHeight="15"/>
  <cols>
    <col min="1" max="1" width="14" style="119" customWidth="1"/>
    <col min="2" max="2" width="11.7109375" style="119" bestFit="1" customWidth="1"/>
    <col min="3" max="3" width="17.5703125" style="119" bestFit="1" customWidth="1"/>
    <col min="4" max="4" width="9.28515625" style="119" bestFit="1" customWidth="1"/>
    <col min="5" max="5" width="9.7109375" style="119" bestFit="1" customWidth="1"/>
    <col min="6" max="6" width="10.140625" style="119" customWidth="1"/>
    <col min="7" max="7" width="15.7109375" style="119" bestFit="1" customWidth="1"/>
    <col min="8" max="8" width="8.42578125" style="119" bestFit="1" customWidth="1"/>
    <col min="9" max="9" width="9.7109375" style="119" bestFit="1" customWidth="1"/>
    <col min="10" max="10" width="10.5703125" style="119" customWidth="1"/>
    <col min="11" max="11" width="15.7109375" style="119" bestFit="1" customWidth="1"/>
    <col min="12" max="12" width="8.42578125" style="119" bestFit="1" customWidth="1"/>
    <col min="13" max="13" width="9.7109375" style="119" bestFit="1" customWidth="1"/>
    <col min="14" max="14" width="10.140625" style="119" customWidth="1"/>
    <col min="15" max="15" width="13.42578125" style="119" bestFit="1" customWidth="1"/>
    <col min="16" max="16" width="8.28515625" style="119" bestFit="1" customWidth="1"/>
    <col min="17" max="17" width="10.7109375" style="119" customWidth="1"/>
    <col min="18" max="16384" width="9.140625" style="119"/>
  </cols>
  <sheetData>
    <row r="1" spans="1:17" ht="15.75">
      <c r="A1" s="535" t="s">
        <v>691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</row>
    <row r="2" spans="1:17" ht="16.5" thickBo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128"/>
    </row>
    <row r="3" spans="1:17">
      <c r="A3" s="536" t="s">
        <v>19</v>
      </c>
      <c r="B3" s="531" t="s">
        <v>5</v>
      </c>
      <c r="C3" s="532"/>
      <c r="D3" s="532"/>
      <c r="E3" s="533"/>
      <c r="F3" s="531" t="s">
        <v>6</v>
      </c>
      <c r="G3" s="532"/>
      <c r="H3" s="532"/>
      <c r="I3" s="533"/>
      <c r="J3" s="531" t="s">
        <v>20</v>
      </c>
      <c r="K3" s="532"/>
      <c r="L3" s="532"/>
      <c r="M3" s="533"/>
      <c r="N3" s="531" t="s">
        <v>21</v>
      </c>
      <c r="O3" s="532"/>
      <c r="P3" s="532"/>
      <c r="Q3" s="534"/>
    </row>
    <row r="4" spans="1:17" ht="15.75" thickBot="1">
      <c r="A4" s="537"/>
      <c r="B4" s="210" t="s">
        <v>1</v>
      </c>
      <c r="C4" s="211" t="s">
        <v>51</v>
      </c>
      <c r="D4" s="211" t="s">
        <v>22</v>
      </c>
      <c r="E4" s="211" t="s">
        <v>442</v>
      </c>
      <c r="F4" s="210" t="s">
        <v>1</v>
      </c>
      <c r="G4" s="211" t="s">
        <v>51</v>
      </c>
      <c r="H4" s="211" t="s">
        <v>22</v>
      </c>
      <c r="I4" s="211" t="s">
        <v>442</v>
      </c>
      <c r="J4" s="210" t="s">
        <v>1</v>
      </c>
      <c r="K4" s="211" t="s">
        <v>51</v>
      </c>
      <c r="L4" s="211" t="s">
        <v>22</v>
      </c>
      <c r="M4" s="211" t="s">
        <v>442</v>
      </c>
      <c r="N4" s="210" t="s">
        <v>1</v>
      </c>
      <c r="O4" s="211" t="s">
        <v>51</v>
      </c>
      <c r="P4" s="211" t="s">
        <v>22</v>
      </c>
      <c r="Q4" s="212" t="s">
        <v>442</v>
      </c>
    </row>
    <row r="5" spans="1:17">
      <c r="A5" s="205" t="s">
        <v>461</v>
      </c>
      <c r="B5" s="206">
        <v>32306</v>
      </c>
      <c r="C5" s="207">
        <v>1812867.5</v>
      </c>
      <c r="D5" s="207">
        <v>56.12</v>
      </c>
      <c r="E5" s="207">
        <v>56.25</v>
      </c>
      <c r="F5" s="206">
        <v>9019</v>
      </c>
      <c r="G5" s="207">
        <v>558900.30000000005</v>
      </c>
      <c r="H5" s="207">
        <v>61.97</v>
      </c>
      <c r="I5" s="207">
        <v>63.84</v>
      </c>
      <c r="J5" s="206">
        <v>1457</v>
      </c>
      <c r="K5" s="207">
        <v>82963.839999999997</v>
      </c>
      <c r="L5" s="207">
        <v>56.94</v>
      </c>
      <c r="M5" s="207">
        <v>57.37</v>
      </c>
      <c r="N5" s="206">
        <v>3513</v>
      </c>
      <c r="O5" s="207">
        <v>242718.73</v>
      </c>
      <c r="P5" s="208">
        <v>69.09</v>
      </c>
      <c r="Q5" s="209">
        <v>69.17</v>
      </c>
    </row>
    <row r="6" spans="1:17">
      <c r="A6" s="198" t="s">
        <v>462</v>
      </c>
      <c r="B6" s="131">
        <v>21819</v>
      </c>
      <c r="C6" s="132">
        <v>3090479.71</v>
      </c>
      <c r="D6" s="132">
        <v>141.63999999999999</v>
      </c>
      <c r="E6" s="132">
        <v>137.04</v>
      </c>
      <c r="F6" s="131">
        <v>13703</v>
      </c>
      <c r="G6" s="132">
        <v>2172928.21</v>
      </c>
      <c r="H6" s="132">
        <v>158.57</v>
      </c>
      <c r="I6" s="132">
        <v>167.96</v>
      </c>
      <c r="J6" s="131">
        <v>1126</v>
      </c>
      <c r="K6" s="132">
        <v>167260.17000000001</v>
      </c>
      <c r="L6" s="132">
        <v>148.54</v>
      </c>
      <c r="M6" s="132">
        <v>147.27000000000001</v>
      </c>
      <c r="N6" s="131">
        <v>4183</v>
      </c>
      <c r="O6" s="132">
        <v>614865.13</v>
      </c>
      <c r="P6" s="130">
        <v>146.99</v>
      </c>
      <c r="Q6" s="199">
        <v>149.6</v>
      </c>
    </row>
    <row r="7" spans="1:17">
      <c r="A7" s="198" t="s">
        <v>463</v>
      </c>
      <c r="B7" s="131">
        <v>11108</v>
      </c>
      <c r="C7" s="132">
        <v>2765037.03</v>
      </c>
      <c r="D7" s="132">
        <v>248.92</v>
      </c>
      <c r="E7" s="132">
        <v>248.23</v>
      </c>
      <c r="F7" s="131">
        <v>10182</v>
      </c>
      <c r="G7" s="132">
        <v>2593358.15</v>
      </c>
      <c r="H7" s="132">
        <v>254.7</v>
      </c>
      <c r="I7" s="132">
        <v>260.47000000000003</v>
      </c>
      <c r="J7" s="131">
        <v>3503</v>
      </c>
      <c r="K7" s="132">
        <v>936138.11</v>
      </c>
      <c r="L7" s="132">
        <v>267.24</v>
      </c>
      <c r="M7" s="132">
        <v>275.31</v>
      </c>
      <c r="N7" s="131">
        <v>1623</v>
      </c>
      <c r="O7" s="132">
        <v>394850.02</v>
      </c>
      <c r="P7" s="130">
        <v>243.28</v>
      </c>
      <c r="Q7" s="199">
        <v>242.49</v>
      </c>
    </row>
    <row r="8" spans="1:17">
      <c r="A8" s="198" t="s">
        <v>464</v>
      </c>
      <c r="B8" s="131">
        <v>102971</v>
      </c>
      <c r="C8" s="132">
        <v>37637402.060000002</v>
      </c>
      <c r="D8" s="132">
        <v>365.51</v>
      </c>
      <c r="E8" s="132">
        <v>360</v>
      </c>
      <c r="F8" s="131">
        <v>51098</v>
      </c>
      <c r="G8" s="132">
        <v>18483735.460000001</v>
      </c>
      <c r="H8" s="132">
        <v>361.73</v>
      </c>
      <c r="I8" s="132">
        <v>361.84</v>
      </c>
      <c r="J8" s="131">
        <v>39941</v>
      </c>
      <c r="K8" s="132">
        <v>14459312.84</v>
      </c>
      <c r="L8" s="132">
        <v>362.02</v>
      </c>
      <c r="M8" s="132">
        <v>360</v>
      </c>
      <c r="N8" s="131">
        <v>6319</v>
      </c>
      <c r="O8" s="132">
        <v>2273911.27</v>
      </c>
      <c r="P8" s="130">
        <v>359.85</v>
      </c>
      <c r="Q8" s="199">
        <v>360</v>
      </c>
    </row>
    <row r="9" spans="1:17">
      <c r="A9" s="198" t="s">
        <v>465</v>
      </c>
      <c r="B9" s="131">
        <v>167927</v>
      </c>
      <c r="C9" s="132">
        <v>76861648.540000007</v>
      </c>
      <c r="D9" s="132">
        <v>457.71</v>
      </c>
      <c r="E9" s="132">
        <v>459.54</v>
      </c>
      <c r="F9" s="131">
        <v>58983</v>
      </c>
      <c r="G9" s="132">
        <v>26209051.739999998</v>
      </c>
      <c r="H9" s="132">
        <v>444.35</v>
      </c>
      <c r="I9" s="132">
        <v>434.82</v>
      </c>
      <c r="J9" s="131">
        <v>37470</v>
      </c>
      <c r="K9" s="132">
        <v>17164070.579999998</v>
      </c>
      <c r="L9" s="132">
        <v>458.08</v>
      </c>
      <c r="M9" s="132">
        <v>465.99</v>
      </c>
      <c r="N9" s="131">
        <v>0</v>
      </c>
      <c r="O9" s="132">
        <v>0</v>
      </c>
      <c r="P9" s="130">
        <v>0</v>
      </c>
      <c r="Q9" s="199" t="s">
        <v>439</v>
      </c>
    </row>
    <row r="10" spans="1:17">
      <c r="A10" s="198" t="s">
        <v>466</v>
      </c>
      <c r="B10" s="131">
        <v>187751</v>
      </c>
      <c r="C10" s="132">
        <v>102815381.06</v>
      </c>
      <c r="D10" s="132">
        <v>547.62</v>
      </c>
      <c r="E10" s="132">
        <v>546.63</v>
      </c>
      <c r="F10" s="131">
        <v>64561</v>
      </c>
      <c r="G10" s="132">
        <v>35336681.409999996</v>
      </c>
      <c r="H10" s="132">
        <v>547.34</v>
      </c>
      <c r="I10" s="132">
        <v>542.27</v>
      </c>
      <c r="J10" s="131">
        <v>27978</v>
      </c>
      <c r="K10" s="132">
        <v>15297229.67</v>
      </c>
      <c r="L10" s="132">
        <v>546.76</v>
      </c>
      <c r="M10" s="132">
        <v>544.6</v>
      </c>
      <c r="N10" s="131">
        <v>7</v>
      </c>
      <c r="O10" s="132">
        <v>3920</v>
      </c>
      <c r="P10" s="130">
        <v>560</v>
      </c>
      <c r="Q10" s="199">
        <v>560</v>
      </c>
    </row>
    <row r="11" spans="1:17">
      <c r="A11" s="198" t="s">
        <v>467</v>
      </c>
      <c r="B11" s="131">
        <v>147794</v>
      </c>
      <c r="C11" s="132">
        <v>96063583.189999998</v>
      </c>
      <c r="D11" s="132">
        <v>649.98</v>
      </c>
      <c r="E11" s="132">
        <v>650.1</v>
      </c>
      <c r="F11" s="131">
        <v>34016</v>
      </c>
      <c r="G11" s="132">
        <v>21974226.280000001</v>
      </c>
      <c r="H11" s="132">
        <v>646</v>
      </c>
      <c r="I11" s="132">
        <v>643.98</v>
      </c>
      <c r="J11" s="131">
        <v>20097</v>
      </c>
      <c r="K11" s="132">
        <v>13008954.039999999</v>
      </c>
      <c r="L11" s="132">
        <v>647.30999999999995</v>
      </c>
      <c r="M11" s="132">
        <v>645.24</v>
      </c>
      <c r="N11" s="131">
        <v>2</v>
      </c>
      <c r="O11" s="132">
        <v>1342.8</v>
      </c>
      <c r="P11" s="130">
        <v>671.4</v>
      </c>
      <c r="Q11" s="199">
        <v>671.4</v>
      </c>
    </row>
    <row r="12" spans="1:17">
      <c r="A12" s="198" t="s">
        <v>468</v>
      </c>
      <c r="B12" s="131">
        <v>123255</v>
      </c>
      <c r="C12" s="132">
        <v>92188916.810000002</v>
      </c>
      <c r="D12" s="132">
        <v>747.95</v>
      </c>
      <c r="E12" s="132">
        <v>747.02</v>
      </c>
      <c r="F12" s="131">
        <v>29225</v>
      </c>
      <c r="G12" s="132">
        <v>21873292.140000001</v>
      </c>
      <c r="H12" s="132">
        <v>748.44</v>
      </c>
      <c r="I12" s="132">
        <v>746.72</v>
      </c>
      <c r="J12" s="131">
        <v>18032</v>
      </c>
      <c r="K12" s="132">
        <v>13678448.189999999</v>
      </c>
      <c r="L12" s="132">
        <v>758.57</v>
      </c>
      <c r="M12" s="132">
        <v>769.71</v>
      </c>
      <c r="N12" s="131">
        <v>2773</v>
      </c>
      <c r="O12" s="132">
        <v>2172106.5699999998</v>
      </c>
      <c r="P12" s="130">
        <v>783.31</v>
      </c>
      <c r="Q12" s="199">
        <v>783.3</v>
      </c>
    </row>
    <row r="13" spans="1:17">
      <c r="A13" s="198" t="s">
        <v>469</v>
      </c>
      <c r="B13" s="131">
        <v>102859</v>
      </c>
      <c r="C13" s="132">
        <v>87285824.650000006</v>
      </c>
      <c r="D13" s="132">
        <v>848.6</v>
      </c>
      <c r="E13" s="132">
        <v>847.7</v>
      </c>
      <c r="F13" s="131">
        <v>24070</v>
      </c>
      <c r="G13" s="132">
        <v>20426637.43</v>
      </c>
      <c r="H13" s="132">
        <v>848.63</v>
      </c>
      <c r="I13" s="132">
        <v>847.04</v>
      </c>
      <c r="J13" s="131">
        <v>8324</v>
      </c>
      <c r="K13" s="132">
        <v>7048767.6100000003</v>
      </c>
      <c r="L13" s="132">
        <v>846.8</v>
      </c>
      <c r="M13" s="132">
        <v>844.28</v>
      </c>
      <c r="N13" s="131">
        <v>94</v>
      </c>
      <c r="O13" s="132">
        <v>77433.88</v>
      </c>
      <c r="P13" s="130">
        <v>823.76</v>
      </c>
      <c r="Q13" s="199">
        <v>822.5</v>
      </c>
    </row>
    <row r="14" spans="1:17">
      <c r="A14" s="198" t="s">
        <v>470</v>
      </c>
      <c r="B14" s="131">
        <v>102848</v>
      </c>
      <c r="C14" s="132">
        <v>98179897.739999995</v>
      </c>
      <c r="D14" s="132">
        <v>954.61</v>
      </c>
      <c r="E14" s="132">
        <v>957.26</v>
      </c>
      <c r="F14" s="131">
        <v>24182</v>
      </c>
      <c r="G14" s="132">
        <v>23019262.48</v>
      </c>
      <c r="H14" s="132">
        <v>951.92</v>
      </c>
      <c r="I14" s="132">
        <v>951.41</v>
      </c>
      <c r="J14" s="131">
        <v>6648</v>
      </c>
      <c r="K14" s="132">
        <v>6330221.6699999999</v>
      </c>
      <c r="L14" s="132">
        <v>952.2</v>
      </c>
      <c r="M14" s="132">
        <v>954.02</v>
      </c>
      <c r="N14" s="131">
        <v>0</v>
      </c>
      <c r="O14" s="132">
        <v>0</v>
      </c>
      <c r="P14" s="130">
        <v>0</v>
      </c>
      <c r="Q14" s="199" t="s">
        <v>439</v>
      </c>
    </row>
    <row r="15" spans="1:17">
      <c r="A15" s="198" t="s">
        <v>448</v>
      </c>
      <c r="B15" s="131">
        <v>493146</v>
      </c>
      <c r="C15" s="132">
        <v>625171883.39999998</v>
      </c>
      <c r="D15" s="132">
        <v>1267.72</v>
      </c>
      <c r="E15" s="132">
        <v>1281.7</v>
      </c>
      <c r="F15" s="131">
        <v>53489</v>
      </c>
      <c r="G15" s="132">
        <v>64120383.990000002</v>
      </c>
      <c r="H15" s="132">
        <v>1198.76</v>
      </c>
      <c r="I15" s="132">
        <v>1175.98</v>
      </c>
      <c r="J15" s="131">
        <v>24381</v>
      </c>
      <c r="K15" s="132">
        <v>28886409.98</v>
      </c>
      <c r="L15" s="132">
        <v>1184.79</v>
      </c>
      <c r="M15" s="132">
        <v>1158.6400000000001</v>
      </c>
      <c r="N15" s="131">
        <v>3</v>
      </c>
      <c r="O15" s="132">
        <v>4114.78</v>
      </c>
      <c r="P15" s="130">
        <v>1371.59</v>
      </c>
      <c r="Q15" s="199">
        <v>1454.7</v>
      </c>
    </row>
    <row r="16" spans="1:17">
      <c r="A16" s="198" t="s">
        <v>449</v>
      </c>
      <c r="B16" s="131">
        <v>280405</v>
      </c>
      <c r="C16" s="132">
        <v>472827393.11000001</v>
      </c>
      <c r="D16" s="132">
        <v>1686.23</v>
      </c>
      <c r="E16" s="132">
        <v>1661.16</v>
      </c>
      <c r="F16" s="131">
        <v>8521</v>
      </c>
      <c r="G16" s="132">
        <v>14187779.49</v>
      </c>
      <c r="H16" s="132">
        <v>1665.04</v>
      </c>
      <c r="I16" s="132">
        <v>1629.99</v>
      </c>
      <c r="J16" s="131">
        <v>3388</v>
      </c>
      <c r="K16" s="132">
        <v>5697426.4500000002</v>
      </c>
      <c r="L16" s="132">
        <v>1681.65</v>
      </c>
      <c r="M16" s="132">
        <v>1653.32</v>
      </c>
      <c r="N16" s="131">
        <v>0</v>
      </c>
      <c r="O16" s="132">
        <v>0</v>
      </c>
      <c r="P16" s="130">
        <v>0</v>
      </c>
      <c r="Q16" s="199" t="s">
        <v>439</v>
      </c>
    </row>
    <row r="17" spans="1:17">
      <c r="A17" s="198" t="s">
        <v>450</v>
      </c>
      <c r="B17" s="131">
        <v>61761</v>
      </c>
      <c r="C17" s="132">
        <v>136651524.74000001</v>
      </c>
      <c r="D17" s="132">
        <v>2212.59</v>
      </c>
      <c r="E17" s="132">
        <v>2197.17</v>
      </c>
      <c r="F17" s="131">
        <v>1282</v>
      </c>
      <c r="G17" s="132">
        <v>2808653.9</v>
      </c>
      <c r="H17" s="132">
        <v>2190.84</v>
      </c>
      <c r="I17" s="132">
        <v>2164.5700000000002</v>
      </c>
      <c r="J17" s="131">
        <v>659</v>
      </c>
      <c r="K17" s="132">
        <v>1443500.82</v>
      </c>
      <c r="L17" s="132">
        <v>2190.44</v>
      </c>
      <c r="M17" s="132">
        <v>2160.7600000000002</v>
      </c>
      <c r="N17" s="131">
        <v>0</v>
      </c>
      <c r="O17" s="132">
        <v>0</v>
      </c>
      <c r="P17" s="130">
        <v>0</v>
      </c>
      <c r="Q17" s="199" t="s">
        <v>439</v>
      </c>
    </row>
    <row r="18" spans="1:17">
      <c r="A18" s="198" t="s">
        <v>497</v>
      </c>
      <c r="B18" s="131">
        <v>20300</v>
      </c>
      <c r="C18" s="132">
        <v>54988429.950000003</v>
      </c>
      <c r="D18" s="132">
        <v>2708.79</v>
      </c>
      <c r="E18" s="132">
        <v>2691.21</v>
      </c>
      <c r="F18" s="131">
        <v>311</v>
      </c>
      <c r="G18" s="132">
        <v>837172.31</v>
      </c>
      <c r="H18" s="132">
        <v>2691.87</v>
      </c>
      <c r="I18" s="132">
        <v>2670.33</v>
      </c>
      <c r="J18" s="131">
        <v>184</v>
      </c>
      <c r="K18" s="132">
        <v>505041.23</v>
      </c>
      <c r="L18" s="132">
        <v>2744.79</v>
      </c>
      <c r="M18" s="132">
        <v>2790.01</v>
      </c>
      <c r="N18" s="131">
        <v>0</v>
      </c>
      <c r="O18" s="132">
        <v>0</v>
      </c>
      <c r="P18" s="130">
        <v>0</v>
      </c>
      <c r="Q18" s="199" t="s">
        <v>439</v>
      </c>
    </row>
    <row r="19" spans="1:17">
      <c r="A19" s="198" t="s">
        <v>498</v>
      </c>
      <c r="B19" s="131">
        <v>7209</v>
      </c>
      <c r="C19" s="132">
        <v>23068512.800000001</v>
      </c>
      <c r="D19" s="132">
        <v>3199.96</v>
      </c>
      <c r="E19" s="132">
        <v>3178.84</v>
      </c>
      <c r="F19" s="131">
        <v>154</v>
      </c>
      <c r="G19" s="132">
        <v>490961.67</v>
      </c>
      <c r="H19" s="132">
        <v>3188.06</v>
      </c>
      <c r="I19" s="132">
        <v>3174.64</v>
      </c>
      <c r="J19" s="131">
        <v>32</v>
      </c>
      <c r="K19" s="132">
        <v>101528.93</v>
      </c>
      <c r="L19" s="132">
        <v>3172.78</v>
      </c>
      <c r="M19" s="132">
        <v>3167.6</v>
      </c>
      <c r="N19" s="131">
        <v>0</v>
      </c>
      <c r="O19" s="132">
        <v>0</v>
      </c>
      <c r="P19" s="130">
        <v>0</v>
      </c>
      <c r="Q19" s="199" t="s">
        <v>439</v>
      </c>
    </row>
    <row r="20" spans="1:17">
      <c r="A20" s="198" t="s">
        <v>499</v>
      </c>
      <c r="B20" s="131">
        <v>2586</v>
      </c>
      <c r="C20" s="132">
        <v>9602925.2400000002</v>
      </c>
      <c r="D20" s="132">
        <v>3713.43</v>
      </c>
      <c r="E20" s="132">
        <v>3698.78</v>
      </c>
      <c r="F20" s="131">
        <v>45</v>
      </c>
      <c r="G20" s="132">
        <v>164012.59</v>
      </c>
      <c r="H20" s="132">
        <v>3644.72</v>
      </c>
      <c r="I20" s="132">
        <v>3635.44</v>
      </c>
      <c r="J20" s="131">
        <v>10</v>
      </c>
      <c r="K20" s="132">
        <v>37471.26</v>
      </c>
      <c r="L20" s="132">
        <v>3747.13</v>
      </c>
      <c r="M20" s="132">
        <v>3736.79</v>
      </c>
      <c r="N20" s="131">
        <v>0</v>
      </c>
      <c r="O20" s="132">
        <v>0</v>
      </c>
      <c r="P20" s="130">
        <v>0</v>
      </c>
      <c r="Q20" s="199" t="s">
        <v>439</v>
      </c>
    </row>
    <row r="21" spans="1:17" ht="15.75" thickBot="1">
      <c r="A21" s="200" t="s">
        <v>500</v>
      </c>
      <c r="B21" s="201">
        <v>1904</v>
      </c>
      <c r="C21" s="202">
        <v>8551723.1799999997</v>
      </c>
      <c r="D21" s="202">
        <v>4491.45</v>
      </c>
      <c r="E21" s="202">
        <v>4434.1400000000003</v>
      </c>
      <c r="F21" s="201">
        <v>10</v>
      </c>
      <c r="G21" s="202">
        <v>47112.91</v>
      </c>
      <c r="H21" s="202">
        <v>4711.29</v>
      </c>
      <c r="I21" s="202">
        <v>4505.25</v>
      </c>
      <c r="J21" s="201">
        <v>6</v>
      </c>
      <c r="K21" s="202">
        <v>35366.379999999997</v>
      </c>
      <c r="L21" s="202">
        <v>5894.4</v>
      </c>
      <c r="M21" s="202">
        <v>4745.8900000000003</v>
      </c>
      <c r="N21" s="201">
        <v>0</v>
      </c>
      <c r="O21" s="202">
        <v>0</v>
      </c>
      <c r="P21" s="203">
        <v>0</v>
      </c>
      <c r="Q21" s="204" t="s">
        <v>439</v>
      </c>
    </row>
    <row r="22" spans="1:17" ht="16.5" thickBot="1">
      <c r="A22" s="348" t="s">
        <v>538</v>
      </c>
      <c r="B22" s="349">
        <v>1867949</v>
      </c>
      <c r="C22" s="350">
        <v>1929563430.71</v>
      </c>
      <c r="D22" s="350">
        <v>1032.99</v>
      </c>
      <c r="E22" s="350">
        <v>939.84</v>
      </c>
      <c r="F22" s="349">
        <v>382851</v>
      </c>
      <c r="G22" s="350">
        <v>255304150.46000001</v>
      </c>
      <c r="H22" s="350">
        <v>666.85</v>
      </c>
      <c r="I22" s="350">
        <v>569.38</v>
      </c>
      <c r="J22" s="349">
        <v>193236</v>
      </c>
      <c r="K22" s="350">
        <v>124880111.77</v>
      </c>
      <c r="L22" s="350">
        <v>646.26</v>
      </c>
      <c r="M22" s="350">
        <v>540.79</v>
      </c>
      <c r="N22" s="349">
        <v>18517</v>
      </c>
      <c r="O22" s="350">
        <v>5785263.1799999997</v>
      </c>
      <c r="P22" s="351">
        <v>312.43</v>
      </c>
      <c r="Q22" s="407">
        <v>290</v>
      </c>
    </row>
    <row r="23" spans="1:17">
      <c r="A23" s="291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</row>
    <row r="24" spans="1:17" ht="15.75">
      <c r="A24" s="535" t="s">
        <v>692</v>
      </c>
      <c r="B24" s="535"/>
      <c r="C24" s="535"/>
      <c r="D24" s="535"/>
      <c r="E24" s="535"/>
      <c r="F24" s="535"/>
      <c r="G24" s="535"/>
      <c r="H24" s="535"/>
      <c r="I24" s="535"/>
      <c r="J24" s="535"/>
      <c r="K24" s="535"/>
      <c r="L24" s="535"/>
      <c r="M24" s="535"/>
      <c r="N24" s="535"/>
      <c r="O24" s="535"/>
      <c r="P24" s="535"/>
      <c r="Q24" s="535"/>
    </row>
    <row r="25" spans="1:17" ht="16.5" thickBot="1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8"/>
    </row>
    <row r="26" spans="1:17">
      <c r="A26" s="536" t="s">
        <v>19</v>
      </c>
      <c r="B26" s="531" t="s">
        <v>5</v>
      </c>
      <c r="C26" s="532"/>
      <c r="D26" s="532"/>
      <c r="E26" s="533"/>
      <c r="F26" s="531" t="s">
        <v>6</v>
      </c>
      <c r="G26" s="532"/>
      <c r="H26" s="532"/>
      <c r="I26" s="533"/>
      <c r="J26" s="531" t="s">
        <v>20</v>
      </c>
      <c r="K26" s="532"/>
      <c r="L26" s="532"/>
      <c r="M26" s="533"/>
      <c r="N26" s="531" t="s">
        <v>21</v>
      </c>
      <c r="O26" s="532"/>
      <c r="P26" s="532"/>
      <c r="Q26" s="534"/>
    </row>
    <row r="27" spans="1:17" ht="15.75" thickBot="1">
      <c r="A27" s="537"/>
      <c r="B27" s="210" t="s">
        <v>1</v>
      </c>
      <c r="C27" s="211" t="s">
        <v>51</v>
      </c>
      <c r="D27" s="211" t="s">
        <v>22</v>
      </c>
      <c r="E27" s="211" t="s">
        <v>442</v>
      </c>
      <c r="F27" s="210" t="s">
        <v>1</v>
      </c>
      <c r="G27" s="211" t="s">
        <v>51</v>
      </c>
      <c r="H27" s="211" t="s">
        <v>22</v>
      </c>
      <c r="I27" s="211" t="s">
        <v>442</v>
      </c>
      <c r="J27" s="210" t="s">
        <v>1</v>
      </c>
      <c r="K27" s="211" t="s">
        <v>51</v>
      </c>
      <c r="L27" s="211" t="s">
        <v>22</v>
      </c>
      <c r="M27" s="211" t="s">
        <v>442</v>
      </c>
      <c r="N27" s="210" t="s">
        <v>1</v>
      </c>
      <c r="O27" s="211" t="s">
        <v>51</v>
      </c>
      <c r="P27" s="211" t="s">
        <v>22</v>
      </c>
      <c r="Q27" s="212" t="s">
        <v>442</v>
      </c>
    </row>
    <row r="28" spans="1:17">
      <c r="A28" s="205" t="s">
        <v>461</v>
      </c>
      <c r="B28" s="206">
        <v>18833</v>
      </c>
      <c r="C28" s="207">
        <v>1002102.36</v>
      </c>
      <c r="D28" s="207">
        <v>53.21</v>
      </c>
      <c r="E28" s="207">
        <v>52.06</v>
      </c>
      <c r="F28" s="206">
        <v>1606</v>
      </c>
      <c r="G28" s="207">
        <v>101179.37</v>
      </c>
      <c r="H28" s="207">
        <v>63</v>
      </c>
      <c r="I28" s="207">
        <v>66.62</v>
      </c>
      <c r="J28" s="206">
        <v>1017</v>
      </c>
      <c r="K28" s="207">
        <v>56165.17</v>
      </c>
      <c r="L28" s="207">
        <v>55.23</v>
      </c>
      <c r="M28" s="207">
        <v>54.88</v>
      </c>
      <c r="N28" s="206">
        <v>1542</v>
      </c>
      <c r="O28" s="207">
        <v>100156.48</v>
      </c>
      <c r="P28" s="208">
        <v>64.95</v>
      </c>
      <c r="Q28" s="209">
        <v>65.900000000000006</v>
      </c>
    </row>
    <row r="29" spans="1:17">
      <c r="A29" s="198" t="s">
        <v>462</v>
      </c>
      <c r="B29" s="131">
        <v>9968</v>
      </c>
      <c r="C29" s="132">
        <v>1402624.4</v>
      </c>
      <c r="D29" s="132">
        <v>140.71</v>
      </c>
      <c r="E29" s="132">
        <v>135.36000000000001</v>
      </c>
      <c r="F29" s="131">
        <v>4969</v>
      </c>
      <c r="G29" s="132">
        <v>783272.02</v>
      </c>
      <c r="H29" s="132">
        <v>157.63</v>
      </c>
      <c r="I29" s="132">
        <v>169.2</v>
      </c>
      <c r="J29" s="131">
        <v>737</v>
      </c>
      <c r="K29" s="132">
        <v>107377.91</v>
      </c>
      <c r="L29" s="132">
        <v>145.69999999999999</v>
      </c>
      <c r="M29" s="132">
        <v>144.21</v>
      </c>
      <c r="N29" s="131">
        <v>1373</v>
      </c>
      <c r="O29" s="132">
        <v>211862.23</v>
      </c>
      <c r="P29" s="130">
        <v>154.31</v>
      </c>
      <c r="Q29" s="199">
        <v>154.29</v>
      </c>
    </row>
    <row r="30" spans="1:17">
      <c r="A30" s="198" t="s">
        <v>463</v>
      </c>
      <c r="B30" s="131">
        <v>4955</v>
      </c>
      <c r="C30" s="132">
        <v>1241562.54</v>
      </c>
      <c r="D30" s="132">
        <v>250.57</v>
      </c>
      <c r="E30" s="132">
        <v>251.65</v>
      </c>
      <c r="F30" s="131">
        <v>3157</v>
      </c>
      <c r="G30" s="132">
        <v>800905.11</v>
      </c>
      <c r="H30" s="132">
        <v>253.69</v>
      </c>
      <c r="I30" s="132">
        <v>256.52</v>
      </c>
      <c r="J30" s="131">
        <v>2321</v>
      </c>
      <c r="K30" s="132">
        <v>615447.04000000004</v>
      </c>
      <c r="L30" s="132">
        <v>265.16000000000003</v>
      </c>
      <c r="M30" s="132">
        <v>270.72000000000003</v>
      </c>
      <c r="N30" s="131">
        <v>548</v>
      </c>
      <c r="O30" s="132">
        <v>133151.9</v>
      </c>
      <c r="P30" s="130">
        <v>242.98</v>
      </c>
      <c r="Q30" s="199">
        <v>242.49</v>
      </c>
    </row>
    <row r="31" spans="1:17">
      <c r="A31" s="198" t="s">
        <v>464</v>
      </c>
      <c r="B31" s="131">
        <v>36917</v>
      </c>
      <c r="C31" s="132">
        <v>13164303.539999999</v>
      </c>
      <c r="D31" s="132">
        <v>356.59</v>
      </c>
      <c r="E31" s="132">
        <v>357.29</v>
      </c>
      <c r="F31" s="131">
        <v>7543</v>
      </c>
      <c r="G31" s="132">
        <v>2658437.64</v>
      </c>
      <c r="H31" s="132">
        <v>352.44</v>
      </c>
      <c r="I31" s="132">
        <v>357.22</v>
      </c>
      <c r="J31" s="131">
        <v>21458</v>
      </c>
      <c r="K31" s="132">
        <v>7517826.54</v>
      </c>
      <c r="L31" s="132">
        <v>350.35</v>
      </c>
      <c r="M31" s="132">
        <v>338.4</v>
      </c>
      <c r="N31" s="131">
        <v>2755</v>
      </c>
      <c r="O31" s="132">
        <v>990616.37</v>
      </c>
      <c r="P31" s="130">
        <v>359.57</v>
      </c>
      <c r="Q31" s="199">
        <v>360</v>
      </c>
    </row>
    <row r="32" spans="1:17">
      <c r="A32" s="198" t="s">
        <v>465</v>
      </c>
      <c r="B32" s="131">
        <v>65016</v>
      </c>
      <c r="C32" s="132">
        <v>29440392.93</v>
      </c>
      <c r="D32" s="132">
        <v>452.82</v>
      </c>
      <c r="E32" s="132">
        <v>454.38</v>
      </c>
      <c r="F32" s="131">
        <v>3980</v>
      </c>
      <c r="G32" s="132">
        <v>1768942.94</v>
      </c>
      <c r="H32" s="132">
        <v>444.46</v>
      </c>
      <c r="I32" s="132">
        <v>435.83</v>
      </c>
      <c r="J32" s="131">
        <v>21458</v>
      </c>
      <c r="K32" s="132">
        <v>9740565.9199999999</v>
      </c>
      <c r="L32" s="132">
        <v>453.94</v>
      </c>
      <c r="M32" s="132">
        <v>457.63</v>
      </c>
      <c r="N32" s="131">
        <v>0</v>
      </c>
      <c r="O32" s="132">
        <v>0</v>
      </c>
      <c r="P32" s="130">
        <v>0</v>
      </c>
      <c r="Q32" s="199" t="s">
        <v>439</v>
      </c>
    </row>
    <row r="33" spans="1:18">
      <c r="A33" s="198" t="s">
        <v>466</v>
      </c>
      <c r="B33" s="131">
        <v>68211</v>
      </c>
      <c r="C33" s="132">
        <v>37318189.539999999</v>
      </c>
      <c r="D33" s="132">
        <v>547.1</v>
      </c>
      <c r="E33" s="132">
        <v>546.59</v>
      </c>
      <c r="F33" s="131">
        <v>1827</v>
      </c>
      <c r="G33" s="132">
        <v>996376.15</v>
      </c>
      <c r="H33" s="132">
        <v>545.36</v>
      </c>
      <c r="I33" s="132">
        <v>543.24</v>
      </c>
      <c r="J33" s="131">
        <v>16540</v>
      </c>
      <c r="K33" s="132">
        <v>9071611.8599999994</v>
      </c>
      <c r="L33" s="132">
        <v>548.47</v>
      </c>
      <c r="M33" s="132">
        <v>548.57000000000005</v>
      </c>
      <c r="N33" s="131">
        <v>7</v>
      </c>
      <c r="O33" s="132">
        <v>3920</v>
      </c>
      <c r="P33" s="130">
        <v>560</v>
      </c>
      <c r="Q33" s="199">
        <v>560</v>
      </c>
    </row>
    <row r="34" spans="1:18">
      <c r="A34" s="198" t="s">
        <v>467</v>
      </c>
      <c r="B34" s="131">
        <v>73266</v>
      </c>
      <c r="C34" s="132">
        <v>47661390.159999996</v>
      </c>
      <c r="D34" s="132">
        <v>650.53</v>
      </c>
      <c r="E34" s="132">
        <v>650.55999999999995</v>
      </c>
      <c r="F34" s="131">
        <v>1214</v>
      </c>
      <c r="G34" s="132">
        <v>787117.32</v>
      </c>
      <c r="H34" s="132">
        <v>648.37</v>
      </c>
      <c r="I34" s="132">
        <v>646.99</v>
      </c>
      <c r="J34" s="131">
        <v>14096</v>
      </c>
      <c r="K34" s="132">
        <v>9072779.1600000001</v>
      </c>
      <c r="L34" s="132">
        <v>643.64</v>
      </c>
      <c r="M34" s="132">
        <v>640.95000000000005</v>
      </c>
      <c r="N34" s="131">
        <v>2</v>
      </c>
      <c r="O34" s="132">
        <v>1262.24</v>
      </c>
      <c r="P34" s="130">
        <v>631.12</v>
      </c>
      <c r="Q34" s="199">
        <v>631.12</v>
      </c>
    </row>
    <row r="35" spans="1:18">
      <c r="A35" s="198" t="s">
        <v>468</v>
      </c>
      <c r="B35" s="131">
        <v>65472</v>
      </c>
      <c r="C35" s="132">
        <v>49001575.979999997</v>
      </c>
      <c r="D35" s="132">
        <v>748.44</v>
      </c>
      <c r="E35" s="132">
        <v>747.33</v>
      </c>
      <c r="F35" s="131">
        <v>980</v>
      </c>
      <c r="G35" s="132">
        <v>733264.28</v>
      </c>
      <c r="H35" s="132">
        <v>748.23</v>
      </c>
      <c r="I35" s="132">
        <v>748.35</v>
      </c>
      <c r="J35" s="131">
        <v>11493</v>
      </c>
      <c r="K35" s="132">
        <v>8556181.3100000005</v>
      </c>
      <c r="L35" s="132">
        <v>744.47</v>
      </c>
      <c r="M35" s="132">
        <v>736.3</v>
      </c>
      <c r="N35" s="131">
        <v>1403</v>
      </c>
      <c r="O35" s="132">
        <v>1037850.08</v>
      </c>
      <c r="P35" s="130">
        <v>739.74</v>
      </c>
      <c r="Q35" s="199">
        <v>736.3</v>
      </c>
    </row>
    <row r="36" spans="1:18">
      <c r="A36" s="198" t="s">
        <v>469</v>
      </c>
      <c r="B36" s="131">
        <v>51207</v>
      </c>
      <c r="C36" s="132">
        <v>43410639.590000004</v>
      </c>
      <c r="D36" s="132">
        <v>847.75</v>
      </c>
      <c r="E36" s="132">
        <v>846.3</v>
      </c>
      <c r="F36" s="131">
        <v>830</v>
      </c>
      <c r="G36" s="132">
        <v>702689.39</v>
      </c>
      <c r="H36" s="132">
        <v>846.61</v>
      </c>
      <c r="I36" s="132">
        <v>844.09</v>
      </c>
      <c r="J36" s="131">
        <v>5802</v>
      </c>
      <c r="K36" s="132">
        <v>4913969.28</v>
      </c>
      <c r="L36" s="132">
        <v>846.94</v>
      </c>
      <c r="M36" s="132">
        <v>845.05</v>
      </c>
      <c r="N36" s="131">
        <v>1</v>
      </c>
      <c r="O36" s="132">
        <v>804.5</v>
      </c>
      <c r="P36" s="130">
        <v>804.5</v>
      </c>
      <c r="Q36" s="199">
        <v>804.5</v>
      </c>
    </row>
    <row r="37" spans="1:18">
      <c r="A37" s="198" t="s">
        <v>470</v>
      </c>
      <c r="B37" s="131">
        <v>58868</v>
      </c>
      <c r="C37" s="132">
        <v>55783700.57</v>
      </c>
      <c r="D37" s="132">
        <v>947.61</v>
      </c>
      <c r="E37" s="132">
        <v>940.07</v>
      </c>
      <c r="F37" s="131">
        <v>830</v>
      </c>
      <c r="G37" s="132">
        <v>786935.87</v>
      </c>
      <c r="H37" s="132">
        <v>948.12</v>
      </c>
      <c r="I37" s="132">
        <v>944.5</v>
      </c>
      <c r="J37" s="131">
        <v>7067</v>
      </c>
      <c r="K37" s="132">
        <v>6673520.25</v>
      </c>
      <c r="L37" s="132">
        <v>944.32</v>
      </c>
      <c r="M37" s="132">
        <v>940.01</v>
      </c>
      <c r="N37" s="131">
        <v>0</v>
      </c>
      <c r="O37" s="132">
        <v>0</v>
      </c>
      <c r="P37" s="130">
        <v>0</v>
      </c>
      <c r="Q37" s="199" t="s">
        <v>439</v>
      </c>
    </row>
    <row r="38" spans="1:18">
      <c r="A38" s="198" t="s">
        <v>448</v>
      </c>
      <c r="B38" s="131">
        <v>330933</v>
      </c>
      <c r="C38" s="132">
        <v>423071588.61000001</v>
      </c>
      <c r="D38" s="132">
        <v>1278.42</v>
      </c>
      <c r="E38" s="132">
        <v>1307.6400000000001</v>
      </c>
      <c r="F38" s="131">
        <v>2023</v>
      </c>
      <c r="G38" s="132">
        <v>2399220.09</v>
      </c>
      <c r="H38" s="132">
        <v>1185.97</v>
      </c>
      <c r="I38" s="132">
        <v>1154.72</v>
      </c>
      <c r="J38" s="131">
        <v>13434</v>
      </c>
      <c r="K38" s="132">
        <v>16285562.460000001</v>
      </c>
      <c r="L38" s="132">
        <v>1212.26</v>
      </c>
      <c r="M38" s="132">
        <v>1202.28</v>
      </c>
      <c r="N38" s="131">
        <v>3</v>
      </c>
      <c r="O38" s="132">
        <v>3867.9</v>
      </c>
      <c r="P38" s="130">
        <v>1289.3</v>
      </c>
      <c r="Q38" s="199">
        <v>1367.42</v>
      </c>
    </row>
    <row r="39" spans="1:18">
      <c r="A39" s="198" t="s">
        <v>449</v>
      </c>
      <c r="B39" s="131">
        <v>171623</v>
      </c>
      <c r="C39" s="132">
        <v>286784370.89999998</v>
      </c>
      <c r="D39" s="132">
        <v>1671.01</v>
      </c>
      <c r="E39" s="132">
        <v>1644.88</v>
      </c>
      <c r="F39" s="131">
        <v>311</v>
      </c>
      <c r="G39" s="132">
        <v>522943.84</v>
      </c>
      <c r="H39" s="132">
        <v>1681.49</v>
      </c>
      <c r="I39" s="132">
        <v>1653.53</v>
      </c>
      <c r="J39" s="131">
        <v>2288</v>
      </c>
      <c r="K39" s="132">
        <v>3833242.21</v>
      </c>
      <c r="L39" s="132">
        <v>1675.37</v>
      </c>
      <c r="M39" s="132">
        <v>1652.4</v>
      </c>
      <c r="N39" s="131">
        <v>0</v>
      </c>
      <c r="O39" s="132">
        <v>0</v>
      </c>
      <c r="P39" s="130">
        <v>0</v>
      </c>
      <c r="Q39" s="199" t="s">
        <v>439</v>
      </c>
    </row>
    <row r="40" spans="1:18">
      <c r="A40" s="198" t="s">
        <v>450</v>
      </c>
      <c r="B40" s="131">
        <v>29240</v>
      </c>
      <c r="C40" s="132">
        <v>63825593.979999997</v>
      </c>
      <c r="D40" s="132">
        <v>2182.8200000000002</v>
      </c>
      <c r="E40" s="132">
        <v>2150.2399999999998</v>
      </c>
      <c r="F40" s="131">
        <v>67</v>
      </c>
      <c r="G40" s="132">
        <v>146541.70000000001</v>
      </c>
      <c r="H40" s="132">
        <v>2187.19</v>
      </c>
      <c r="I40" s="132">
        <v>2144.41</v>
      </c>
      <c r="J40" s="131">
        <v>382</v>
      </c>
      <c r="K40" s="132">
        <v>836512.12</v>
      </c>
      <c r="L40" s="132">
        <v>2189.8200000000002</v>
      </c>
      <c r="M40" s="132">
        <v>2162.35</v>
      </c>
      <c r="N40" s="131">
        <v>0</v>
      </c>
      <c r="O40" s="132">
        <v>0</v>
      </c>
      <c r="P40" s="130">
        <v>0</v>
      </c>
      <c r="Q40" s="199" t="s">
        <v>439</v>
      </c>
    </row>
    <row r="41" spans="1:18">
      <c r="A41" s="198" t="s">
        <v>497</v>
      </c>
      <c r="B41" s="131">
        <v>7184</v>
      </c>
      <c r="C41" s="132">
        <v>19301198.350000001</v>
      </c>
      <c r="D41" s="132">
        <v>2686.69</v>
      </c>
      <c r="E41" s="132">
        <v>2658.11</v>
      </c>
      <c r="F41" s="131">
        <v>20</v>
      </c>
      <c r="G41" s="132">
        <v>54007.32</v>
      </c>
      <c r="H41" s="132">
        <v>2700.37</v>
      </c>
      <c r="I41" s="132">
        <v>2672.83</v>
      </c>
      <c r="J41" s="131">
        <v>122</v>
      </c>
      <c r="K41" s="132">
        <v>329896.81</v>
      </c>
      <c r="L41" s="132">
        <v>2704.07</v>
      </c>
      <c r="M41" s="132">
        <v>2702.55</v>
      </c>
      <c r="N41" s="131">
        <v>0</v>
      </c>
      <c r="O41" s="132">
        <v>0</v>
      </c>
      <c r="P41" s="130">
        <v>0</v>
      </c>
      <c r="Q41" s="199" t="s">
        <v>439</v>
      </c>
    </row>
    <row r="42" spans="1:18">
      <c r="A42" s="198" t="s">
        <v>498</v>
      </c>
      <c r="B42" s="131">
        <v>1671</v>
      </c>
      <c r="C42" s="132">
        <v>5340484.05</v>
      </c>
      <c r="D42" s="132">
        <v>3195.98</v>
      </c>
      <c r="E42" s="132">
        <v>3171.75</v>
      </c>
      <c r="F42" s="131">
        <v>3</v>
      </c>
      <c r="G42" s="132">
        <v>9596.1200000000008</v>
      </c>
      <c r="H42" s="132">
        <v>3198.71</v>
      </c>
      <c r="I42" s="132">
        <v>3290.04</v>
      </c>
      <c r="J42" s="131">
        <v>17</v>
      </c>
      <c r="K42" s="132">
        <v>54075.38</v>
      </c>
      <c r="L42" s="132">
        <v>3180.9</v>
      </c>
      <c r="M42" s="132">
        <v>3143.05</v>
      </c>
      <c r="N42" s="131">
        <v>0</v>
      </c>
      <c r="O42" s="132">
        <v>0</v>
      </c>
      <c r="P42" s="130">
        <v>0</v>
      </c>
      <c r="Q42" s="199" t="s">
        <v>439</v>
      </c>
    </row>
    <row r="43" spans="1:18">
      <c r="A43" s="198" t="s">
        <v>499</v>
      </c>
      <c r="B43" s="131">
        <v>804</v>
      </c>
      <c r="C43" s="132">
        <v>2965949.67</v>
      </c>
      <c r="D43" s="132">
        <v>3688.99</v>
      </c>
      <c r="E43" s="132">
        <v>3708.97</v>
      </c>
      <c r="F43" s="131">
        <v>2</v>
      </c>
      <c r="G43" s="132">
        <v>7149.39</v>
      </c>
      <c r="H43" s="132">
        <v>3574.7</v>
      </c>
      <c r="I43" s="132">
        <v>3574.7</v>
      </c>
      <c r="J43" s="131">
        <v>6</v>
      </c>
      <c r="K43" s="132">
        <v>22190.48</v>
      </c>
      <c r="L43" s="132">
        <v>3698.41</v>
      </c>
      <c r="M43" s="132">
        <v>3739.2</v>
      </c>
      <c r="N43" s="131">
        <v>0</v>
      </c>
      <c r="O43" s="132">
        <v>0</v>
      </c>
      <c r="P43" s="130">
        <v>0</v>
      </c>
      <c r="Q43" s="199" t="s">
        <v>439</v>
      </c>
    </row>
    <row r="44" spans="1:18" ht="15.75" thickBot="1">
      <c r="A44" s="200" t="s">
        <v>500</v>
      </c>
      <c r="B44" s="201">
        <v>148</v>
      </c>
      <c r="C44" s="202">
        <v>649085.6</v>
      </c>
      <c r="D44" s="202">
        <v>4385.71</v>
      </c>
      <c r="E44" s="202">
        <v>4264.74</v>
      </c>
      <c r="F44" s="201">
        <v>2</v>
      </c>
      <c r="G44" s="202">
        <v>9032.2199999999993</v>
      </c>
      <c r="H44" s="202">
        <v>4516.1099999999997</v>
      </c>
      <c r="I44" s="202">
        <v>4516.1099999999997</v>
      </c>
      <c r="J44" s="201">
        <v>4</v>
      </c>
      <c r="K44" s="202">
        <v>24367.08</v>
      </c>
      <c r="L44" s="202">
        <v>6091.77</v>
      </c>
      <c r="M44" s="202">
        <v>4694.63</v>
      </c>
      <c r="N44" s="201">
        <v>0</v>
      </c>
      <c r="O44" s="202">
        <v>0</v>
      </c>
      <c r="P44" s="203">
        <v>0</v>
      </c>
      <c r="Q44" s="204" t="s">
        <v>439</v>
      </c>
    </row>
    <row r="45" spans="1:18" ht="16.5" thickBot="1">
      <c r="A45" s="348" t="s">
        <v>538</v>
      </c>
      <c r="B45" s="349">
        <v>994316</v>
      </c>
      <c r="C45" s="350">
        <v>1081364752.77</v>
      </c>
      <c r="D45" s="350">
        <v>1087.55</v>
      </c>
      <c r="E45" s="350">
        <v>1095.82</v>
      </c>
      <c r="F45" s="349">
        <v>29364</v>
      </c>
      <c r="G45" s="350">
        <v>13267610.77</v>
      </c>
      <c r="H45" s="350">
        <v>451.83</v>
      </c>
      <c r="I45" s="350">
        <v>360.96</v>
      </c>
      <c r="J45" s="349">
        <v>118242</v>
      </c>
      <c r="K45" s="350">
        <v>77711290.980000004</v>
      </c>
      <c r="L45" s="350">
        <v>657.22</v>
      </c>
      <c r="M45" s="350">
        <v>570.53</v>
      </c>
      <c r="N45" s="349">
        <v>7634</v>
      </c>
      <c r="O45" s="350">
        <v>2483491.7000000002</v>
      </c>
      <c r="P45" s="351">
        <v>325.32</v>
      </c>
      <c r="Q45" s="407">
        <v>360</v>
      </c>
    </row>
    <row r="46" spans="1:18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341"/>
    </row>
    <row r="47" spans="1:18" ht="15.75">
      <c r="A47" s="544" t="s">
        <v>827</v>
      </c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</row>
    <row r="48" spans="1:18" ht="15.75" thickBot="1"/>
    <row r="49" spans="1:17">
      <c r="A49" s="538" t="s">
        <v>19</v>
      </c>
      <c r="B49" s="540" t="s">
        <v>5</v>
      </c>
      <c r="C49" s="541"/>
      <c r="D49" s="541"/>
      <c r="E49" s="542"/>
      <c r="F49" s="540" t="s">
        <v>6</v>
      </c>
      <c r="G49" s="541"/>
      <c r="H49" s="541"/>
      <c r="I49" s="542"/>
      <c r="J49" s="540" t="s">
        <v>20</v>
      </c>
      <c r="K49" s="541"/>
      <c r="L49" s="541"/>
      <c r="M49" s="542"/>
      <c r="N49" s="540" t="s">
        <v>21</v>
      </c>
      <c r="O49" s="541"/>
      <c r="P49" s="541"/>
      <c r="Q49" s="543"/>
    </row>
    <row r="50" spans="1:17" ht="15.75" thickBot="1">
      <c r="A50" s="539"/>
      <c r="B50" s="213" t="s">
        <v>1</v>
      </c>
      <c r="C50" s="214" t="s">
        <v>51</v>
      </c>
      <c r="D50" s="214" t="s">
        <v>22</v>
      </c>
      <c r="E50" s="214" t="s">
        <v>442</v>
      </c>
      <c r="F50" s="213" t="s">
        <v>1</v>
      </c>
      <c r="G50" s="214" t="s">
        <v>51</v>
      </c>
      <c r="H50" s="214" t="s">
        <v>22</v>
      </c>
      <c r="I50" s="214" t="s">
        <v>442</v>
      </c>
      <c r="J50" s="213" t="s">
        <v>1</v>
      </c>
      <c r="K50" s="214" t="s">
        <v>51</v>
      </c>
      <c r="L50" s="214" t="s">
        <v>22</v>
      </c>
      <c r="M50" s="214" t="s">
        <v>442</v>
      </c>
      <c r="N50" s="213" t="s">
        <v>1</v>
      </c>
      <c r="O50" s="214" t="s">
        <v>51</v>
      </c>
      <c r="P50" s="214" t="s">
        <v>22</v>
      </c>
      <c r="Q50" s="215" t="s">
        <v>442</v>
      </c>
    </row>
    <row r="51" spans="1:17">
      <c r="A51" s="216" t="s">
        <v>461</v>
      </c>
      <c r="B51" s="217">
        <v>15215</v>
      </c>
      <c r="C51" s="218">
        <v>887573.97</v>
      </c>
      <c r="D51" s="218">
        <v>58.34</v>
      </c>
      <c r="E51" s="218">
        <v>59.21</v>
      </c>
      <c r="F51" s="217">
        <v>7901</v>
      </c>
      <c r="G51" s="218">
        <v>473969.74</v>
      </c>
      <c r="H51" s="218">
        <v>59.99</v>
      </c>
      <c r="I51" s="218">
        <v>61.63</v>
      </c>
      <c r="J51" s="217">
        <v>513</v>
      </c>
      <c r="K51" s="218">
        <v>29126.82</v>
      </c>
      <c r="L51" s="218">
        <v>56.78</v>
      </c>
      <c r="M51" s="218">
        <v>58.03</v>
      </c>
      <c r="N51" s="217">
        <v>1971</v>
      </c>
      <c r="O51" s="218">
        <v>142562.25</v>
      </c>
      <c r="P51" s="219">
        <v>72.33</v>
      </c>
      <c r="Q51" s="220">
        <v>75.81</v>
      </c>
    </row>
    <row r="52" spans="1:17">
      <c r="A52" s="221" t="s">
        <v>462</v>
      </c>
      <c r="B52" s="134">
        <v>11634</v>
      </c>
      <c r="C52" s="135">
        <v>1657298.62</v>
      </c>
      <c r="D52" s="135">
        <v>142.44999999999999</v>
      </c>
      <c r="E52" s="135">
        <v>137.87</v>
      </c>
      <c r="F52" s="134">
        <v>9185</v>
      </c>
      <c r="G52" s="135">
        <v>1394936.89</v>
      </c>
      <c r="H52" s="135">
        <v>151.87</v>
      </c>
      <c r="I52" s="135">
        <v>158.4</v>
      </c>
      <c r="J52" s="134">
        <v>441</v>
      </c>
      <c r="K52" s="135">
        <v>67335.19</v>
      </c>
      <c r="L52" s="135">
        <v>152.69</v>
      </c>
      <c r="M52" s="135">
        <v>155.26</v>
      </c>
      <c r="N52" s="134">
        <v>2810</v>
      </c>
      <c r="O52" s="135">
        <v>403002.9</v>
      </c>
      <c r="P52" s="133">
        <v>143.41999999999999</v>
      </c>
      <c r="Q52" s="222">
        <v>139.63999999999999</v>
      </c>
    </row>
    <row r="53" spans="1:17">
      <c r="A53" s="221" t="s">
        <v>463</v>
      </c>
      <c r="B53" s="134">
        <v>7762</v>
      </c>
      <c r="C53" s="135">
        <v>1980346.9</v>
      </c>
      <c r="D53" s="135">
        <v>255.13</v>
      </c>
      <c r="E53" s="135">
        <v>257.18</v>
      </c>
      <c r="F53" s="134">
        <v>9705</v>
      </c>
      <c r="G53" s="135">
        <v>2495229.94</v>
      </c>
      <c r="H53" s="135">
        <v>257.11</v>
      </c>
      <c r="I53" s="135">
        <v>262.68</v>
      </c>
      <c r="J53" s="134">
        <v>2687</v>
      </c>
      <c r="K53" s="135">
        <v>717227.56</v>
      </c>
      <c r="L53" s="135">
        <v>266.93</v>
      </c>
      <c r="M53" s="135">
        <v>273.52</v>
      </c>
      <c r="N53" s="134">
        <v>1075</v>
      </c>
      <c r="O53" s="135">
        <v>261698.12</v>
      </c>
      <c r="P53" s="133">
        <v>243.44</v>
      </c>
      <c r="Q53" s="222">
        <v>241.6</v>
      </c>
    </row>
    <row r="54" spans="1:17">
      <c r="A54" s="221" t="s">
        <v>464</v>
      </c>
      <c r="B54" s="134">
        <v>88138</v>
      </c>
      <c r="C54" s="135">
        <v>31082856.350000001</v>
      </c>
      <c r="D54" s="135">
        <v>352.66</v>
      </c>
      <c r="E54" s="135">
        <v>343.76</v>
      </c>
      <c r="F54" s="134">
        <v>51362</v>
      </c>
      <c r="G54" s="135">
        <v>18115064.140000001</v>
      </c>
      <c r="H54" s="135">
        <v>352.69</v>
      </c>
      <c r="I54" s="135">
        <v>350.47</v>
      </c>
      <c r="J54" s="134">
        <v>23451</v>
      </c>
      <c r="K54" s="135">
        <v>8165357.7199999997</v>
      </c>
      <c r="L54" s="135">
        <v>348.19</v>
      </c>
      <c r="M54" s="135">
        <v>338.4</v>
      </c>
      <c r="N54" s="134">
        <v>3564</v>
      </c>
      <c r="O54" s="135">
        <v>1281532.3999999999</v>
      </c>
      <c r="P54" s="133">
        <v>359.58</v>
      </c>
      <c r="Q54" s="222">
        <v>360</v>
      </c>
    </row>
    <row r="55" spans="1:17">
      <c r="A55" s="221" t="s">
        <v>465</v>
      </c>
      <c r="B55" s="134">
        <v>140112</v>
      </c>
      <c r="C55" s="135">
        <v>63441736.25</v>
      </c>
      <c r="D55" s="135">
        <v>452.79</v>
      </c>
      <c r="E55" s="135">
        <v>456.46</v>
      </c>
      <c r="F55" s="134">
        <v>68200</v>
      </c>
      <c r="G55" s="135">
        <v>30638653.260000002</v>
      </c>
      <c r="H55" s="135">
        <v>449.25</v>
      </c>
      <c r="I55" s="135">
        <v>442.57</v>
      </c>
      <c r="J55" s="134">
        <v>19508</v>
      </c>
      <c r="K55" s="135">
        <v>8772742.7799999993</v>
      </c>
      <c r="L55" s="135">
        <v>449.7</v>
      </c>
      <c r="M55" s="135">
        <v>455.57</v>
      </c>
      <c r="N55" s="134">
        <v>0</v>
      </c>
      <c r="O55" s="135">
        <v>0</v>
      </c>
      <c r="P55" s="133">
        <v>0</v>
      </c>
      <c r="Q55" s="222" t="s">
        <v>439</v>
      </c>
    </row>
    <row r="56" spans="1:17">
      <c r="A56" s="221" t="s">
        <v>466</v>
      </c>
      <c r="B56" s="134">
        <v>111298</v>
      </c>
      <c r="C56" s="135">
        <v>60541333.780000001</v>
      </c>
      <c r="D56" s="135">
        <v>543.96</v>
      </c>
      <c r="E56" s="135">
        <v>540.30999999999995</v>
      </c>
      <c r="F56" s="134">
        <v>52736</v>
      </c>
      <c r="G56" s="135">
        <v>28771104.440000001</v>
      </c>
      <c r="H56" s="135">
        <v>545.57000000000005</v>
      </c>
      <c r="I56" s="135">
        <v>543.74</v>
      </c>
      <c r="J56" s="134">
        <v>8934</v>
      </c>
      <c r="K56" s="135">
        <v>4858463.49</v>
      </c>
      <c r="L56" s="135">
        <v>543.82000000000005</v>
      </c>
      <c r="M56" s="135">
        <v>539.51</v>
      </c>
      <c r="N56" s="134">
        <v>0</v>
      </c>
      <c r="O56" s="135">
        <v>0</v>
      </c>
      <c r="P56" s="133">
        <v>0</v>
      </c>
      <c r="Q56" s="222" t="s">
        <v>439</v>
      </c>
    </row>
    <row r="57" spans="1:17">
      <c r="A57" s="221" t="s">
        <v>467</v>
      </c>
      <c r="B57" s="134">
        <v>78492</v>
      </c>
      <c r="C57" s="135">
        <v>50706686.43</v>
      </c>
      <c r="D57" s="135">
        <v>646.01</v>
      </c>
      <c r="E57" s="135">
        <v>642.82000000000005</v>
      </c>
      <c r="F57" s="134">
        <v>30972</v>
      </c>
      <c r="G57" s="135">
        <v>20116015.120000001</v>
      </c>
      <c r="H57" s="135">
        <v>649.49</v>
      </c>
      <c r="I57" s="135">
        <v>649.59</v>
      </c>
      <c r="J57" s="134">
        <v>4382</v>
      </c>
      <c r="K57" s="135">
        <v>2824753.1</v>
      </c>
      <c r="L57" s="135">
        <v>644.63</v>
      </c>
      <c r="M57" s="135">
        <v>641.54999999999995</v>
      </c>
      <c r="N57" s="134">
        <v>0</v>
      </c>
      <c r="O57" s="135">
        <v>0</v>
      </c>
      <c r="P57" s="133">
        <v>0</v>
      </c>
      <c r="Q57" s="222" t="s">
        <v>439</v>
      </c>
    </row>
    <row r="58" spans="1:17">
      <c r="A58" s="221" t="s">
        <v>468</v>
      </c>
      <c r="B58" s="134">
        <v>53552</v>
      </c>
      <c r="C58" s="135">
        <v>40109476.75</v>
      </c>
      <c r="D58" s="135">
        <v>748.98</v>
      </c>
      <c r="E58" s="135">
        <v>748.24</v>
      </c>
      <c r="F58" s="134">
        <v>27124</v>
      </c>
      <c r="G58" s="135">
        <v>20311178.699999999</v>
      </c>
      <c r="H58" s="135">
        <v>748.83</v>
      </c>
      <c r="I58" s="135">
        <v>747.09</v>
      </c>
      <c r="J58" s="134">
        <v>5057</v>
      </c>
      <c r="K58" s="135">
        <v>3748447</v>
      </c>
      <c r="L58" s="135">
        <v>741.24</v>
      </c>
      <c r="M58" s="135">
        <v>736.3</v>
      </c>
      <c r="N58" s="134">
        <v>1463</v>
      </c>
      <c r="O58" s="135">
        <v>1080795.8999999999</v>
      </c>
      <c r="P58" s="133">
        <v>738.75</v>
      </c>
      <c r="Q58" s="222">
        <v>736.3</v>
      </c>
    </row>
    <row r="59" spans="1:17">
      <c r="A59" s="221" t="s">
        <v>469</v>
      </c>
      <c r="B59" s="134">
        <v>47191</v>
      </c>
      <c r="C59" s="135">
        <v>40078385.689999998</v>
      </c>
      <c r="D59" s="135">
        <v>849.28</v>
      </c>
      <c r="E59" s="135">
        <v>848.98</v>
      </c>
      <c r="F59" s="134">
        <v>23033</v>
      </c>
      <c r="G59" s="135">
        <v>19576354.25</v>
      </c>
      <c r="H59" s="135">
        <v>849.93</v>
      </c>
      <c r="I59" s="135">
        <v>850.31</v>
      </c>
      <c r="J59" s="134">
        <v>1222</v>
      </c>
      <c r="K59" s="135">
        <v>1034690.62</v>
      </c>
      <c r="L59" s="135">
        <v>846.72</v>
      </c>
      <c r="M59" s="135">
        <v>844.95</v>
      </c>
      <c r="N59" s="134">
        <v>0</v>
      </c>
      <c r="O59" s="135">
        <v>0</v>
      </c>
      <c r="P59" s="133">
        <v>0</v>
      </c>
      <c r="Q59" s="222" t="s">
        <v>439</v>
      </c>
    </row>
    <row r="60" spans="1:17">
      <c r="A60" s="221" t="s">
        <v>470</v>
      </c>
      <c r="B60" s="134">
        <v>52629</v>
      </c>
      <c r="C60" s="135">
        <v>49905152.189999998</v>
      </c>
      <c r="D60" s="135">
        <v>948.24</v>
      </c>
      <c r="E60" s="135">
        <v>944.29</v>
      </c>
      <c r="F60" s="134">
        <v>21887</v>
      </c>
      <c r="G60" s="135">
        <v>20729463.920000002</v>
      </c>
      <c r="H60" s="135">
        <v>947.11</v>
      </c>
      <c r="I60" s="135">
        <v>942.09</v>
      </c>
      <c r="J60" s="134">
        <v>2974</v>
      </c>
      <c r="K60" s="135">
        <v>2807112.64</v>
      </c>
      <c r="L60" s="135">
        <v>943.88</v>
      </c>
      <c r="M60" s="135">
        <v>940.01</v>
      </c>
      <c r="N60" s="134">
        <v>0</v>
      </c>
      <c r="O60" s="135">
        <v>0</v>
      </c>
      <c r="P60" s="133">
        <v>0</v>
      </c>
      <c r="Q60" s="222" t="s">
        <v>439</v>
      </c>
    </row>
    <row r="61" spans="1:17">
      <c r="A61" s="221" t="s">
        <v>448</v>
      </c>
      <c r="B61" s="134">
        <v>189429</v>
      </c>
      <c r="C61" s="135">
        <v>236329866.34999999</v>
      </c>
      <c r="D61" s="135">
        <v>1247.5899999999999</v>
      </c>
      <c r="E61" s="135">
        <v>1255.22</v>
      </c>
      <c r="F61" s="134">
        <v>44713</v>
      </c>
      <c r="G61" s="135">
        <v>53392557.100000001</v>
      </c>
      <c r="H61" s="135">
        <v>1194.1199999999999</v>
      </c>
      <c r="I61" s="135">
        <v>1174.57</v>
      </c>
      <c r="J61" s="134">
        <v>5359</v>
      </c>
      <c r="K61" s="135">
        <v>6452134.3600000003</v>
      </c>
      <c r="L61" s="135">
        <v>1203.98</v>
      </c>
      <c r="M61" s="135">
        <v>1195.3499999999999</v>
      </c>
      <c r="N61" s="134">
        <v>0</v>
      </c>
      <c r="O61" s="135">
        <v>0</v>
      </c>
      <c r="P61" s="133">
        <v>0</v>
      </c>
      <c r="Q61" s="222" t="s">
        <v>439</v>
      </c>
    </row>
    <row r="62" spans="1:17">
      <c r="A62" s="221" t="s">
        <v>449</v>
      </c>
      <c r="B62" s="134">
        <v>60535</v>
      </c>
      <c r="C62" s="135">
        <v>100616978.51000001</v>
      </c>
      <c r="D62" s="135">
        <v>1662.13</v>
      </c>
      <c r="E62" s="135">
        <v>1630.99</v>
      </c>
      <c r="F62" s="134">
        <v>5771</v>
      </c>
      <c r="G62" s="135">
        <v>9551582.6400000006</v>
      </c>
      <c r="H62" s="135">
        <v>1655.1</v>
      </c>
      <c r="I62" s="135">
        <v>1626.92</v>
      </c>
      <c r="J62" s="134">
        <v>382</v>
      </c>
      <c r="K62" s="135">
        <v>642740.43999999994</v>
      </c>
      <c r="L62" s="135">
        <v>1682.57</v>
      </c>
      <c r="M62" s="135">
        <v>1648.49</v>
      </c>
      <c r="N62" s="134">
        <v>0</v>
      </c>
      <c r="O62" s="135">
        <v>0</v>
      </c>
      <c r="P62" s="133">
        <v>0</v>
      </c>
      <c r="Q62" s="222" t="s">
        <v>439</v>
      </c>
    </row>
    <row r="63" spans="1:17">
      <c r="A63" s="221" t="s">
        <v>450</v>
      </c>
      <c r="B63" s="134">
        <v>13395</v>
      </c>
      <c r="C63" s="135">
        <v>29590011.129999999</v>
      </c>
      <c r="D63" s="135">
        <v>2209.0300000000002</v>
      </c>
      <c r="E63" s="135">
        <v>2189.25</v>
      </c>
      <c r="F63" s="134">
        <v>652</v>
      </c>
      <c r="G63" s="135">
        <v>1432917.03</v>
      </c>
      <c r="H63" s="135">
        <v>2197.73</v>
      </c>
      <c r="I63" s="135">
        <v>2169.88</v>
      </c>
      <c r="J63" s="134">
        <v>57</v>
      </c>
      <c r="K63" s="135">
        <v>121984.56</v>
      </c>
      <c r="L63" s="135">
        <v>2140.08</v>
      </c>
      <c r="M63" s="135">
        <v>2110.79</v>
      </c>
      <c r="N63" s="134">
        <v>0</v>
      </c>
      <c r="O63" s="135">
        <v>0</v>
      </c>
      <c r="P63" s="133">
        <v>0</v>
      </c>
      <c r="Q63" s="222" t="s">
        <v>439</v>
      </c>
    </row>
    <row r="64" spans="1:17">
      <c r="A64" s="221" t="s">
        <v>497</v>
      </c>
      <c r="B64" s="134">
        <v>3139</v>
      </c>
      <c r="C64" s="135">
        <v>8427466.3300000001</v>
      </c>
      <c r="D64" s="135">
        <v>2684.76</v>
      </c>
      <c r="E64" s="135">
        <v>2657.87</v>
      </c>
      <c r="F64" s="134">
        <v>220</v>
      </c>
      <c r="G64" s="135">
        <v>588294.26</v>
      </c>
      <c r="H64" s="135">
        <v>2674.06</v>
      </c>
      <c r="I64" s="135">
        <v>2644.29</v>
      </c>
      <c r="J64" s="134">
        <v>25</v>
      </c>
      <c r="K64" s="135">
        <v>67667.16</v>
      </c>
      <c r="L64" s="135">
        <v>2706.69</v>
      </c>
      <c r="M64" s="135">
        <v>2686.3</v>
      </c>
      <c r="N64" s="134">
        <v>0</v>
      </c>
      <c r="O64" s="135">
        <v>0</v>
      </c>
      <c r="P64" s="133">
        <v>0</v>
      </c>
      <c r="Q64" s="222" t="s">
        <v>439</v>
      </c>
    </row>
    <row r="65" spans="1:17">
      <c r="A65" s="221" t="s">
        <v>498</v>
      </c>
      <c r="B65" s="134">
        <v>712</v>
      </c>
      <c r="C65" s="135">
        <v>2279819.02</v>
      </c>
      <c r="D65" s="135">
        <v>3201.99</v>
      </c>
      <c r="E65" s="135">
        <v>3183.77</v>
      </c>
      <c r="F65" s="134">
        <v>14</v>
      </c>
      <c r="G65" s="135">
        <v>44280.06</v>
      </c>
      <c r="H65" s="135">
        <v>3162.86</v>
      </c>
      <c r="I65" s="135">
        <v>3145.22</v>
      </c>
      <c r="J65" s="134">
        <v>2</v>
      </c>
      <c r="K65" s="135">
        <v>6482.55</v>
      </c>
      <c r="L65" s="135">
        <v>3241.28</v>
      </c>
      <c r="M65" s="135">
        <v>3241.28</v>
      </c>
      <c r="N65" s="134">
        <v>0</v>
      </c>
      <c r="O65" s="135">
        <v>0</v>
      </c>
      <c r="P65" s="133">
        <v>0</v>
      </c>
      <c r="Q65" s="222" t="s">
        <v>439</v>
      </c>
    </row>
    <row r="66" spans="1:17">
      <c r="A66" s="221" t="s">
        <v>499</v>
      </c>
      <c r="B66" s="134">
        <v>297</v>
      </c>
      <c r="C66" s="135">
        <v>1106313.23</v>
      </c>
      <c r="D66" s="135">
        <v>3724.96</v>
      </c>
      <c r="E66" s="135">
        <v>3725.11</v>
      </c>
      <c r="F66" s="134">
        <v>8</v>
      </c>
      <c r="G66" s="135">
        <v>29315.77</v>
      </c>
      <c r="H66" s="135">
        <v>3664.47</v>
      </c>
      <c r="I66" s="135">
        <v>3610.62</v>
      </c>
      <c r="J66" s="134">
        <v>0</v>
      </c>
      <c r="K66" s="135">
        <v>0</v>
      </c>
      <c r="L66" s="135">
        <v>0</v>
      </c>
      <c r="M66" s="135" t="s">
        <v>439</v>
      </c>
      <c r="N66" s="134">
        <v>0</v>
      </c>
      <c r="O66" s="135">
        <v>0</v>
      </c>
      <c r="P66" s="133">
        <v>0</v>
      </c>
      <c r="Q66" s="222" t="s">
        <v>439</v>
      </c>
    </row>
    <row r="67" spans="1:17" ht="15.75" thickBot="1">
      <c r="A67" s="223" t="s">
        <v>500</v>
      </c>
      <c r="B67" s="224">
        <v>103</v>
      </c>
      <c r="C67" s="225">
        <v>452789.39</v>
      </c>
      <c r="D67" s="225">
        <v>4396.01</v>
      </c>
      <c r="E67" s="225">
        <v>4231.82</v>
      </c>
      <c r="F67" s="224">
        <v>4</v>
      </c>
      <c r="G67" s="225">
        <v>18194.22</v>
      </c>
      <c r="H67" s="225">
        <v>4548.5600000000004</v>
      </c>
      <c r="I67" s="225">
        <v>4260.67</v>
      </c>
      <c r="J67" s="224">
        <v>0</v>
      </c>
      <c r="K67" s="225">
        <v>0</v>
      </c>
      <c r="L67" s="225">
        <v>0</v>
      </c>
      <c r="M67" s="225" t="s">
        <v>439</v>
      </c>
      <c r="N67" s="224">
        <v>0</v>
      </c>
      <c r="O67" s="225">
        <v>0</v>
      </c>
      <c r="P67" s="226">
        <v>0</v>
      </c>
      <c r="Q67" s="227" t="s">
        <v>439</v>
      </c>
    </row>
    <row r="68" spans="1:17" ht="16.5" thickBot="1">
      <c r="A68" s="136" t="s">
        <v>538</v>
      </c>
      <c r="B68" s="137">
        <v>873633</v>
      </c>
      <c r="C68" s="138">
        <v>719194090.88999999</v>
      </c>
      <c r="D68" s="138">
        <v>823.22</v>
      </c>
      <c r="E68" s="138">
        <v>675.49</v>
      </c>
      <c r="F68" s="137">
        <v>353487</v>
      </c>
      <c r="G68" s="138">
        <v>227679111.47999999</v>
      </c>
      <c r="H68" s="138">
        <v>644.09</v>
      </c>
      <c r="I68" s="138">
        <v>549.67999999999995</v>
      </c>
      <c r="J68" s="137">
        <v>74994</v>
      </c>
      <c r="K68" s="138">
        <v>40316265.990000002</v>
      </c>
      <c r="L68" s="138">
        <v>537.59</v>
      </c>
      <c r="M68" s="138">
        <v>455.85</v>
      </c>
      <c r="N68" s="137">
        <v>10883</v>
      </c>
      <c r="O68" s="138">
        <v>3169591.57</v>
      </c>
      <c r="P68" s="139">
        <v>291.24</v>
      </c>
      <c r="Q68" s="140">
        <v>255</v>
      </c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E26"/>
  <sheetViews>
    <sheetView workbookViewId="0">
      <selection activeCell="F21" sqref="F21"/>
    </sheetView>
  </sheetViews>
  <sheetFormatPr defaultRowHeight="15"/>
  <cols>
    <col min="1" max="1" width="5.5703125" customWidth="1"/>
    <col min="2" max="2" width="20.28515625" customWidth="1"/>
    <col min="3" max="3" width="26.140625" customWidth="1"/>
  </cols>
  <sheetData>
    <row r="1" spans="1:4" s="41" customFormat="1" ht="15.75">
      <c r="A1" s="511" t="s">
        <v>838</v>
      </c>
      <c r="B1" s="511"/>
      <c r="C1" s="511"/>
    </row>
    <row r="2" spans="1:4" ht="15.75" thickBot="1">
      <c r="B2" s="42"/>
    </row>
    <row r="3" spans="1:4" s="49" customFormat="1" ht="16.5" thickBot="1">
      <c r="A3" s="386" t="s">
        <v>53</v>
      </c>
      <c r="B3" s="193" t="s">
        <v>308</v>
      </c>
      <c r="C3" s="387" t="s">
        <v>1</v>
      </c>
    </row>
    <row r="4" spans="1:4">
      <c r="A4" s="106">
        <v>1</v>
      </c>
      <c r="B4" s="184" t="s">
        <v>77</v>
      </c>
      <c r="C4" s="455">
        <v>28814</v>
      </c>
    </row>
    <row r="5" spans="1:4">
      <c r="A5" s="62">
        <v>2</v>
      </c>
      <c r="B5" s="391" t="s">
        <v>78</v>
      </c>
      <c r="C5" s="170">
        <v>46594</v>
      </c>
      <c r="D5" s="8"/>
    </row>
    <row r="6" spans="1:4">
      <c r="A6" s="62">
        <v>3</v>
      </c>
      <c r="B6" s="397" t="s">
        <v>309</v>
      </c>
      <c r="C6" s="170">
        <v>6966</v>
      </c>
    </row>
    <row r="7" spans="1:4">
      <c r="A7" s="62">
        <v>4</v>
      </c>
      <c r="B7" s="397" t="s">
        <v>310</v>
      </c>
      <c r="C7" s="170">
        <v>8608</v>
      </c>
    </row>
    <row r="8" spans="1:4">
      <c r="A8" s="62">
        <v>5</v>
      </c>
      <c r="B8" s="397" t="s">
        <v>311</v>
      </c>
      <c r="C8" s="170">
        <v>10121</v>
      </c>
    </row>
    <row r="9" spans="1:4">
      <c r="A9" s="62">
        <v>6</v>
      </c>
      <c r="B9" s="397" t="s">
        <v>312</v>
      </c>
      <c r="C9" s="170">
        <v>11409</v>
      </c>
    </row>
    <row r="10" spans="1:4">
      <c r="A10" s="62">
        <v>7</v>
      </c>
      <c r="B10" s="397" t="s">
        <v>313</v>
      </c>
      <c r="C10" s="170">
        <v>13157</v>
      </c>
    </row>
    <row r="11" spans="1:4">
      <c r="A11" s="62">
        <v>8</v>
      </c>
      <c r="B11" s="397" t="s">
        <v>314</v>
      </c>
      <c r="C11" s="170">
        <v>18174</v>
      </c>
    </row>
    <row r="12" spans="1:4">
      <c r="A12" s="62">
        <v>9</v>
      </c>
      <c r="B12" s="397" t="s">
        <v>315</v>
      </c>
      <c r="C12" s="170">
        <v>22023</v>
      </c>
    </row>
    <row r="13" spans="1:4">
      <c r="A13" s="62">
        <v>10</v>
      </c>
      <c r="B13" s="397" t="s">
        <v>171</v>
      </c>
      <c r="C13" s="170">
        <v>25414</v>
      </c>
    </row>
    <row r="14" spans="1:4">
      <c r="A14" s="62">
        <v>11</v>
      </c>
      <c r="B14" s="397" t="s">
        <v>316</v>
      </c>
      <c r="C14" s="170">
        <v>28960</v>
      </c>
    </row>
    <row r="15" spans="1:4">
      <c r="A15" s="62">
        <v>12</v>
      </c>
      <c r="B15" s="397" t="s">
        <v>317</v>
      </c>
      <c r="C15" s="170">
        <v>31378</v>
      </c>
    </row>
    <row r="16" spans="1:4">
      <c r="A16" s="62">
        <v>13</v>
      </c>
      <c r="B16" s="397" t="s">
        <v>318</v>
      </c>
      <c r="C16" s="170">
        <v>39307</v>
      </c>
    </row>
    <row r="17" spans="1:5">
      <c r="A17" s="62">
        <v>14</v>
      </c>
      <c r="B17" s="397" t="s">
        <v>119</v>
      </c>
      <c r="C17" s="170">
        <v>46720</v>
      </c>
    </row>
    <row r="18" spans="1:5">
      <c r="A18" s="62">
        <v>15</v>
      </c>
      <c r="B18" s="397" t="s">
        <v>319</v>
      </c>
      <c r="C18" s="170">
        <v>55512</v>
      </c>
    </row>
    <row r="19" spans="1:5">
      <c r="A19" s="62">
        <v>16</v>
      </c>
      <c r="B19" s="397" t="s">
        <v>320</v>
      </c>
      <c r="C19" s="170">
        <v>63099</v>
      </c>
    </row>
    <row r="20" spans="1:5">
      <c r="A20" s="62">
        <v>17</v>
      </c>
      <c r="B20" s="397" t="s">
        <v>124</v>
      </c>
      <c r="C20" s="170">
        <v>68784</v>
      </c>
    </row>
    <row r="21" spans="1:5">
      <c r="A21" s="62">
        <v>18</v>
      </c>
      <c r="B21" s="397" t="s">
        <v>321</v>
      </c>
      <c r="C21" s="170">
        <v>71354</v>
      </c>
    </row>
    <row r="22" spans="1:5">
      <c r="A22" s="62">
        <v>19</v>
      </c>
      <c r="B22" s="397" t="s">
        <v>322</v>
      </c>
      <c r="C22" s="170">
        <v>75766</v>
      </c>
    </row>
    <row r="23" spans="1:5">
      <c r="A23" s="62">
        <v>20</v>
      </c>
      <c r="B23" s="397" t="s">
        <v>122</v>
      </c>
      <c r="C23" s="170">
        <v>82199</v>
      </c>
    </row>
    <row r="24" spans="1:5">
      <c r="A24" s="62">
        <v>21</v>
      </c>
      <c r="B24" s="397" t="s">
        <v>323</v>
      </c>
      <c r="C24" s="170">
        <v>91398</v>
      </c>
    </row>
    <row r="25" spans="1:5" ht="15.75" thickBot="1">
      <c r="A25" s="451">
        <v>22</v>
      </c>
      <c r="B25" s="452" t="s">
        <v>79</v>
      </c>
      <c r="C25" s="453">
        <v>1616796</v>
      </c>
      <c r="E25" s="326"/>
    </row>
    <row r="26" spans="1:5" s="49" customFormat="1" ht="16.5" thickBot="1">
      <c r="A26" s="144"/>
      <c r="B26" s="454" t="s">
        <v>11</v>
      </c>
      <c r="C26" s="290">
        <f>SUM(C4:C25)</f>
        <v>2462553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53"/>
  <sheetViews>
    <sheetView topLeftCell="A23" workbookViewId="0">
      <selection activeCell="J56" sqref="J56"/>
    </sheetView>
  </sheetViews>
  <sheetFormatPr defaultRowHeight="15"/>
  <cols>
    <col min="1" max="1" width="4.42578125" style="119" customWidth="1"/>
    <col min="2" max="2" width="15.140625" style="119" customWidth="1"/>
    <col min="3" max="3" width="14" style="8" customWidth="1"/>
    <col min="4" max="4" width="18.7109375" style="15" customWidth="1"/>
    <col min="5" max="5" width="9.5703125" style="15" customWidth="1"/>
    <col min="6" max="6" width="10.28515625" style="8" bestFit="1" customWidth="1"/>
    <col min="7" max="7" width="11.285156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13.5703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12.42578125" style="15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3.140625" style="15" bestFit="1" customWidth="1"/>
    <col min="20" max="20" width="19.140625" style="15" bestFit="1" customWidth="1"/>
    <col min="21" max="21" width="10.85546875" style="15" bestFit="1" customWidth="1"/>
    <col min="22" max="22" width="14.42578125" style="119" customWidth="1"/>
    <col min="23" max="23" width="9.85546875" style="119" customWidth="1"/>
    <col min="24" max="16384" width="9.140625" style="119"/>
  </cols>
  <sheetData>
    <row r="1" spans="1:23" s="41" customFormat="1" ht="15.75">
      <c r="A1" s="511" t="s">
        <v>830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</row>
    <row r="2" spans="1:23" ht="15.75" customHeight="1" thickBot="1">
      <c r="C2" s="42"/>
    </row>
    <row r="3" spans="1:23" s="41" customFormat="1" ht="14.25" customHeight="1">
      <c r="A3" s="551" t="s">
        <v>53</v>
      </c>
      <c r="B3" s="549" t="s">
        <v>103</v>
      </c>
      <c r="C3" s="546" t="s">
        <v>106</v>
      </c>
      <c r="D3" s="547"/>
      <c r="E3" s="547"/>
      <c r="F3" s="548"/>
      <c r="G3" s="546" t="s">
        <v>107</v>
      </c>
      <c r="H3" s="547"/>
      <c r="I3" s="547"/>
      <c r="J3" s="548"/>
      <c r="K3" s="546" t="s">
        <v>108</v>
      </c>
      <c r="L3" s="547"/>
      <c r="M3" s="547"/>
      <c r="N3" s="548"/>
      <c r="O3" s="546" t="s">
        <v>109</v>
      </c>
      <c r="P3" s="547"/>
      <c r="Q3" s="547"/>
      <c r="R3" s="548"/>
      <c r="S3" s="546" t="s">
        <v>105</v>
      </c>
      <c r="T3" s="547"/>
      <c r="U3" s="547"/>
      <c r="V3" s="547"/>
      <c r="W3" s="548"/>
    </row>
    <row r="4" spans="1:23" s="41" customFormat="1" ht="16.5" thickBot="1">
      <c r="A4" s="552"/>
      <c r="B4" s="550"/>
      <c r="C4" s="160" t="s">
        <v>1</v>
      </c>
      <c r="D4" s="161" t="s">
        <v>104</v>
      </c>
      <c r="E4" s="162" t="s">
        <v>22</v>
      </c>
      <c r="F4" s="163" t="s">
        <v>442</v>
      </c>
      <c r="G4" s="160" t="s">
        <v>1</v>
      </c>
      <c r="H4" s="161" t="s">
        <v>104</v>
      </c>
      <c r="I4" s="162" t="s">
        <v>22</v>
      </c>
      <c r="J4" s="163" t="s">
        <v>442</v>
      </c>
      <c r="K4" s="160" t="s">
        <v>1</v>
      </c>
      <c r="L4" s="161" t="s">
        <v>104</v>
      </c>
      <c r="M4" s="162" t="s">
        <v>22</v>
      </c>
      <c r="N4" s="163" t="s">
        <v>442</v>
      </c>
      <c r="O4" s="160" t="s">
        <v>1</v>
      </c>
      <c r="P4" s="161" t="s">
        <v>104</v>
      </c>
      <c r="Q4" s="162" t="s">
        <v>22</v>
      </c>
      <c r="R4" s="163" t="s">
        <v>442</v>
      </c>
      <c r="S4" s="160" t="s">
        <v>1</v>
      </c>
      <c r="T4" s="161" t="s">
        <v>104</v>
      </c>
      <c r="U4" s="162" t="s">
        <v>22</v>
      </c>
      <c r="V4" s="163" t="s">
        <v>442</v>
      </c>
      <c r="W4" s="162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26226</v>
      </c>
      <c r="H5" s="167">
        <v>8272366.7999999998</v>
      </c>
      <c r="I5" s="164">
        <v>315.43</v>
      </c>
      <c r="J5" s="165">
        <v>307.37</v>
      </c>
      <c r="K5" s="166">
        <v>1918</v>
      </c>
      <c r="L5" s="167">
        <v>1445888.12</v>
      </c>
      <c r="M5" s="164">
        <v>753.85</v>
      </c>
      <c r="N5" s="165">
        <v>783.3</v>
      </c>
      <c r="O5" s="166">
        <v>670</v>
      </c>
      <c r="P5" s="167">
        <v>525186.44999999995</v>
      </c>
      <c r="Q5" s="164">
        <v>783.86</v>
      </c>
      <c r="R5" s="165">
        <v>783.3</v>
      </c>
      <c r="S5" s="449">
        <v>28814</v>
      </c>
      <c r="T5" s="167">
        <v>10243441.369999999</v>
      </c>
      <c r="U5" s="167">
        <v>355.5</v>
      </c>
      <c r="V5" s="165">
        <v>345.6</v>
      </c>
      <c r="W5" s="141">
        <v>1.17</v>
      </c>
    </row>
    <row r="6" spans="1:23">
      <c r="A6" s="62">
        <v>2</v>
      </c>
      <c r="B6" s="146" t="s">
        <v>78</v>
      </c>
      <c r="C6" s="149">
        <v>4582</v>
      </c>
      <c r="D6" s="150">
        <v>5645104.9100000001</v>
      </c>
      <c r="E6" s="146">
        <v>1232.02</v>
      </c>
      <c r="F6" s="147">
        <v>1264.44</v>
      </c>
      <c r="G6" s="149">
        <v>19629</v>
      </c>
      <c r="H6" s="150">
        <v>9680016.5099999998</v>
      </c>
      <c r="I6" s="146">
        <v>493.15</v>
      </c>
      <c r="J6" s="147">
        <v>420.81</v>
      </c>
      <c r="K6" s="149">
        <v>21151</v>
      </c>
      <c r="L6" s="150">
        <v>13122384.52</v>
      </c>
      <c r="M6" s="146">
        <v>620.41</v>
      </c>
      <c r="N6" s="147">
        <v>519.53</v>
      </c>
      <c r="O6" s="149">
        <v>1232</v>
      </c>
      <c r="P6" s="150">
        <v>955082.28</v>
      </c>
      <c r="Q6" s="146">
        <v>775.23</v>
      </c>
      <c r="R6" s="147">
        <v>783.3</v>
      </c>
      <c r="S6" s="149">
        <v>46594</v>
      </c>
      <c r="T6" s="150">
        <v>29402588.219999999</v>
      </c>
      <c r="U6" s="150">
        <v>631.04</v>
      </c>
      <c r="V6" s="147">
        <v>517.04999999999995</v>
      </c>
      <c r="W6" s="143">
        <v>1.89</v>
      </c>
    </row>
    <row r="7" spans="1:23">
      <c r="A7" s="62">
        <v>3</v>
      </c>
      <c r="B7" s="146" t="s">
        <v>96</v>
      </c>
      <c r="C7" s="149">
        <v>17672</v>
      </c>
      <c r="D7" s="150">
        <v>23490168.699999999</v>
      </c>
      <c r="E7" s="146">
        <v>1329.23</v>
      </c>
      <c r="F7" s="147">
        <v>1377.35</v>
      </c>
      <c r="G7" s="149">
        <v>17117</v>
      </c>
      <c r="H7" s="150">
        <v>9560214.2599999998</v>
      </c>
      <c r="I7" s="146">
        <v>558.52</v>
      </c>
      <c r="J7" s="147">
        <v>494.4</v>
      </c>
      <c r="K7" s="149">
        <v>15201</v>
      </c>
      <c r="L7" s="150">
        <v>9893813.7400000002</v>
      </c>
      <c r="M7" s="146">
        <v>650.87</v>
      </c>
      <c r="N7" s="147">
        <v>549.52</v>
      </c>
      <c r="O7" s="149">
        <v>271</v>
      </c>
      <c r="P7" s="150">
        <v>207149.7</v>
      </c>
      <c r="Q7" s="146">
        <v>764.39</v>
      </c>
      <c r="R7" s="147">
        <v>783.3</v>
      </c>
      <c r="S7" s="149">
        <v>50261</v>
      </c>
      <c r="T7" s="150">
        <v>43151346.399999999</v>
      </c>
      <c r="U7" s="150">
        <v>858.55</v>
      </c>
      <c r="V7" s="147">
        <v>735.98</v>
      </c>
      <c r="W7" s="143">
        <v>2.04</v>
      </c>
    </row>
    <row r="8" spans="1:23">
      <c r="A8" s="62">
        <v>4</v>
      </c>
      <c r="B8" s="146" t="s">
        <v>97</v>
      </c>
      <c r="C8" s="149">
        <v>79112</v>
      </c>
      <c r="D8" s="150">
        <v>96375191.590000004</v>
      </c>
      <c r="E8" s="146">
        <v>1218.21</v>
      </c>
      <c r="F8" s="147">
        <v>1197.95</v>
      </c>
      <c r="G8" s="149">
        <v>25448</v>
      </c>
      <c r="H8" s="150">
        <v>15832573.210000001</v>
      </c>
      <c r="I8" s="146">
        <v>622.15</v>
      </c>
      <c r="J8" s="147">
        <v>553.76</v>
      </c>
      <c r="K8" s="149">
        <v>21194</v>
      </c>
      <c r="L8" s="150">
        <v>14334786.369999999</v>
      </c>
      <c r="M8" s="146">
        <v>676.36</v>
      </c>
      <c r="N8" s="147">
        <v>569.98</v>
      </c>
      <c r="O8" s="149">
        <v>195</v>
      </c>
      <c r="P8" s="150">
        <v>149023</v>
      </c>
      <c r="Q8" s="146">
        <v>764.22</v>
      </c>
      <c r="R8" s="147">
        <v>783.3</v>
      </c>
      <c r="S8" s="149">
        <v>125949</v>
      </c>
      <c r="T8" s="150">
        <v>126691574.17</v>
      </c>
      <c r="U8" s="150">
        <v>1005.9</v>
      </c>
      <c r="V8" s="147">
        <v>937.33</v>
      </c>
      <c r="W8" s="143">
        <v>5.1100000000000003</v>
      </c>
    </row>
    <row r="9" spans="1:23">
      <c r="A9" s="62">
        <v>5</v>
      </c>
      <c r="B9" s="146" t="s">
        <v>98</v>
      </c>
      <c r="C9" s="149">
        <v>207462</v>
      </c>
      <c r="D9" s="150">
        <v>258441751.62</v>
      </c>
      <c r="E9" s="146">
        <v>1245.73</v>
      </c>
      <c r="F9" s="147">
        <v>1232.4100000000001</v>
      </c>
      <c r="G9" s="149">
        <v>37112</v>
      </c>
      <c r="H9" s="150">
        <v>24780910.870000001</v>
      </c>
      <c r="I9" s="146">
        <v>667.73</v>
      </c>
      <c r="J9" s="147">
        <v>589.49</v>
      </c>
      <c r="K9" s="149">
        <v>28670</v>
      </c>
      <c r="L9" s="150">
        <v>19876859.539999999</v>
      </c>
      <c r="M9" s="146">
        <v>693.3</v>
      </c>
      <c r="N9" s="147">
        <v>582.29</v>
      </c>
      <c r="O9" s="149">
        <v>178</v>
      </c>
      <c r="P9" s="150">
        <v>135330.57</v>
      </c>
      <c r="Q9" s="146">
        <v>760.28</v>
      </c>
      <c r="R9" s="147">
        <v>783.3</v>
      </c>
      <c r="S9" s="149">
        <v>273422</v>
      </c>
      <c r="T9" s="150">
        <v>303234852.60000002</v>
      </c>
      <c r="U9" s="150">
        <v>1109.04</v>
      </c>
      <c r="V9" s="147">
        <v>1056.06</v>
      </c>
      <c r="W9" s="143">
        <v>11.1</v>
      </c>
    </row>
    <row r="10" spans="1:23">
      <c r="A10" s="62">
        <v>6</v>
      </c>
      <c r="B10" s="146" t="s">
        <v>99</v>
      </c>
      <c r="C10" s="149">
        <v>345691</v>
      </c>
      <c r="D10" s="150">
        <v>404328273.08999997</v>
      </c>
      <c r="E10" s="146">
        <v>1169.6199999999999</v>
      </c>
      <c r="F10" s="147">
        <v>1180.6600000000001</v>
      </c>
      <c r="G10" s="149">
        <v>38043</v>
      </c>
      <c r="H10" s="150">
        <v>27580798.300000001</v>
      </c>
      <c r="I10" s="146">
        <v>724.99</v>
      </c>
      <c r="J10" s="147">
        <v>635.19000000000005</v>
      </c>
      <c r="K10" s="149">
        <v>28807</v>
      </c>
      <c r="L10" s="150">
        <v>19421982.57</v>
      </c>
      <c r="M10" s="146">
        <v>674.21</v>
      </c>
      <c r="N10" s="147">
        <v>562.44000000000005</v>
      </c>
      <c r="O10" s="149">
        <v>3822</v>
      </c>
      <c r="P10" s="150">
        <v>1149749.78</v>
      </c>
      <c r="Q10" s="146">
        <v>300.82</v>
      </c>
      <c r="R10" s="147">
        <v>360</v>
      </c>
      <c r="S10" s="149">
        <v>416363</v>
      </c>
      <c r="T10" s="150">
        <v>452480803.74000001</v>
      </c>
      <c r="U10" s="150">
        <v>1086.75</v>
      </c>
      <c r="V10" s="147">
        <v>1022.36</v>
      </c>
      <c r="W10" s="143">
        <v>16.91</v>
      </c>
    </row>
    <row r="11" spans="1:23">
      <c r="A11" s="62">
        <v>7</v>
      </c>
      <c r="B11" s="146" t="s">
        <v>100</v>
      </c>
      <c r="C11" s="149">
        <v>388630</v>
      </c>
      <c r="D11" s="150">
        <v>415435368.95999998</v>
      </c>
      <c r="E11" s="146">
        <v>1068.97</v>
      </c>
      <c r="F11" s="147">
        <v>986.63</v>
      </c>
      <c r="G11" s="149">
        <v>45504</v>
      </c>
      <c r="H11" s="150">
        <v>33982286.32</v>
      </c>
      <c r="I11" s="146">
        <v>746.8</v>
      </c>
      <c r="J11" s="147">
        <v>652.55000000000007</v>
      </c>
      <c r="K11" s="149">
        <v>25822</v>
      </c>
      <c r="L11" s="150">
        <v>16742030.869999999</v>
      </c>
      <c r="M11" s="146">
        <v>648.36</v>
      </c>
      <c r="N11" s="147">
        <v>547.05000000000007</v>
      </c>
      <c r="O11" s="149">
        <v>6899</v>
      </c>
      <c r="P11" s="150">
        <v>1812118.26</v>
      </c>
      <c r="Q11" s="146">
        <v>262.66000000000003</v>
      </c>
      <c r="R11" s="147">
        <v>360</v>
      </c>
      <c r="S11" s="149">
        <v>466855</v>
      </c>
      <c r="T11" s="150">
        <v>467971804.41000003</v>
      </c>
      <c r="U11" s="150">
        <v>1002.39</v>
      </c>
      <c r="V11" s="147">
        <v>878.73</v>
      </c>
      <c r="W11" s="143">
        <v>18.96</v>
      </c>
    </row>
    <row r="12" spans="1:23">
      <c r="A12" s="62">
        <v>8</v>
      </c>
      <c r="B12" s="146" t="s">
        <v>101</v>
      </c>
      <c r="C12" s="149">
        <v>295833</v>
      </c>
      <c r="D12" s="150">
        <v>284489418.32999998</v>
      </c>
      <c r="E12" s="146">
        <v>961.66</v>
      </c>
      <c r="F12" s="147">
        <v>817.75</v>
      </c>
      <c r="G12" s="149">
        <v>46080</v>
      </c>
      <c r="H12" s="150">
        <v>33889312.689999998</v>
      </c>
      <c r="I12" s="146">
        <v>735.45</v>
      </c>
      <c r="J12" s="147">
        <v>627.07000000000005</v>
      </c>
      <c r="K12" s="149">
        <v>19663</v>
      </c>
      <c r="L12" s="150">
        <v>12018942.109999999</v>
      </c>
      <c r="M12" s="146">
        <v>611.25</v>
      </c>
      <c r="N12" s="147">
        <v>523.25</v>
      </c>
      <c r="O12" s="149">
        <v>2070</v>
      </c>
      <c r="P12" s="150">
        <v>372553.94</v>
      </c>
      <c r="Q12" s="146">
        <v>179.98</v>
      </c>
      <c r="R12" s="147">
        <v>129.35</v>
      </c>
      <c r="S12" s="149">
        <v>363646</v>
      </c>
      <c r="T12" s="150">
        <v>330770227.06999999</v>
      </c>
      <c r="U12" s="150">
        <v>909.59</v>
      </c>
      <c r="V12" s="147">
        <v>752.45</v>
      </c>
      <c r="W12" s="143">
        <v>14.77</v>
      </c>
    </row>
    <row r="13" spans="1:23">
      <c r="A13" s="62">
        <v>9</v>
      </c>
      <c r="B13" s="146" t="s">
        <v>102</v>
      </c>
      <c r="C13" s="149">
        <v>275360</v>
      </c>
      <c r="D13" s="150">
        <v>240826866.44999999</v>
      </c>
      <c r="E13" s="146">
        <v>874.59</v>
      </c>
      <c r="F13" s="147">
        <v>691.95</v>
      </c>
      <c r="G13" s="149">
        <v>55869</v>
      </c>
      <c r="H13" s="150">
        <v>40403226.119999997</v>
      </c>
      <c r="I13" s="146">
        <v>723.18</v>
      </c>
      <c r="J13" s="147">
        <v>605.24</v>
      </c>
      <c r="K13" s="149">
        <v>16747</v>
      </c>
      <c r="L13" s="150">
        <v>9740232.4199999999</v>
      </c>
      <c r="M13" s="146">
        <v>581.61</v>
      </c>
      <c r="N13" s="147">
        <v>486.4</v>
      </c>
      <c r="O13" s="149">
        <v>1825</v>
      </c>
      <c r="P13" s="150">
        <v>270231.84000000003</v>
      </c>
      <c r="Q13" s="146">
        <v>148.07</v>
      </c>
      <c r="R13" s="147">
        <v>111.88</v>
      </c>
      <c r="S13" s="149">
        <v>349801</v>
      </c>
      <c r="T13" s="150">
        <v>291240556.82999998</v>
      </c>
      <c r="U13" s="150">
        <v>832.59</v>
      </c>
      <c r="V13" s="147">
        <v>661.97</v>
      </c>
      <c r="W13" s="143">
        <v>14.2</v>
      </c>
    </row>
    <row r="14" spans="1:23">
      <c r="A14" s="62">
        <v>10</v>
      </c>
      <c r="B14" s="146" t="s">
        <v>110</v>
      </c>
      <c r="C14" s="149">
        <v>174676</v>
      </c>
      <c r="D14" s="150">
        <v>141247528.81</v>
      </c>
      <c r="E14" s="146">
        <v>808.63</v>
      </c>
      <c r="F14" s="147">
        <v>610.69000000000005</v>
      </c>
      <c r="G14" s="149">
        <v>44546</v>
      </c>
      <c r="H14" s="150">
        <v>31904901.260000002</v>
      </c>
      <c r="I14" s="146">
        <v>716.22</v>
      </c>
      <c r="J14" s="147">
        <v>592.6</v>
      </c>
      <c r="K14" s="149">
        <v>9294</v>
      </c>
      <c r="L14" s="150">
        <v>5520851.6799999997</v>
      </c>
      <c r="M14" s="146">
        <v>594.02</v>
      </c>
      <c r="N14" s="147">
        <v>474.6</v>
      </c>
      <c r="O14" s="149">
        <v>1015</v>
      </c>
      <c r="P14" s="150">
        <v>154095.72</v>
      </c>
      <c r="Q14" s="146">
        <v>151.82</v>
      </c>
      <c r="R14" s="147">
        <v>115.26</v>
      </c>
      <c r="S14" s="149">
        <v>229531</v>
      </c>
      <c r="T14" s="150">
        <v>178827377.47</v>
      </c>
      <c r="U14" s="150">
        <v>779.1</v>
      </c>
      <c r="V14" s="147">
        <v>598.44000000000005</v>
      </c>
      <c r="W14" s="143">
        <v>9.32</v>
      </c>
    </row>
    <row r="15" spans="1:23">
      <c r="A15" s="62">
        <v>11</v>
      </c>
      <c r="B15" s="146" t="s">
        <v>111</v>
      </c>
      <c r="C15" s="149">
        <v>66508</v>
      </c>
      <c r="D15" s="150">
        <v>50177945.039999999</v>
      </c>
      <c r="E15" s="146">
        <v>754.46</v>
      </c>
      <c r="F15" s="147">
        <v>532.08000000000004</v>
      </c>
      <c r="G15" s="149">
        <v>21998</v>
      </c>
      <c r="H15" s="150">
        <v>15696541.32</v>
      </c>
      <c r="I15" s="146">
        <v>713.54</v>
      </c>
      <c r="J15" s="147">
        <v>578.36</v>
      </c>
      <c r="K15" s="149">
        <v>3667</v>
      </c>
      <c r="L15" s="150">
        <v>2154723.15</v>
      </c>
      <c r="M15" s="146">
        <v>587.6</v>
      </c>
      <c r="N15" s="147">
        <v>479.44</v>
      </c>
      <c r="O15" s="149">
        <v>299</v>
      </c>
      <c r="P15" s="150">
        <v>48431.49</v>
      </c>
      <c r="Q15" s="146">
        <v>161.97999999999999</v>
      </c>
      <c r="R15" s="147">
        <v>124.87</v>
      </c>
      <c r="S15" s="149">
        <v>92472</v>
      </c>
      <c r="T15" s="150">
        <v>68077641</v>
      </c>
      <c r="U15" s="150">
        <v>736.2</v>
      </c>
      <c r="V15" s="147">
        <v>548.04999999999995</v>
      </c>
      <c r="W15" s="143">
        <v>3.76</v>
      </c>
    </row>
    <row r="16" spans="1:23" ht="15.75" thickBot="1">
      <c r="A16" s="62">
        <v>12</v>
      </c>
      <c r="B16" s="146" t="s">
        <v>112</v>
      </c>
      <c r="C16" s="149">
        <v>12423</v>
      </c>
      <c r="D16" s="150">
        <v>9105813.209999999</v>
      </c>
      <c r="E16" s="456">
        <v>732.98021492393138</v>
      </c>
      <c r="F16" s="147">
        <v>458.27</v>
      </c>
      <c r="G16" s="149">
        <v>5279</v>
      </c>
      <c r="H16" s="150">
        <v>3721002.8</v>
      </c>
      <c r="I16" s="456">
        <v>704.86887668118959</v>
      </c>
      <c r="J16" s="147">
        <v>547.96</v>
      </c>
      <c r="K16" s="149">
        <v>1102</v>
      </c>
      <c r="L16" s="150">
        <v>607616.68000000005</v>
      </c>
      <c r="M16" s="147">
        <v>551.37629764065343</v>
      </c>
      <c r="N16" s="147">
        <v>426.51</v>
      </c>
      <c r="O16" s="149">
        <v>41</v>
      </c>
      <c r="P16" s="150">
        <v>6310.15</v>
      </c>
      <c r="Q16" s="147">
        <v>153.90609756097561</v>
      </c>
      <c r="R16" s="147">
        <v>128.44999999999999</v>
      </c>
      <c r="S16" s="149">
        <v>18845</v>
      </c>
      <c r="T16" s="150">
        <v>13440742.84</v>
      </c>
      <c r="U16" s="150">
        <v>713.22594003714516</v>
      </c>
      <c r="V16" s="147">
        <v>508.96</v>
      </c>
      <c r="W16" s="143">
        <v>0.76</v>
      </c>
    </row>
    <row r="17" spans="1:24" s="49" customFormat="1" ht="16.5" thickBot="1">
      <c r="A17" s="144"/>
      <c r="B17" s="156" t="s">
        <v>538</v>
      </c>
      <c r="C17" s="157">
        <v>1867949</v>
      </c>
      <c r="D17" s="158">
        <v>1929563430.7099998</v>
      </c>
      <c r="E17" s="458">
        <v>1032.9850711716433</v>
      </c>
      <c r="F17" s="159">
        <v>939.84</v>
      </c>
      <c r="G17" s="157">
        <v>382851</v>
      </c>
      <c r="H17" s="158">
        <v>255304150.46000001</v>
      </c>
      <c r="I17" s="159">
        <v>1321.2038670848083</v>
      </c>
      <c r="J17" s="159">
        <v>569.38</v>
      </c>
      <c r="K17" s="157">
        <v>193236</v>
      </c>
      <c r="L17" s="158">
        <v>124880111.77000001</v>
      </c>
      <c r="M17" s="159">
        <v>646.25696956053741</v>
      </c>
      <c r="N17" s="159">
        <v>540.79</v>
      </c>
      <c r="O17" s="157">
        <v>18517</v>
      </c>
      <c r="P17" s="158">
        <v>5785263.1800000006</v>
      </c>
      <c r="Q17" s="159">
        <v>312.42983096613926</v>
      </c>
      <c r="R17" s="159">
        <v>290</v>
      </c>
      <c r="S17" s="157">
        <v>2462553</v>
      </c>
      <c r="T17" s="158">
        <v>2315532956.1199999</v>
      </c>
      <c r="U17" s="158">
        <v>940.29771384412834</v>
      </c>
      <c r="V17" s="156">
        <v>798.29</v>
      </c>
      <c r="W17" s="145">
        <v>100</v>
      </c>
    </row>
    <row r="18" spans="1:24" s="389" customFormat="1">
      <c r="C18" s="326"/>
      <c r="D18" s="15"/>
      <c r="E18" s="15"/>
      <c r="F18" s="326"/>
      <c r="G18" s="15"/>
      <c r="H18" s="15"/>
      <c r="I18" s="15"/>
      <c r="J18" s="326"/>
      <c r="K18" s="15"/>
      <c r="L18" s="15"/>
      <c r="M18" s="15"/>
      <c r="N18" s="326"/>
      <c r="O18" s="15"/>
      <c r="P18" s="15"/>
      <c r="Q18" s="15"/>
      <c r="R18" s="326"/>
      <c r="S18" s="15"/>
      <c r="T18" s="15"/>
      <c r="U18" s="15"/>
    </row>
    <row r="19" spans="1:24" ht="15" customHeight="1">
      <c r="A19" s="511" t="s">
        <v>828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</row>
    <row r="20" spans="1:24" ht="15.75" thickBot="1"/>
    <row r="21" spans="1:24" s="291" customFormat="1" ht="15.75">
      <c r="A21" s="551" t="s">
        <v>53</v>
      </c>
      <c r="B21" s="549" t="s">
        <v>103</v>
      </c>
      <c r="C21" s="546" t="s">
        <v>106</v>
      </c>
      <c r="D21" s="547"/>
      <c r="E21" s="547"/>
      <c r="F21" s="548"/>
      <c r="G21" s="546" t="s">
        <v>107</v>
      </c>
      <c r="H21" s="547"/>
      <c r="I21" s="547"/>
      <c r="J21" s="548"/>
      <c r="K21" s="546" t="s">
        <v>108</v>
      </c>
      <c r="L21" s="547"/>
      <c r="M21" s="547"/>
      <c r="N21" s="548"/>
      <c r="O21" s="546" t="s">
        <v>109</v>
      </c>
      <c r="P21" s="547"/>
      <c r="Q21" s="547"/>
      <c r="R21" s="548"/>
      <c r="S21" s="546" t="s">
        <v>105</v>
      </c>
      <c r="T21" s="547"/>
      <c r="U21" s="547"/>
      <c r="V21" s="547"/>
      <c r="W21" s="548"/>
    </row>
    <row r="22" spans="1:24" ht="16.5" thickBot="1">
      <c r="A22" s="552"/>
      <c r="B22" s="550"/>
      <c r="C22" s="160" t="s">
        <v>1</v>
      </c>
      <c r="D22" s="161" t="s">
        <v>104</v>
      </c>
      <c r="E22" s="162" t="s">
        <v>22</v>
      </c>
      <c r="F22" s="163" t="s">
        <v>442</v>
      </c>
      <c r="G22" s="160" t="s">
        <v>1</v>
      </c>
      <c r="H22" s="161" t="s">
        <v>104</v>
      </c>
      <c r="I22" s="162" t="s">
        <v>22</v>
      </c>
      <c r="J22" s="163" t="s">
        <v>442</v>
      </c>
      <c r="K22" s="160" t="s">
        <v>1</v>
      </c>
      <c r="L22" s="161" t="s">
        <v>104</v>
      </c>
      <c r="M22" s="162" t="s">
        <v>22</v>
      </c>
      <c r="N22" s="163" t="s">
        <v>442</v>
      </c>
      <c r="O22" s="160" t="s">
        <v>1</v>
      </c>
      <c r="P22" s="161" t="s">
        <v>104</v>
      </c>
      <c r="Q22" s="162" t="s">
        <v>22</v>
      </c>
      <c r="R22" s="163" t="s">
        <v>442</v>
      </c>
      <c r="S22" s="160" t="s">
        <v>1</v>
      </c>
      <c r="T22" s="161" t="s">
        <v>104</v>
      </c>
      <c r="U22" s="162" t="s">
        <v>22</v>
      </c>
      <c r="V22" s="163" t="s">
        <v>442</v>
      </c>
      <c r="W22" s="162" t="s">
        <v>539</v>
      </c>
    </row>
    <row r="23" spans="1:24" s="291" customFormat="1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13233</v>
      </c>
      <c r="H23" s="167">
        <v>4140527.99</v>
      </c>
      <c r="I23" s="164">
        <v>312.89</v>
      </c>
      <c r="J23" s="165">
        <v>300.70999999999998</v>
      </c>
      <c r="K23" s="166">
        <v>1104</v>
      </c>
      <c r="L23" s="167">
        <v>827978.14</v>
      </c>
      <c r="M23" s="164">
        <v>749.98</v>
      </c>
      <c r="N23" s="165">
        <v>783.3</v>
      </c>
      <c r="O23" s="166">
        <v>390</v>
      </c>
      <c r="P23" s="167">
        <v>306528.15000000002</v>
      </c>
      <c r="Q23" s="164">
        <v>785.97</v>
      </c>
      <c r="R23" s="165">
        <v>783.3</v>
      </c>
      <c r="S23" s="449">
        <v>14727</v>
      </c>
      <c r="T23" s="167">
        <v>5275034.28</v>
      </c>
      <c r="U23" s="167">
        <v>358.19</v>
      </c>
      <c r="V23" s="165">
        <v>341.72</v>
      </c>
      <c r="W23" s="141">
        <v>1.28</v>
      </c>
      <c r="X23" s="280"/>
    </row>
    <row r="24" spans="1:24">
      <c r="A24" s="62">
        <v>2</v>
      </c>
      <c r="B24" s="146" t="s">
        <v>78</v>
      </c>
      <c r="C24" s="149">
        <v>3145</v>
      </c>
      <c r="D24" s="150">
        <v>3972505.6000000001</v>
      </c>
      <c r="E24" s="146">
        <v>1263.1199999999999</v>
      </c>
      <c r="F24" s="147">
        <v>1312.83</v>
      </c>
      <c r="G24" s="149">
        <v>3736</v>
      </c>
      <c r="H24" s="150">
        <v>1997065.2</v>
      </c>
      <c r="I24" s="146">
        <v>534.54999999999995</v>
      </c>
      <c r="J24" s="147">
        <v>418.63</v>
      </c>
      <c r="K24" s="149">
        <v>13135</v>
      </c>
      <c r="L24" s="150">
        <v>8276910.9900000002</v>
      </c>
      <c r="M24" s="146">
        <v>630.14</v>
      </c>
      <c r="N24" s="147">
        <v>538.12</v>
      </c>
      <c r="O24" s="149">
        <v>696</v>
      </c>
      <c r="P24" s="150">
        <v>537386.68000000005</v>
      </c>
      <c r="Q24" s="146">
        <v>772.11</v>
      </c>
      <c r="R24" s="147">
        <v>783.3</v>
      </c>
      <c r="S24" s="149">
        <v>20712</v>
      </c>
      <c r="T24" s="150">
        <v>14783868.470000001</v>
      </c>
      <c r="U24" s="150">
        <v>713.78</v>
      </c>
      <c r="V24" s="147">
        <v>579.94000000000005</v>
      </c>
      <c r="W24" s="143">
        <v>1.8</v>
      </c>
    </row>
    <row r="25" spans="1:24">
      <c r="A25" s="62">
        <v>3</v>
      </c>
      <c r="B25" s="146" t="s">
        <v>96</v>
      </c>
      <c r="C25" s="149">
        <v>10801</v>
      </c>
      <c r="D25" s="150">
        <v>15546783.890000001</v>
      </c>
      <c r="E25" s="146">
        <v>1439.38</v>
      </c>
      <c r="F25" s="147">
        <v>1429.3</v>
      </c>
      <c r="G25" s="149">
        <v>2108</v>
      </c>
      <c r="H25" s="150">
        <v>1136489.56</v>
      </c>
      <c r="I25" s="146">
        <v>539.13</v>
      </c>
      <c r="J25" s="147">
        <v>433.47</v>
      </c>
      <c r="K25" s="149">
        <v>9350</v>
      </c>
      <c r="L25" s="150">
        <v>6245822.0999999996</v>
      </c>
      <c r="M25" s="146">
        <v>668</v>
      </c>
      <c r="N25" s="147">
        <v>577.76</v>
      </c>
      <c r="O25" s="149">
        <v>152</v>
      </c>
      <c r="P25" s="150">
        <v>114915.95</v>
      </c>
      <c r="Q25" s="146">
        <v>756.03</v>
      </c>
      <c r="R25" s="147">
        <v>783.3</v>
      </c>
      <c r="S25" s="149">
        <v>22411</v>
      </c>
      <c r="T25" s="150">
        <v>23044011.5</v>
      </c>
      <c r="U25" s="150">
        <v>1028.25</v>
      </c>
      <c r="V25" s="147">
        <v>1041.18</v>
      </c>
      <c r="W25" s="143">
        <v>1.95</v>
      </c>
    </row>
    <row r="26" spans="1:24">
      <c r="A26" s="62">
        <v>4</v>
      </c>
      <c r="B26" s="146" t="s">
        <v>97</v>
      </c>
      <c r="C26" s="149">
        <v>30108</v>
      </c>
      <c r="D26" s="150">
        <v>45906089.649999999</v>
      </c>
      <c r="E26" s="146">
        <v>1524.71</v>
      </c>
      <c r="F26" s="147">
        <v>1496.69</v>
      </c>
      <c r="G26" s="149">
        <v>2496</v>
      </c>
      <c r="H26" s="150">
        <v>1378922.15</v>
      </c>
      <c r="I26" s="146">
        <v>552.45000000000005</v>
      </c>
      <c r="J26" s="147">
        <v>440.99</v>
      </c>
      <c r="K26" s="149">
        <v>13605</v>
      </c>
      <c r="L26" s="150">
        <v>9724840.4900000002</v>
      </c>
      <c r="M26" s="146">
        <v>714.8</v>
      </c>
      <c r="N26" s="147">
        <v>618.94000000000005</v>
      </c>
      <c r="O26" s="149">
        <v>93</v>
      </c>
      <c r="P26" s="150">
        <v>70653.8</v>
      </c>
      <c r="Q26" s="146">
        <v>759.72</v>
      </c>
      <c r="R26" s="147">
        <v>783.3</v>
      </c>
      <c r="S26" s="149">
        <v>46302</v>
      </c>
      <c r="T26" s="150">
        <v>57080506.090000004</v>
      </c>
      <c r="U26" s="150">
        <v>1232.79</v>
      </c>
      <c r="V26" s="147">
        <v>1316.33</v>
      </c>
      <c r="W26" s="143">
        <v>4.03</v>
      </c>
    </row>
    <row r="27" spans="1:24">
      <c r="A27" s="62">
        <v>5</v>
      </c>
      <c r="B27" s="146" t="s">
        <v>98</v>
      </c>
      <c r="C27" s="149">
        <v>113757</v>
      </c>
      <c r="D27" s="150">
        <v>156688858.47</v>
      </c>
      <c r="E27" s="146">
        <v>1377.4</v>
      </c>
      <c r="F27" s="147">
        <v>1385.11</v>
      </c>
      <c r="G27" s="149">
        <v>2493</v>
      </c>
      <c r="H27" s="150">
        <v>1490866.98</v>
      </c>
      <c r="I27" s="146">
        <v>598.02</v>
      </c>
      <c r="J27" s="147">
        <v>482.4</v>
      </c>
      <c r="K27" s="149">
        <v>18614</v>
      </c>
      <c r="L27" s="150">
        <v>13961858.77</v>
      </c>
      <c r="M27" s="146">
        <v>750.07</v>
      </c>
      <c r="N27" s="147">
        <v>644.84</v>
      </c>
      <c r="O27" s="149">
        <v>76</v>
      </c>
      <c r="P27" s="150">
        <v>56178.07</v>
      </c>
      <c r="Q27" s="146">
        <v>739.19</v>
      </c>
      <c r="R27" s="147">
        <v>783.3</v>
      </c>
      <c r="S27" s="149">
        <v>134940</v>
      </c>
      <c r="T27" s="150">
        <v>172197762.28999999</v>
      </c>
      <c r="U27" s="150">
        <v>1276.1099999999999</v>
      </c>
      <c r="V27" s="147">
        <v>1260.74</v>
      </c>
      <c r="W27" s="143">
        <v>11.74</v>
      </c>
    </row>
    <row r="28" spans="1:24">
      <c r="A28" s="62">
        <v>6</v>
      </c>
      <c r="B28" s="146" t="s">
        <v>99</v>
      </c>
      <c r="C28" s="149">
        <v>195089</v>
      </c>
      <c r="D28" s="150">
        <v>252900537.41999999</v>
      </c>
      <c r="E28" s="146">
        <v>1296.33</v>
      </c>
      <c r="F28" s="147">
        <v>1332.3</v>
      </c>
      <c r="G28" s="149">
        <v>1743</v>
      </c>
      <c r="H28" s="150">
        <v>1175149.6599999999</v>
      </c>
      <c r="I28" s="146">
        <v>674.21</v>
      </c>
      <c r="J28" s="147">
        <v>539.54999999999995</v>
      </c>
      <c r="K28" s="149">
        <v>18788</v>
      </c>
      <c r="L28" s="150">
        <v>13850680.810000001</v>
      </c>
      <c r="M28" s="146">
        <v>737.21</v>
      </c>
      <c r="N28" s="147">
        <v>640.63</v>
      </c>
      <c r="O28" s="149">
        <v>1686</v>
      </c>
      <c r="P28" s="150">
        <v>497935.56</v>
      </c>
      <c r="Q28" s="146">
        <v>295.33999999999997</v>
      </c>
      <c r="R28" s="147">
        <v>360</v>
      </c>
      <c r="S28" s="149">
        <v>217306</v>
      </c>
      <c r="T28" s="150">
        <v>268424303.44999999</v>
      </c>
      <c r="U28" s="150">
        <v>1235.24</v>
      </c>
      <c r="V28" s="147">
        <v>1277.07</v>
      </c>
      <c r="W28" s="143">
        <v>18.899999999999999</v>
      </c>
    </row>
    <row r="29" spans="1:24">
      <c r="A29" s="62">
        <v>7</v>
      </c>
      <c r="B29" s="146" t="s">
        <v>100</v>
      </c>
      <c r="C29" s="149">
        <v>216463</v>
      </c>
      <c r="D29" s="150">
        <v>261916527.94999999</v>
      </c>
      <c r="E29" s="146">
        <v>1209.98</v>
      </c>
      <c r="F29" s="147">
        <v>1234.6400000000001</v>
      </c>
      <c r="G29" s="149">
        <v>1133</v>
      </c>
      <c r="H29" s="150">
        <v>869893.99</v>
      </c>
      <c r="I29" s="146">
        <v>767.78</v>
      </c>
      <c r="J29" s="147">
        <v>652.56000000000006</v>
      </c>
      <c r="K29" s="149">
        <v>16194</v>
      </c>
      <c r="L29" s="150">
        <v>11535272.199999999</v>
      </c>
      <c r="M29" s="146">
        <v>712.32</v>
      </c>
      <c r="N29" s="147">
        <v>629.44000000000005</v>
      </c>
      <c r="O29" s="149">
        <v>2625</v>
      </c>
      <c r="P29" s="150">
        <v>691860.17</v>
      </c>
      <c r="Q29" s="146">
        <v>263.57</v>
      </c>
      <c r="R29" s="147">
        <v>360</v>
      </c>
      <c r="S29" s="149">
        <v>236415</v>
      </c>
      <c r="T29" s="150">
        <v>275013554.31</v>
      </c>
      <c r="U29" s="150">
        <v>1163.27</v>
      </c>
      <c r="V29" s="147">
        <v>1161.96</v>
      </c>
      <c r="W29" s="143">
        <v>20.57</v>
      </c>
    </row>
    <row r="30" spans="1:24">
      <c r="A30" s="62">
        <v>8</v>
      </c>
      <c r="B30" s="146" t="s">
        <v>101</v>
      </c>
      <c r="C30" s="149">
        <v>160996</v>
      </c>
      <c r="D30" s="150">
        <v>174873668.46000001</v>
      </c>
      <c r="E30" s="146">
        <v>1086.2</v>
      </c>
      <c r="F30" s="147">
        <v>1015.4</v>
      </c>
      <c r="G30" s="149">
        <v>823</v>
      </c>
      <c r="H30" s="150">
        <v>658567.57999999996</v>
      </c>
      <c r="I30" s="146">
        <v>800.2</v>
      </c>
      <c r="J30" s="147">
        <v>692.49</v>
      </c>
      <c r="K30" s="149">
        <v>11607</v>
      </c>
      <c r="L30" s="150">
        <v>7787342.1100000003</v>
      </c>
      <c r="M30" s="146">
        <v>670.92</v>
      </c>
      <c r="N30" s="147">
        <v>595.61</v>
      </c>
      <c r="O30" s="149">
        <v>814</v>
      </c>
      <c r="P30" s="150">
        <v>139509.15</v>
      </c>
      <c r="Q30" s="146">
        <v>171.39</v>
      </c>
      <c r="R30" s="147">
        <v>129.35</v>
      </c>
      <c r="S30" s="149">
        <v>174240</v>
      </c>
      <c r="T30" s="150">
        <v>183459087.30000001</v>
      </c>
      <c r="U30" s="150">
        <v>1052.9100000000001</v>
      </c>
      <c r="V30" s="147">
        <v>982.33</v>
      </c>
      <c r="W30" s="143">
        <v>15.16</v>
      </c>
    </row>
    <row r="31" spans="1:24">
      <c r="A31" s="62">
        <v>9</v>
      </c>
      <c r="B31" s="146" t="s">
        <v>102</v>
      </c>
      <c r="C31" s="149">
        <v>141581</v>
      </c>
      <c r="D31" s="150">
        <v>139684458.41999999</v>
      </c>
      <c r="E31" s="146">
        <v>986.6</v>
      </c>
      <c r="F31" s="147">
        <v>844.78</v>
      </c>
      <c r="G31" s="149">
        <v>694</v>
      </c>
      <c r="H31" s="150">
        <v>542047.89</v>
      </c>
      <c r="I31" s="146">
        <v>781.05</v>
      </c>
      <c r="J31" s="147">
        <v>766.4</v>
      </c>
      <c r="K31" s="149">
        <v>9027</v>
      </c>
      <c r="L31" s="150">
        <v>5756013.4900000002</v>
      </c>
      <c r="M31" s="146">
        <v>637.64</v>
      </c>
      <c r="N31" s="147">
        <v>555.44000000000005</v>
      </c>
      <c r="O31" s="149">
        <v>685</v>
      </c>
      <c r="P31" s="150">
        <v>83359.39</v>
      </c>
      <c r="Q31" s="146">
        <v>121.69</v>
      </c>
      <c r="R31" s="147">
        <v>94.89</v>
      </c>
      <c r="S31" s="149">
        <v>151987</v>
      </c>
      <c r="T31" s="150">
        <v>146065879.19</v>
      </c>
      <c r="U31" s="150">
        <v>961.04</v>
      </c>
      <c r="V31" s="147">
        <v>815.75</v>
      </c>
      <c r="W31" s="143">
        <v>13.22</v>
      </c>
    </row>
    <row r="32" spans="1:24">
      <c r="A32" s="62">
        <v>10</v>
      </c>
      <c r="B32" s="146" t="s">
        <v>110</v>
      </c>
      <c r="C32" s="149">
        <v>86237</v>
      </c>
      <c r="D32" s="150">
        <v>78961768.700000003</v>
      </c>
      <c r="E32" s="146">
        <v>915.64</v>
      </c>
      <c r="F32" s="147">
        <v>736.01</v>
      </c>
      <c r="G32" s="149">
        <v>564</v>
      </c>
      <c r="H32" s="150">
        <v>427163.79</v>
      </c>
      <c r="I32" s="146">
        <v>757.38</v>
      </c>
      <c r="J32" s="147">
        <v>770.59</v>
      </c>
      <c r="K32" s="149">
        <v>4735</v>
      </c>
      <c r="L32" s="150">
        <v>3023062.15</v>
      </c>
      <c r="M32" s="146">
        <v>638.45000000000005</v>
      </c>
      <c r="N32" s="147">
        <v>553.65</v>
      </c>
      <c r="O32" s="149">
        <v>346</v>
      </c>
      <c r="P32" s="150">
        <v>40351.85</v>
      </c>
      <c r="Q32" s="146">
        <v>116.62</v>
      </c>
      <c r="R32" s="147">
        <v>94.89</v>
      </c>
      <c r="S32" s="149">
        <v>91882</v>
      </c>
      <c r="T32" s="150">
        <v>82452346.489999995</v>
      </c>
      <c r="U32" s="150">
        <v>897.37</v>
      </c>
      <c r="V32" s="147">
        <v>720.33</v>
      </c>
      <c r="W32" s="143">
        <v>7.99</v>
      </c>
    </row>
    <row r="33" spans="1:23">
      <c r="A33" s="62">
        <v>11</v>
      </c>
      <c r="B33" s="146" t="s">
        <v>111</v>
      </c>
      <c r="C33" s="149">
        <v>31062</v>
      </c>
      <c r="D33" s="150">
        <v>26486302.25</v>
      </c>
      <c r="E33" s="146">
        <v>852.69</v>
      </c>
      <c r="F33" s="147">
        <v>659.15</v>
      </c>
      <c r="G33" s="149">
        <v>268</v>
      </c>
      <c r="H33" s="150">
        <v>182116.13</v>
      </c>
      <c r="I33" s="146">
        <v>679.54</v>
      </c>
      <c r="J33" s="147">
        <v>558.74</v>
      </c>
      <c r="K33" s="149">
        <v>1677</v>
      </c>
      <c r="L33" s="150">
        <v>1034346.83</v>
      </c>
      <c r="M33" s="146">
        <v>616.78</v>
      </c>
      <c r="N33" s="147">
        <v>564.94000000000005</v>
      </c>
      <c r="O33" s="149">
        <v>66</v>
      </c>
      <c r="P33" s="150">
        <v>9052.4</v>
      </c>
      <c r="Q33" s="146">
        <v>137.16</v>
      </c>
      <c r="R33" s="147">
        <v>115.23</v>
      </c>
      <c r="S33" s="149">
        <v>33073</v>
      </c>
      <c r="T33" s="150">
        <v>27711817.609999999</v>
      </c>
      <c r="U33" s="150">
        <v>837.9</v>
      </c>
      <c r="V33" s="147">
        <v>650.99</v>
      </c>
      <c r="W33" s="143">
        <v>2.88</v>
      </c>
    </row>
    <row r="34" spans="1:23" ht="15.75" thickBot="1">
      <c r="A34" s="62">
        <v>12</v>
      </c>
      <c r="B34" s="146" t="s">
        <v>112</v>
      </c>
      <c r="C34" s="149">
        <v>5077</v>
      </c>
      <c r="D34" s="320">
        <v>4389061.47</v>
      </c>
      <c r="E34" s="147">
        <v>864.49900925743543</v>
      </c>
      <c r="F34" s="147">
        <v>649.42999999999995</v>
      </c>
      <c r="G34" s="149">
        <v>73</v>
      </c>
      <c r="H34" s="150">
        <v>47066.93</v>
      </c>
      <c r="I34" s="147">
        <v>644.75246575342464</v>
      </c>
      <c r="J34" s="147">
        <v>555.09</v>
      </c>
      <c r="K34" s="149">
        <v>406</v>
      </c>
      <c r="L34" s="150">
        <v>234307.53</v>
      </c>
      <c r="M34" s="147">
        <v>577.11214285714289</v>
      </c>
      <c r="N34" s="147">
        <v>564.94000000000005</v>
      </c>
      <c r="O34" s="149">
        <v>5</v>
      </c>
      <c r="P34" s="150">
        <v>636.44000000000005</v>
      </c>
      <c r="Q34" s="147">
        <v>127.28800000000001</v>
      </c>
      <c r="R34" s="147">
        <v>115.23</v>
      </c>
      <c r="S34" s="149">
        <v>5561</v>
      </c>
      <c r="T34" s="150">
        <v>4671072.37</v>
      </c>
      <c r="U34" s="150">
        <v>839.96985614098185</v>
      </c>
      <c r="V34" s="147">
        <v>637.54999999999995</v>
      </c>
      <c r="W34" s="143">
        <v>0.48</v>
      </c>
    </row>
    <row r="35" spans="1:23" ht="16.5" thickBot="1">
      <c r="A35" s="144"/>
      <c r="B35" s="156" t="s">
        <v>538</v>
      </c>
      <c r="C35" s="508">
        <v>994316</v>
      </c>
      <c r="D35" s="510">
        <f>SUM(D23:D34)</f>
        <v>1161326562.28</v>
      </c>
      <c r="E35" s="509">
        <v>1167.9652769139791</v>
      </c>
      <c r="F35" s="159">
        <v>1159.05</v>
      </c>
      <c r="G35" s="157">
        <v>29364</v>
      </c>
      <c r="H35" s="158">
        <v>14045877.850000001</v>
      </c>
      <c r="I35" s="159">
        <v>478.33666564500754</v>
      </c>
      <c r="J35" s="159">
        <v>555.09</v>
      </c>
      <c r="K35" s="157">
        <v>118242</v>
      </c>
      <c r="L35" s="158">
        <v>82258435.609999999</v>
      </c>
      <c r="M35" s="159">
        <v>695.67865572300877</v>
      </c>
      <c r="N35" s="159">
        <v>605.67999999999995</v>
      </c>
      <c r="O35" s="157">
        <v>7634</v>
      </c>
      <c r="P35" s="158">
        <v>2548367.6100000003</v>
      </c>
      <c r="Q35" s="159">
        <v>333.8181307309406</v>
      </c>
      <c r="R35" s="159">
        <v>360</v>
      </c>
      <c r="S35" s="157">
        <v>1149556</v>
      </c>
      <c r="T35" s="158">
        <v>1260179243.3499997</v>
      </c>
      <c r="U35" s="158">
        <v>1096.2312782935321</v>
      </c>
      <c r="V35" s="458">
        <v>1030.22</v>
      </c>
      <c r="W35" s="145">
        <v>100</v>
      </c>
    </row>
    <row r="36" spans="1:23">
      <c r="D36" s="292"/>
    </row>
    <row r="37" spans="1:23" ht="15.75">
      <c r="A37" s="511" t="s">
        <v>829</v>
      </c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</row>
    <row r="38" spans="1:23" ht="15.75" thickBot="1"/>
    <row r="39" spans="1:23" ht="15.75">
      <c r="A39" s="551" t="s">
        <v>53</v>
      </c>
      <c r="B39" s="549" t="s">
        <v>103</v>
      </c>
      <c r="C39" s="546" t="s">
        <v>106</v>
      </c>
      <c r="D39" s="547"/>
      <c r="E39" s="547"/>
      <c r="F39" s="548"/>
      <c r="G39" s="546" t="s">
        <v>107</v>
      </c>
      <c r="H39" s="547"/>
      <c r="I39" s="547"/>
      <c r="J39" s="548"/>
      <c r="K39" s="546" t="s">
        <v>108</v>
      </c>
      <c r="L39" s="547"/>
      <c r="M39" s="547"/>
      <c r="N39" s="548"/>
      <c r="O39" s="546" t="s">
        <v>109</v>
      </c>
      <c r="P39" s="547"/>
      <c r="Q39" s="547"/>
      <c r="R39" s="548"/>
      <c r="S39" s="546" t="s">
        <v>105</v>
      </c>
      <c r="T39" s="547"/>
      <c r="U39" s="547"/>
      <c r="V39" s="547"/>
      <c r="W39" s="548"/>
    </row>
    <row r="40" spans="1:23" ht="16.5" thickBot="1">
      <c r="A40" s="552"/>
      <c r="B40" s="550"/>
      <c r="C40" s="160" t="s">
        <v>1</v>
      </c>
      <c r="D40" s="161" t="s">
        <v>104</v>
      </c>
      <c r="E40" s="162" t="s">
        <v>22</v>
      </c>
      <c r="F40" s="163" t="s">
        <v>442</v>
      </c>
      <c r="G40" s="160" t="s">
        <v>1</v>
      </c>
      <c r="H40" s="161" t="s">
        <v>104</v>
      </c>
      <c r="I40" s="162" t="s">
        <v>22</v>
      </c>
      <c r="J40" s="163" t="s">
        <v>442</v>
      </c>
      <c r="K40" s="160" t="s">
        <v>1</v>
      </c>
      <c r="L40" s="161" t="s">
        <v>104</v>
      </c>
      <c r="M40" s="162" t="s">
        <v>22</v>
      </c>
      <c r="N40" s="163" t="s">
        <v>442</v>
      </c>
      <c r="O40" s="160" t="s">
        <v>1</v>
      </c>
      <c r="P40" s="161" t="s">
        <v>104</v>
      </c>
      <c r="Q40" s="162" t="s">
        <v>22</v>
      </c>
      <c r="R40" s="163" t="s">
        <v>442</v>
      </c>
      <c r="S40" s="160" t="s">
        <v>1</v>
      </c>
      <c r="T40" s="161" t="s">
        <v>104</v>
      </c>
      <c r="U40" s="162" t="s">
        <v>22</v>
      </c>
      <c r="V40" s="163" t="s">
        <v>442</v>
      </c>
      <c r="W40" s="162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12993</v>
      </c>
      <c r="H41" s="167">
        <v>4131838.81</v>
      </c>
      <c r="I41" s="164">
        <v>318</v>
      </c>
      <c r="J41" s="165">
        <v>316.31</v>
      </c>
      <c r="K41" s="166">
        <v>814</v>
      </c>
      <c r="L41" s="167">
        <v>617909.98</v>
      </c>
      <c r="M41" s="164">
        <v>759.1</v>
      </c>
      <c r="N41" s="165">
        <v>783.3</v>
      </c>
      <c r="O41" s="166">
        <v>280</v>
      </c>
      <c r="P41" s="167">
        <v>218658.3</v>
      </c>
      <c r="Q41" s="164">
        <v>780.92</v>
      </c>
      <c r="R41" s="165">
        <v>783.3</v>
      </c>
      <c r="S41" s="449">
        <v>14087</v>
      </c>
      <c r="T41" s="167">
        <v>4968407.09</v>
      </c>
      <c r="U41" s="167">
        <v>352.69</v>
      </c>
      <c r="V41" s="164">
        <v>345.6</v>
      </c>
      <c r="W41" s="141">
        <v>1.07</v>
      </c>
    </row>
    <row r="42" spans="1:23">
      <c r="A42" s="62">
        <v>2</v>
      </c>
      <c r="B42" s="146" t="s">
        <v>78</v>
      </c>
      <c r="C42" s="149">
        <v>1437</v>
      </c>
      <c r="D42" s="150">
        <v>1672599.31</v>
      </c>
      <c r="E42" s="146">
        <v>1163.95</v>
      </c>
      <c r="F42" s="147">
        <v>1128.49</v>
      </c>
      <c r="G42" s="149">
        <v>15893</v>
      </c>
      <c r="H42" s="150">
        <v>7682951.3099999996</v>
      </c>
      <c r="I42" s="146">
        <v>483.42</v>
      </c>
      <c r="J42" s="147">
        <v>421.27</v>
      </c>
      <c r="K42" s="149">
        <v>8016</v>
      </c>
      <c r="L42" s="150">
        <v>4845473.53</v>
      </c>
      <c r="M42" s="146">
        <v>604.48</v>
      </c>
      <c r="N42" s="147">
        <v>492.37</v>
      </c>
      <c r="O42" s="149">
        <v>536</v>
      </c>
      <c r="P42" s="150">
        <v>417695.6</v>
      </c>
      <c r="Q42" s="146">
        <v>779.28</v>
      </c>
      <c r="R42" s="147">
        <v>783.3</v>
      </c>
      <c r="S42" s="149">
        <v>25882</v>
      </c>
      <c r="T42" s="150">
        <v>14618719.75</v>
      </c>
      <c r="U42" s="150">
        <v>564.82000000000005</v>
      </c>
      <c r="V42" s="146">
        <v>469.42</v>
      </c>
      <c r="W42" s="143">
        <v>1.97</v>
      </c>
    </row>
    <row r="43" spans="1:23">
      <c r="A43" s="62">
        <v>3</v>
      </c>
      <c r="B43" s="146" t="s">
        <v>96</v>
      </c>
      <c r="C43" s="149">
        <v>6871</v>
      </c>
      <c r="D43" s="150">
        <v>7943384.8099999996</v>
      </c>
      <c r="E43" s="146">
        <v>1156.07</v>
      </c>
      <c r="F43" s="147">
        <v>1093.24</v>
      </c>
      <c r="G43" s="149">
        <v>15009</v>
      </c>
      <c r="H43" s="150">
        <v>8423724.6999999993</v>
      </c>
      <c r="I43" s="146">
        <v>561.24</v>
      </c>
      <c r="J43" s="147">
        <v>505.62</v>
      </c>
      <c r="K43" s="149">
        <v>5851</v>
      </c>
      <c r="L43" s="150">
        <v>3647991.64</v>
      </c>
      <c r="M43" s="146">
        <v>623.48</v>
      </c>
      <c r="N43" s="147">
        <v>507.58</v>
      </c>
      <c r="O43" s="149">
        <v>119</v>
      </c>
      <c r="P43" s="150">
        <v>92233.75</v>
      </c>
      <c r="Q43" s="146">
        <v>775.07</v>
      </c>
      <c r="R43" s="147">
        <v>783.3</v>
      </c>
      <c r="S43" s="149">
        <v>27850</v>
      </c>
      <c r="T43" s="150">
        <v>20107334.899999999</v>
      </c>
      <c r="U43" s="150">
        <v>721.99</v>
      </c>
      <c r="V43" s="146">
        <v>609.11</v>
      </c>
      <c r="W43" s="143">
        <v>2.12</v>
      </c>
    </row>
    <row r="44" spans="1:23">
      <c r="A44" s="62">
        <v>4</v>
      </c>
      <c r="B44" s="146" t="s">
        <v>97</v>
      </c>
      <c r="C44" s="149">
        <v>49004</v>
      </c>
      <c r="D44" s="150">
        <v>50469101.939999998</v>
      </c>
      <c r="E44" s="146">
        <v>1029.9000000000001</v>
      </c>
      <c r="F44" s="147">
        <v>993.26</v>
      </c>
      <c r="G44" s="149">
        <v>22952</v>
      </c>
      <c r="H44" s="150">
        <v>14453651.060000001</v>
      </c>
      <c r="I44" s="146">
        <v>629.73</v>
      </c>
      <c r="J44" s="147">
        <v>564.75</v>
      </c>
      <c r="K44" s="149">
        <v>7589</v>
      </c>
      <c r="L44" s="150">
        <v>4609945.88</v>
      </c>
      <c r="M44" s="146">
        <v>607.45000000000005</v>
      </c>
      <c r="N44" s="147">
        <v>496.72</v>
      </c>
      <c r="O44" s="149">
        <v>102</v>
      </c>
      <c r="P44" s="150">
        <v>78369.2</v>
      </c>
      <c r="Q44" s="146">
        <v>768.33</v>
      </c>
      <c r="R44" s="147">
        <v>783.3</v>
      </c>
      <c r="S44" s="149">
        <v>79647</v>
      </c>
      <c r="T44" s="150">
        <v>69611068.079999998</v>
      </c>
      <c r="U44" s="150">
        <v>873.99</v>
      </c>
      <c r="V44" s="146">
        <v>813.78</v>
      </c>
      <c r="W44" s="143">
        <v>6.07</v>
      </c>
    </row>
    <row r="45" spans="1:23">
      <c r="A45" s="62">
        <v>5</v>
      </c>
      <c r="B45" s="146" t="s">
        <v>98</v>
      </c>
      <c r="C45" s="149">
        <v>93705</v>
      </c>
      <c r="D45" s="150">
        <v>101752893.15000001</v>
      </c>
      <c r="E45" s="146">
        <v>1085.8900000000001</v>
      </c>
      <c r="F45" s="147">
        <v>1063.5999999999999</v>
      </c>
      <c r="G45" s="149">
        <v>34619</v>
      </c>
      <c r="H45" s="150">
        <v>23290043.890000001</v>
      </c>
      <c r="I45" s="146">
        <v>672.75</v>
      </c>
      <c r="J45" s="147">
        <v>596.05000000000007</v>
      </c>
      <c r="K45" s="149">
        <v>10056</v>
      </c>
      <c r="L45" s="150">
        <v>5915000.7699999996</v>
      </c>
      <c r="M45" s="146">
        <v>588.21</v>
      </c>
      <c r="N45" s="147">
        <v>485.33</v>
      </c>
      <c r="O45" s="149">
        <v>102</v>
      </c>
      <c r="P45" s="150">
        <v>79152.5</v>
      </c>
      <c r="Q45" s="146">
        <v>776</v>
      </c>
      <c r="R45" s="147">
        <v>783.3</v>
      </c>
      <c r="S45" s="149">
        <v>138482</v>
      </c>
      <c r="T45" s="150">
        <v>131037090.31</v>
      </c>
      <c r="U45" s="150">
        <v>946.24</v>
      </c>
      <c r="V45" s="146">
        <v>883.03</v>
      </c>
      <c r="W45" s="143">
        <v>10.55</v>
      </c>
    </row>
    <row r="46" spans="1:23">
      <c r="A46" s="62">
        <v>6</v>
      </c>
      <c r="B46" s="146" t="s">
        <v>99</v>
      </c>
      <c r="C46" s="149">
        <v>150602</v>
      </c>
      <c r="D46" s="150">
        <v>151427735.66999999</v>
      </c>
      <c r="E46" s="146">
        <v>1005.48</v>
      </c>
      <c r="F46" s="147">
        <v>904.92</v>
      </c>
      <c r="G46" s="149">
        <v>36300</v>
      </c>
      <c r="H46" s="150">
        <v>26405648.640000001</v>
      </c>
      <c r="I46" s="146">
        <v>727.43</v>
      </c>
      <c r="J46" s="147">
        <v>639.72</v>
      </c>
      <c r="K46" s="149">
        <v>10019</v>
      </c>
      <c r="L46" s="150">
        <v>5571301.7599999998</v>
      </c>
      <c r="M46" s="146">
        <v>556.07000000000005</v>
      </c>
      <c r="N46" s="147">
        <v>484.45</v>
      </c>
      <c r="O46" s="149">
        <v>2136</v>
      </c>
      <c r="P46" s="150">
        <v>651814.22</v>
      </c>
      <c r="Q46" s="146">
        <v>305.16000000000003</v>
      </c>
      <c r="R46" s="147">
        <v>360</v>
      </c>
      <c r="S46" s="149">
        <v>199057</v>
      </c>
      <c r="T46" s="150">
        <v>184056500.28999999</v>
      </c>
      <c r="U46" s="150">
        <v>924.64</v>
      </c>
      <c r="V46" s="146">
        <v>789.31</v>
      </c>
      <c r="W46" s="143">
        <v>15.16</v>
      </c>
    </row>
    <row r="47" spans="1:23">
      <c r="A47" s="62">
        <v>7</v>
      </c>
      <c r="B47" s="146" t="s">
        <v>100</v>
      </c>
      <c r="C47" s="149">
        <v>172167</v>
      </c>
      <c r="D47" s="150">
        <v>153518841.00999999</v>
      </c>
      <c r="E47" s="146">
        <v>891.69</v>
      </c>
      <c r="F47" s="147">
        <v>714.89</v>
      </c>
      <c r="G47" s="149">
        <v>44371</v>
      </c>
      <c r="H47" s="150">
        <v>33112392.329999998</v>
      </c>
      <c r="I47" s="146">
        <v>746.26</v>
      </c>
      <c r="J47" s="147">
        <v>652.54</v>
      </c>
      <c r="K47" s="149">
        <v>9628</v>
      </c>
      <c r="L47" s="150">
        <v>5206758.67</v>
      </c>
      <c r="M47" s="146">
        <v>540.79</v>
      </c>
      <c r="N47" s="147">
        <v>484.45</v>
      </c>
      <c r="O47" s="149">
        <v>4274</v>
      </c>
      <c r="P47" s="150">
        <v>1120258.0900000001</v>
      </c>
      <c r="Q47" s="146">
        <v>262.11</v>
      </c>
      <c r="R47" s="147">
        <v>320</v>
      </c>
      <c r="S47" s="149">
        <v>230440</v>
      </c>
      <c r="T47" s="150">
        <v>192958250.09999999</v>
      </c>
      <c r="U47" s="150">
        <v>837.35</v>
      </c>
      <c r="V47" s="146">
        <v>676</v>
      </c>
      <c r="W47" s="143">
        <v>17.55</v>
      </c>
    </row>
    <row r="48" spans="1:23">
      <c r="A48" s="62">
        <v>8</v>
      </c>
      <c r="B48" s="146" t="s">
        <v>101</v>
      </c>
      <c r="C48" s="149">
        <v>134837</v>
      </c>
      <c r="D48" s="150">
        <v>109615749.87</v>
      </c>
      <c r="E48" s="146">
        <v>812.95</v>
      </c>
      <c r="F48" s="147">
        <v>634.09</v>
      </c>
      <c r="G48" s="149">
        <v>45257</v>
      </c>
      <c r="H48" s="150">
        <v>33230745.109999999</v>
      </c>
      <c r="I48" s="146">
        <v>734.27</v>
      </c>
      <c r="J48" s="147">
        <v>626.46</v>
      </c>
      <c r="K48" s="149">
        <v>8056</v>
      </c>
      <c r="L48" s="150">
        <v>4231600</v>
      </c>
      <c r="M48" s="146">
        <v>525.27</v>
      </c>
      <c r="N48" s="147">
        <v>481.7</v>
      </c>
      <c r="O48" s="149">
        <v>1256</v>
      </c>
      <c r="P48" s="150">
        <v>233044.79</v>
      </c>
      <c r="Q48" s="146">
        <v>185.55</v>
      </c>
      <c r="R48" s="147">
        <v>129.35</v>
      </c>
      <c r="S48" s="149">
        <v>189406</v>
      </c>
      <c r="T48" s="150">
        <v>147311139.77000001</v>
      </c>
      <c r="U48" s="150">
        <v>777.75</v>
      </c>
      <c r="V48" s="146">
        <v>616.29999999999995</v>
      </c>
      <c r="W48" s="143">
        <v>14.43</v>
      </c>
    </row>
    <row r="49" spans="1:23">
      <c r="A49" s="62">
        <v>9</v>
      </c>
      <c r="B49" s="146" t="s">
        <v>102</v>
      </c>
      <c r="C49" s="149">
        <v>133779</v>
      </c>
      <c r="D49" s="150">
        <v>101142408.03</v>
      </c>
      <c r="E49" s="146">
        <v>756.04</v>
      </c>
      <c r="F49" s="147">
        <v>586.35</v>
      </c>
      <c r="G49" s="149">
        <v>55175</v>
      </c>
      <c r="H49" s="150">
        <v>39861178.229999997</v>
      </c>
      <c r="I49" s="146">
        <v>722.45</v>
      </c>
      <c r="J49" s="147">
        <v>604.21</v>
      </c>
      <c r="K49" s="149">
        <v>7720</v>
      </c>
      <c r="L49" s="150">
        <v>3984218.93</v>
      </c>
      <c r="M49" s="146">
        <v>516.09</v>
      </c>
      <c r="N49" s="147">
        <v>447.73</v>
      </c>
      <c r="O49" s="149">
        <v>1140</v>
      </c>
      <c r="P49" s="150">
        <v>186872.45</v>
      </c>
      <c r="Q49" s="146">
        <v>163.92</v>
      </c>
      <c r="R49" s="147">
        <v>119.07</v>
      </c>
      <c r="S49" s="149">
        <v>197814</v>
      </c>
      <c r="T49" s="150">
        <v>145174677.63999999</v>
      </c>
      <c r="U49" s="150">
        <v>733.89</v>
      </c>
      <c r="V49" s="146">
        <v>584.1</v>
      </c>
      <c r="W49" s="143">
        <v>15.07</v>
      </c>
    </row>
    <row r="50" spans="1:23">
      <c r="A50" s="62">
        <v>10</v>
      </c>
      <c r="B50" s="146" t="s">
        <v>110</v>
      </c>
      <c r="C50" s="149">
        <v>88439</v>
      </c>
      <c r="D50" s="150">
        <v>62285760.109999999</v>
      </c>
      <c r="E50" s="146">
        <v>704.28</v>
      </c>
      <c r="F50" s="147">
        <v>529.45000000000005</v>
      </c>
      <c r="G50" s="149">
        <v>43982</v>
      </c>
      <c r="H50" s="150">
        <v>31477737.469999999</v>
      </c>
      <c r="I50" s="146">
        <v>715.7</v>
      </c>
      <c r="J50" s="147">
        <v>591.25</v>
      </c>
      <c r="K50" s="149">
        <v>4559</v>
      </c>
      <c r="L50" s="150">
        <v>2497789.5299999998</v>
      </c>
      <c r="M50" s="146">
        <v>547.88</v>
      </c>
      <c r="N50" s="147">
        <v>398.9</v>
      </c>
      <c r="O50" s="149">
        <v>669</v>
      </c>
      <c r="P50" s="150">
        <v>113743.87</v>
      </c>
      <c r="Q50" s="146">
        <v>170.02</v>
      </c>
      <c r="R50" s="147">
        <v>119.07</v>
      </c>
      <c r="S50" s="149">
        <v>137649</v>
      </c>
      <c r="T50" s="150">
        <v>96375030.980000004</v>
      </c>
      <c r="U50" s="150">
        <v>700.15</v>
      </c>
      <c r="V50" s="146">
        <v>535.6</v>
      </c>
      <c r="W50" s="143">
        <v>10.48</v>
      </c>
    </row>
    <row r="51" spans="1:23">
      <c r="A51" s="62">
        <v>11</v>
      </c>
      <c r="B51" s="146" t="s">
        <v>111</v>
      </c>
      <c r="C51" s="149">
        <v>35446</v>
      </c>
      <c r="D51" s="150">
        <v>23691642.789999999</v>
      </c>
      <c r="E51" s="146">
        <v>668.39</v>
      </c>
      <c r="F51" s="147">
        <v>428.05</v>
      </c>
      <c r="G51" s="149">
        <v>21730</v>
      </c>
      <c r="H51" s="150">
        <v>15514425.189999999</v>
      </c>
      <c r="I51" s="146">
        <v>713.96</v>
      </c>
      <c r="J51" s="147">
        <v>578.44000000000005</v>
      </c>
      <c r="K51" s="149">
        <v>1990</v>
      </c>
      <c r="L51" s="150">
        <v>1120376.3200000001</v>
      </c>
      <c r="M51" s="146">
        <v>563</v>
      </c>
      <c r="N51" s="147">
        <v>376.7</v>
      </c>
      <c r="O51" s="149">
        <v>233</v>
      </c>
      <c r="P51" s="150">
        <v>39379.089999999997</v>
      </c>
      <c r="Q51" s="146">
        <v>169.01</v>
      </c>
      <c r="R51" s="147">
        <v>127.7</v>
      </c>
      <c r="S51" s="149">
        <v>59399</v>
      </c>
      <c r="T51" s="150">
        <v>40365823.390000001</v>
      </c>
      <c r="U51" s="150">
        <v>679.57</v>
      </c>
      <c r="V51" s="146">
        <v>498.84</v>
      </c>
      <c r="W51" s="143">
        <v>4.5199999999999996</v>
      </c>
    </row>
    <row r="52" spans="1:23" ht="15.75" thickBot="1">
      <c r="A52" s="62">
        <v>12</v>
      </c>
      <c r="B52" s="146" t="s">
        <v>112</v>
      </c>
      <c r="C52" s="149">
        <v>7346</v>
      </c>
      <c r="D52" s="150">
        <v>4716751.7399999993</v>
      </c>
      <c r="E52" s="147">
        <v>642.08436427988011</v>
      </c>
      <c r="F52" s="147">
        <v>379.7</v>
      </c>
      <c r="G52" s="149">
        <v>5206</v>
      </c>
      <c r="H52" s="150">
        <v>3673935.87</v>
      </c>
      <c r="I52" s="147">
        <v>705.71184594698423</v>
      </c>
      <c r="J52" s="147">
        <v>547.84</v>
      </c>
      <c r="K52" s="149">
        <v>696</v>
      </c>
      <c r="L52" s="150">
        <v>373309.15</v>
      </c>
      <c r="M52" s="147">
        <v>536.36372126436788</v>
      </c>
      <c r="N52" s="147">
        <v>360</v>
      </c>
      <c r="O52" s="149">
        <v>36</v>
      </c>
      <c r="P52" s="150">
        <v>5673.71</v>
      </c>
      <c r="Q52" s="147">
        <v>157.60305555555556</v>
      </c>
      <c r="R52" s="147">
        <v>129.47999999999999</v>
      </c>
      <c r="S52" s="149">
        <v>13284</v>
      </c>
      <c r="T52" s="150">
        <v>8769670.4699999988</v>
      </c>
      <c r="U52" s="150">
        <v>660.16790650406494</v>
      </c>
      <c r="V52" s="146">
        <v>450.17</v>
      </c>
      <c r="W52" s="143">
        <v>1.01</v>
      </c>
    </row>
    <row r="53" spans="1:23" ht="16.5" thickBot="1">
      <c r="A53" s="144"/>
      <c r="B53" s="156" t="s">
        <v>538</v>
      </c>
      <c r="C53" s="157">
        <v>873633</v>
      </c>
      <c r="D53" s="159">
        <v>768236868.42999995</v>
      </c>
      <c r="E53" s="159">
        <v>879.35880218581485</v>
      </c>
      <c r="F53" s="159">
        <v>379.7</v>
      </c>
      <c r="G53" s="157">
        <v>353487</v>
      </c>
      <c r="H53" s="159">
        <v>241258272.60999998</v>
      </c>
      <c r="I53" s="159">
        <v>682.5096046247811</v>
      </c>
      <c r="J53" s="159">
        <v>582.4</v>
      </c>
      <c r="K53" s="157">
        <v>74994</v>
      </c>
      <c r="L53" s="159">
        <v>42621676.160000004</v>
      </c>
      <c r="M53" s="159">
        <v>568.33448222524476</v>
      </c>
      <c r="N53" s="159">
        <v>481.7</v>
      </c>
      <c r="O53" s="157">
        <f>SUM(O41:O52)</f>
        <v>10883</v>
      </c>
      <c r="P53" s="159">
        <v>3236895.5700000003</v>
      </c>
      <c r="Q53" s="159">
        <v>297.42677294863552</v>
      </c>
      <c r="R53" s="159">
        <v>255</v>
      </c>
      <c r="S53" s="157">
        <v>1312997</v>
      </c>
      <c r="T53" s="159">
        <v>1055353712.77</v>
      </c>
      <c r="U53" s="159">
        <v>803.77465658337371</v>
      </c>
      <c r="V53" s="159">
        <v>651.6</v>
      </c>
      <c r="W53" s="145">
        <v>100</v>
      </c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05"/>
  <sheetViews>
    <sheetView zoomScale="115" zoomScaleNormal="115" workbookViewId="0">
      <selection activeCell="E106" sqref="E106:L106"/>
    </sheetView>
  </sheetViews>
  <sheetFormatPr defaultRowHeight="15"/>
  <cols>
    <col min="1" max="1" width="13.5703125" style="68" customWidth="1"/>
    <col min="2" max="2" width="24.42578125" style="68" customWidth="1"/>
    <col min="3" max="3" width="12" style="68" customWidth="1"/>
    <col min="4" max="4" width="22.140625" style="68" bestFit="1" customWidth="1"/>
    <col min="5" max="5" width="15.5703125" style="93" customWidth="1"/>
    <col min="6" max="6" width="12.5703125" style="93" customWidth="1"/>
    <col min="7" max="7" width="12.7109375" style="93" customWidth="1"/>
    <col min="8" max="8" width="13.42578125" style="474" customWidth="1"/>
    <col min="9" max="9" width="20.85546875" style="94" customWidth="1"/>
    <col min="10" max="10" width="20" style="94" customWidth="1"/>
    <col min="11" max="11" width="18.42578125" style="94" customWidth="1"/>
    <col min="12" max="12" width="17" style="94" customWidth="1"/>
    <col min="13" max="16384" width="9.140625" style="68"/>
  </cols>
  <sheetData>
    <row r="1" spans="1:12" s="45" customFormat="1" ht="15.75">
      <c r="A1" s="511" t="s">
        <v>831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 s="45" customFormat="1" ht="15.75" thickBot="1">
      <c r="A2" s="470"/>
      <c r="E2" s="361"/>
      <c r="F2" s="361"/>
      <c r="G2" s="361"/>
      <c r="H2" s="472"/>
      <c r="I2" s="471"/>
      <c r="J2" s="471"/>
      <c r="K2" s="471"/>
      <c r="L2" s="471"/>
    </row>
    <row r="3" spans="1:12" s="45" customFormat="1" ht="33" customHeight="1" thickBot="1">
      <c r="A3" s="282" t="s">
        <v>370</v>
      </c>
      <c r="B3" s="283" t="s">
        <v>371</v>
      </c>
      <c r="C3" s="283" t="s">
        <v>44</v>
      </c>
      <c r="D3" s="283" t="s">
        <v>45</v>
      </c>
      <c r="E3" s="283" t="s">
        <v>5</v>
      </c>
      <c r="F3" s="283" t="s">
        <v>6</v>
      </c>
      <c r="G3" s="283" t="s">
        <v>46</v>
      </c>
      <c r="H3" s="473" t="s">
        <v>50</v>
      </c>
      <c r="I3" s="284" t="s">
        <v>113</v>
      </c>
      <c r="J3" s="284" t="s">
        <v>508</v>
      </c>
      <c r="K3" s="284" t="s">
        <v>509</v>
      </c>
      <c r="L3" s="285" t="s">
        <v>510</v>
      </c>
    </row>
    <row r="4" spans="1:12" s="49" customFormat="1" ht="15.75">
      <c r="A4" s="228">
        <v>1</v>
      </c>
      <c r="B4" s="336" t="s">
        <v>372</v>
      </c>
      <c r="C4" s="229"/>
      <c r="D4" s="336" t="s">
        <v>372</v>
      </c>
      <c r="E4" s="229">
        <v>334142</v>
      </c>
      <c r="F4" s="229">
        <v>103399</v>
      </c>
      <c r="G4" s="229">
        <v>11260</v>
      </c>
      <c r="H4" s="336">
        <v>1286</v>
      </c>
      <c r="I4" s="230">
        <v>472213617.24000001</v>
      </c>
      <c r="J4" s="230">
        <v>5312388.18</v>
      </c>
      <c r="K4" s="230">
        <v>23546052.379999999</v>
      </c>
      <c r="L4" s="231">
        <v>501072057.80000001</v>
      </c>
    </row>
    <row r="5" spans="1:12">
      <c r="A5" s="287"/>
      <c r="B5" s="337" t="s">
        <v>372</v>
      </c>
      <c r="C5" s="97" t="s">
        <v>259</v>
      </c>
      <c r="D5" s="337" t="s">
        <v>425</v>
      </c>
      <c r="E5" s="332">
        <v>355</v>
      </c>
      <c r="F5" s="332">
        <v>11647</v>
      </c>
      <c r="G5" s="332">
        <v>3232</v>
      </c>
      <c r="H5" s="337">
        <v>0</v>
      </c>
      <c r="I5" s="331">
        <v>6860435.6900000004</v>
      </c>
      <c r="J5" s="331">
        <v>2151.64</v>
      </c>
      <c r="K5" s="331">
        <v>357584.56</v>
      </c>
      <c r="L5" s="281">
        <v>7220171.8899999997</v>
      </c>
    </row>
    <row r="6" spans="1:12" s="49" customFormat="1" ht="15.75">
      <c r="A6" s="287"/>
      <c r="B6" s="337" t="s">
        <v>372</v>
      </c>
      <c r="C6" s="332" t="s">
        <v>650</v>
      </c>
      <c r="D6" s="337" t="s">
        <v>649</v>
      </c>
      <c r="E6" s="332">
        <v>0</v>
      </c>
      <c r="F6" s="332">
        <v>0</v>
      </c>
      <c r="G6" s="332">
        <v>0</v>
      </c>
      <c r="H6" s="337">
        <v>1286</v>
      </c>
      <c r="I6" s="331">
        <v>257200</v>
      </c>
      <c r="J6" s="331">
        <v>0</v>
      </c>
      <c r="K6" s="331">
        <v>0</v>
      </c>
      <c r="L6" s="281">
        <v>257200</v>
      </c>
    </row>
    <row r="7" spans="1:12">
      <c r="A7" s="287"/>
      <c r="B7" s="332" t="s">
        <v>372</v>
      </c>
      <c r="C7" s="332" t="s">
        <v>511</v>
      </c>
      <c r="D7" s="332" t="s">
        <v>569</v>
      </c>
      <c r="E7" s="332">
        <v>333787</v>
      </c>
      <c r="F7" s="332">
        <v>91752</v>
      </c>
      <c r="G7" s="332">
        <v>8028</v>
      </c>
      <c r="H7" s="337">
        <v>0</v>
      </c>
      <c r="I7" s="331">
        <v>465095981.55000001</v>
      </c>
      <c r="J7" s="331">
        <v>5310236.54</v>
      </c>
      <c r="K7" s="331">
        <v>23188467.82</v>
      </c>
      <c r="L7" s="281">
        <v>493594685.91000003</v>
      </c>
    </row>
    <row r="8" spans="1:12" s="49" customFormat="1" ht="15.75">
      <c r="A8" s="286">
        <v>1</v>
      </c>
      <c r="B8" s="3" t="s">
        <v>70</v>
      </c>
      <c r="C8" s="3"/>
      <c r="D8" s="3" t="s">
        <v>70</v>
      </c>
      <c r="E8" s="3">
        <v>12470</v>
      </c>
      <c r="F8" s="3">
        <v>3159</v>
      </c>
      <c r="G8" s="3">
        <v>0</v>
      </c>
      <c r="H8" s="338">
        <v>0</v>
      </c>
      <c r="I8" s="172">
        <v>1166429.3</v>
      </c>
      <c r="J8" s="172">
        <v>0</v>
      </c>
      <c r="K8" s="172">
        <v>0</v>
      </c>
      <c r="L8" s="256">
        <v>1166429.3</v>
      </c>
    </row>
    <row r="9" spans="1:12">
      <c r="A9" s="287"/>
      <c r="B9" s="332" t="s">
        <v>70</v>
      </c>
      <c r="C9" s="332" t="s">
        <v>303</v>
      </c>
      <c r="D9" s="332" t="s">
        <v>70</v>
      </c>
      <c r="E9" s="332">
        <v>12470</v>
      </c>
      <c r="F9" s="332">
        <v>3159</v>
      </c>
      <c r="G9" s="332">
        <v>0</v>
      </c>
      <c r="H9" s="337">
        <v>0</v>
      </c>
      <c r="I9" s="331">
        <v>1166429.3</v>
      </c>
      <c r="J9" s="331">
        <v>0</v>
      </c>
      <c r="K9" s="331">
        <v>0</v>
      </c>
      <c r="L9" s="281">
        <v>1166429.3</v>
      </c>
    </row>
    <row r="10" spans="1:12" s="49" customFormat="1" ht="15.75">
      <c r="A10" s="286">
        <v>1</v>
      </c>
      <c r="B10" s="3" t="s">
        <v>373</v>
      </c>
      <c r="C10" s="3"/>
      <c r="D10" s="3" t="s">
        <v>373</v>
      </c>
      <c r="E10" s="3">
        <v>18255</v>
      </c>
      <c r="F10" s="3">
        <v>6056</v>
      </c>
      <c r="G10" s="3">
        <v>0</v>
      </c>
      <c r="H10" s="338">
        <v>0</v>
      </c>
      <c r="I10" s="172">
        <v>2946359.21</v>
      </c>
      <c r="J10" s="172">
        <v>0</v>
      </c>
      <c r="K10" s="172">
        <v>0</v>
      </c>
      <c r="L10" s="256">
        <v>2946359.21</v>
      </c>
    </row>
    <row r="11" spans="1:12">
      <c r="A11" s="287"/>
      <c r="B11" s="332" t="s">
        <v>373</v>
      </c>
      <c r="C11" s="332" t="s">
        <v>304</v>
      </c>
      <c r="D11" s="332" t="s">
        <v>74</v>
      </c>
      <c r="E11" s="332">
        <v>18255</v>
      </c>
      <c r="F11" s="332">
        <v>6056</v>
      </c>
      <c r="G11" s="332">
        <v>0</v>
      </c>
      <c r="H11" s="337">
        <v>0</v>
      </c>
      <c r="I11" s="331">
        <v>2946359.21</v>
      </c>
      <c r="J11" s="331">
        <v>0</v>
      </c>
      <c r="K11" s="331">
        <v>0</v>
      </c>
      <c r="L11" s="281">
        <v>2946359.21</v>
      </c>
    </row>
    <row r="12" spans="1:12">
      <c r="A12" s="286">
        <v>1</v>
      </c>
      <c r="B12" s="3" t="s">
        <v>374</v>
      </c>
      <c r="C12" s="3"/>
      <c r="D12" s="3" t="s">
        <v>374</v>
      </c>
      <c r="E12" s="3">
        <v>47407</v>
      </c>
      <c r="F12" s="3">
        <v>17310</v>
      </c>
      <c r="G12" s="3">
        <v>2054</v>
      </c>
      <c r="H12" s="338">
        <v>168</v>
      </c>
      <c r="I12" s="172">
        <v>66998540.729999997</v>
      </c>
      <c r="J12" s="172">
        <v>1942548.53</v>
      </c>
      <c r="K12" s="172">
        <v>3381206.44</v>
      </c>
      <c r="L12" s="256">
        <v>72322295.700000003</v>
      </c>
    </row>
    <row r="13" spans="1:12">
      <c r="A13" s="287"/>
      <c r="B13" s="332" t="s">
        <v>374</v>
      </c>
      <c r="C13" s="332" t="s">
        <v>268</v>
      </c>
      <c r="D13" s="332" t="s">
        <v>355</v>
      </c>
      <c r="E13" s="332">
        <v>13731</v>
      </c>
      <c r="F13" s="332">
        <v>5029</v>
      </c>
      <c r="G13" s="332">
        <v>616</v>
      </c>
      <c r="H13" s="337">
        <v>0</v>
      </c>
      <c r="I13" s="331">
        <v>13166172.949999999</v>
      </c>
      <c r="J13" s="331">
        <v>242601.34</v>
      </c>
      <c r="K13" s="331">
        <v>701632.72</v>
      </c>
      <c r="L13" s="281">
        <v>14110407.01</v>
      </c>
    </row>
    <row r="14" spans="1:12">
      <c r="A14" s="287"/>
      <c r="B14" s="332" t="s">
        <v>374</v>
      </c>
      <c r="C14" s="332" t="s">
        <v>269</v>
      </c>
      <c r="D14" s="332" t="s">
        <v>63</v>
      </c>
      <c r="E14" s="332">
        <v>14772</v>
      </c>
      <c r="F14" s="332">
        <v>6621</v>
      </c>
      <c r="G14" s="332">
        <v>342</v>
      </c>
      <c r="H14" s="337">
        <v>168</v>
      </c>
      <c r="I14" s="331">
        <v>23571861.350000001</v>
      </c>
      <c r="J14" s="331">
        <v>1095298.42</v>
      </c>
      <c r="K14" s="331">
        <v>1218290.3700000001</v>
      </c>
      <c r="L14" s="281">
        <v>25885450.140000001</v>
      </c>
    </row>
    <row r="15" spans="1:12">
      <c r="A15" s="287"/>
      <c r="B15" s="332" t="s">
        <v>374</v>
      </c>
      <c r="C15" s="332" t="s">
        <v>270</v>
      </c>
      <c r="D15" s="332" t="s">
        <v>64</v>
      </c>
      <c r="E15" s="332">
        <v>18904</v>
      </c>
      <c r="F15" s="332">
        <v>5660</v>
      </c>
      <c r="G15" s="332">
        <v>1096</v>
      </c>
      <c r="H15" s="337">
        <v>0</v>
      </c>
      <c r="I15" s="331">
        <v>30260506.43</v>
      </c>
      <c r="J15" s="331">
        <v>604648.77</v>
      </c>
      <c r="K15" s="331">
        <v>1461283.35</v>
      </c>
      <c r="L15" s="281">
        <v>32326438.550000001</v>
      </c>
    </row>
    <row r="16" spans="1:12">
      <c r="A16" s="286">
        <v>1</v>
      </c>
      <c r="B16" s="3" t="s">
        <v>375</v>
      </c>
      <c r="C16" s="3"/>
      <c r="D16" s="3" t="s">
        <v>375</v>
      </c>
      <c r="E16" s="3">
        <v>4444</v>
      </c>
      <c r="F16" s="3">
        <v>1285</v>
      </c>
      <c r="G16" s="3">
        <v>387</v>
      </c>
      <c r="H16" s="338">
        <v>0</v>
      </c>
      <c r="I16" s="172">
        <v>7204940.8300000001</v>
      </c>
      <c r="J16" s="172">
        <v>225189.72</v>
      </c>
      <c r="K16" s="172">
        <v>157120.34</v>
      </c>
      <c r="L16" s="256">
        <v>7587250.8899999997</v>
      </c>
    </row>
    <row r="17" spans="1:12" s="49" customFormat="1" ht="15.75">
      <c r="A17" s="287"/>
      <c r="B17" s="332" t="s">
        <v>375</v>
      </c>
      <c r="C17" s="332" t="s">
        <v>271</v>
      </c>
      <c r="D17" s="332" t="s">
        <v>356</v>
      </c>
      <c r="E17" s="332">
        <v>2407</v>
      </c>
      <c r="F17" s="332">
        <v>558</v>
      </c>
      <c r="G17" s="332">
        <v>221</v>
      </c>
      <c r="H17" s="337">
        <v>0</v>
      </c>
      <c r="I17" s="331">
        <v>4194253.26</v>
      </c>
      <c r="J17" s="331">
        <v>208344.75</v>
      </c>
      <c r="K17" s="331">
        <v>25948.29</v>
      </c>
      <c r="L17" s="281">
        <v>4428546.3</v>
      </c>
    </row>
    <row r="18" spans="1:12">
      <c r="A18" s="287"/>
      <c r="B18" s="332" t="s">
        <v>375</v>
      </c>
      <c r="C18" s="332" t="s">
        <v>272</v>
      </c>
      <c r="D18" s="332" t="s">
        <v>357</v>
      </c>
      <c r="E18" s="332">
        <v>476</v>
      </c>
      <c r="F18" s="332">
        <v>136</v>
      </c>
      <c r="G18" s="332">
        <v>52</v>
      </c>
      <c r="H18" s="337">
        <v>0</v>
      </c>
      <c r="I18" s="331">
        <v>566814.48</v>
      </c>
      <c r="J18" s="331">
        <v>4030.05</v>
      </c>
      <c r="K18" s="331">
        <v>27588.84</v>
      </c>
      <c r="L18" s="281">
        <v>598433.37</v>
      </c>
    </row>
    <row r="19" spans="1:12">
      <c r="A19" s="287"/>
      <c r="B19" s="332" t="s">
        <v>375</v>
      </c>
      <c r="C19" s="332" t="s">
        <v>403</v>
      </c>
      <c r="D19" s="332" t="s">
        <v>376</v>
      </c>
      <c r="E19" s="332">
        <v>554</v>
      </c>
      <c r="F19" s="332">
        <v>261</v>
      </c>
      <c r="G19" s="332">
        <v>42</v>
      </c>
      <c r="H19" s="337">
        <v>0</v>
      </c>
      <c r="I19" s="331">
        <v>901813.48</v>
      </c>
      <c r="J19" s="331">
        <v>897.56</v>
      </c>
      <c r="K19" s="331">
        <v>39549.46</v>
      </c>
      <c r="L19" s="281">
        <v>942260.5</v>
      </c>
    </row>
    <row r="20" spans="1:12">
      <c r="A20" s="287"/>
      <c r="B20" s="332" t="s">
        <v>375</v>
      </c>
      <c r="C20" s="332" t="s">
        <v>404</v>
      </c>
      <c r="D20" s="332" t="s">
        <v>377</v>
      </c>
      <c r="E20" s="332">
        <v>48</v>
      </c>
      <c r="F20" s="332">
        <v>23</v>
      </c>
      <c r="G20" s="332">
        <v>7</v>
      </c>
      <c r="H20" s="337">
        <v>0</v>
      </c>
      <c r="I20" s="331">
        <v>84048.36</v>
      </c>
      <c r="J20" s="331">
        <v>194.72</v>
      </c>
      <c r="K20" s="331">
        <v>3669.53</v>
      </c>
      <c r="L20" s="281">
        <v>87912.61</v>
      </c>
    </row>
    <row r="21" spans="1:12">
      <c r="A21" s="287"/>
      <c r="B21" s="332" t="s">
        <v>375</v>
      </c>
      <c r="C21" s="332" t="s">
        <v>400</v>
      </c>
      <c r="D21" s="332" t="s">
        <v>378</v>
      </c>
      <c r="E21" s="332">
        <v>885</v>
      </c>
      <c r="F21" s="332">
        <v>263</v>
      </c>
      <c r="G21" s="332">
        <v>58</v>
      </c>
      <c r="H21" s="337">
        <v>0</v>
      </c>
      <c r="I21" s="331">
        <v>1324435.45</v>
      </c>
      <c r="J21" s="331">
        <v>10000.68</v>
      </c>
      <c r="K21" s="331">
        <v>54230.6</v>
      </c>
      <c r="L21" s="281">
        <v>1388666.73</v>
      </c>
    </row>
    <row r="22" spans="1:12">
      <c r="A22" s="287"/>
      <c r="B22" s="332" t="s">
        <v>375</v>
      </c>
      <c r="C22" s="332" t="s">
        <v>401</v>
      </c>
      <c r="D22" s="332" t="s">
        <v>379</v>
      </c>
      <c r="E22" s="332">
        <v>33</v>
      </c>
      <c r="F22" s="332">
        <v>30</v>
      </c>
      <c r="G22" s="332">
        <v>7</v>
      </c>
      <c r="H22" s="337">
        <v>0</v>
      </c>
      <c r="I22" s="331">
        <v>59434.53</v>
      </c>
      <c r="J22" s="331">
        <v>179.08</v>
      </c>
      <c r="K22" s="331">
        <v>3002.2</v>
      </c>
      <c r="L22" s="281">
        <v>62615.81</v>
      </c>
    </row>
    <row r="23" spans="1:12">
      <c r="A23" s="287"/>
      <c r="B23" s="332" t="s">
        <v>375</v>
      </c>
      <c r="C23" s="332" t="s">
        <v>398</v>
      </c>
      <c r="D23" s="332" t="s">
        <v>380</v>
      </c>
      <c r="E23" s="332">
        <v>31</v>
      </c>
      <c r="F23" s="332">
        <v>10</v>
      </c>
      <c r="G23" s="332">
        <v>0</v>
      </c>
      <c r="H23" s="337">
        <v>0</v>
      </c>
      <c r="I23" s="331">
        <v>45181.33</v>
      </c>
      <c r="J23" s="331">
        <v>145.26</v>
      </c>
      <c r="K23" s="331">
        <v>2132.2400000000002</v>
      </c>
      <c r="L23" s="281">
        <v>47458.83</v>
      </c>
    </row>
    <row r="24" spans="1:12">
      <c r="A24" s="287"/>
      <c r="B24" s="332" t="s">
        <v>375</v>
      </c>
      <c r="C24" s="332" t="s">
        <v>399</v>
      </c>
      <c r="D24" s="332" t="s">
        <v>381</v>
      </c>
      <c r="E24" s="332">
        <v>10</v>
      </c>
      <c r="F24" s="332">
        <v>4</v>
      </c>
      <c r="G24" s="332">
        <v>0</v>
      </c>
      <c r="H24" s="337">
        <v>0</v>
      </c>
      <c r="I24" s="331">
        <v>28959.94</v>
      </c>
      <c r="J24" s="331">
        <v>1397.62</v>
      </c>
      <c r="K24" s="331">
        <v>999.18</v>
      </c>
      <c r="L24" s="281">
        <v>31356.74</v>
      </c>
    </row>
    <row r="25" spans="1:12">
      <c r="A25" s="286">
        <v>1</v>
      </c>
      <c r="B25" s="3" t="s">
        <v>382</v>
      </c>
      <c r="C25" s="3"/>
      <c r="D25" s="3" t="s">
        <v>382</v>
      </c>
      <c r="E25" s="3">
        <v>10280</v>
      </c>
      <c r="F25" s="3">
        <v>91</v>
      </c>
      <c r="G25" s="3">
        <v>26</v>
      </c>
      <c r="H25" s="338">
        <v>0</v>
      </c>
      <c r="I25" s="172">
        <v>5692999.29</v>
      </c>
      <c r="J25" s="172">
        <v>232125.99</v>
      </c>
      <c r="K25" s="172">
        <v>318117.53999999998</v>
      </c>
      <c r="L25" s="256">
        <v>6243242.8200000003</v>
      </c>
    </row>
    <row r="26" spans="1:12">
      <c r="A26" s="287"/>
      <c r="B26" s="332" t="s">
        <v>382</v>
      </c>
      <c r="C26" s="332" t="s">
        <v>407</v>
      </c>
      <c r="D26" s="332" t="s">
        <v>586</v>
      </c>
      <c r="E26" s="332">
        <v>6829</v>
      </c>
      <c r="F26" s="332">
        <v>73</v>
      </c>
      <c r="G26" s="332">
        <v>21</v>
      </c>
      <c r="H26" s="337">
        <v>0</v>
      </c>
      <c r="I26" s="331">
        <v>3962509.36</v>
      </c>
      <c r="J26" s="331">
        <v>168733.85</v>
      </c>
      <c r="K26" s="331">
        <v>222116.62</v>
      </c>
      <c r="L26" s="281">
        <v>4353359.83</v>
      </c>
    </row>
    <row r="27" spans="1:12">
      <c r="A27" s="287"/>
      <c r="B27" s="332" t="s">
        <v>382</v>
      </c>
      <c r="C27" s="332" t="s">
        <v>406</v>
      </c>
      <c r="D27" s="332" t="s">
        <v>324</v>
      </c>
      <c r="E27" s="332">
        <v>2944</v>
      </c>
      <c r="F27" s="332">
        <v>0</v>
      </c>
      <c r="G27" s="332">
        <v>0</v>
      </c>
      <c r="H27" s="337">
        <v>0</v>
      </c>
      <c r="I27" s="331">
        <v>1538369.44</v>
      </c>
      <c r="J27" s="331">
        <v>57477.1</v>
      </c>
      <c r="K27" s="331">
        <v>83816.790000000008</v>
      </c>
      <c r="L27" s="281">
        <v>1679663.33</v>
      </c>
    </row>
    <row r="28" spans="1:12" s="49" customFormat="1" ht="15.75">
      <c r="A28" s="287"/>
      <c r="B28" s="332" t="s">
        <v>382</v>
      </c>
      <c r="C28" s="332" t="s">
        <v>405</v>
      </c>
      <c r="D28" s="332" t="s">
        <v>434</v>
      </c>
      <c r="E28" s="332">
        <v>507</v>
      </c>
      <c r="F28" s="332">
        <v>18</v>
      </c>
      <c r="G28" s="332">
        <v>5</v>
      </c>
      <c r="H28" s="337">
        <v>0</v>
      </c>
      <c r="I28" s="331">
        <v>192120.49</v>
      </c>
      <c r="J28" s="331">
        <v>5915.04</v>
      </c>
      <c r="K28" s="331">
        <v>12184.13</v>
      </c>
      <c r="L28" s="281">
        <v>210219.66</v>
      </c>
    </row>
    <row r="29" spans="1:12">
      <c r="A29" s="286">
        <v>1</v>
      </c>
      <c r="B29" s="3" t="s">
        <v>566</v>
      </c>
      <c r="C29" s="3"/>
      <c r="D29" s="3" t="s">
        <v>566</v>
      </c>
      <c r="E29" s="3">
        <v>895185</v>
      </c>
      <c r="F29" s="3">
        <v>256278</v>
      </c>
      <c r="G29" s="3">
        <v>71631</v>
      </c>
      <c r="H29" s="338">
        <v>0</v>
      </c>
      <c r="I29" s="172">
        <v>236415979</v>
      </c>
      <c r="J29" s="172">
        <v>8802339.2100000009</v>
      </c>
      <c r="K29" s="172">
        <v>13470501.49</v>
      </c>
      <c r="L29" s="256">
        <v>258688819.69999999</v>
      </c>
    </row>
    <row r="30" spans="1:12">
      <c r="A30" s="287"/>
      <c r="B30" s="332" t="s">
        <v>566</v>
      </c>
      <c r="C30" s="332" t="s">
        <v>409</v>
      </c>
      <c r="D30" s="332" t="s">
        <v>542</v>
      </c>
      <c r="E30" s="332">
        <v>16</v>
      </c>
      <c r="F30" s="332">
        <v>5</v>
      </c>
      <c r="G30" s="332">
        <v>0</v>
      </c>
      <c r="H30" s="337">
        <v>0</v>
      </c>
      <c r="I30" s="331">
        <v>19727.7</v>
      </c>
      <c r="J30" s="331">
        <v>324.93</v>
      </c>
      <c r="K30" s="331">
        <v>1164.18</v>
      </c>
      <c r="L30" s="281">
        <v>21216.81</v>
      </c>
    </row>
    <row r="31" spans="1:12">
      <c r="A31" s="287"/>
      <c r="B31" s="332" t="s">
        <v>566</v>
      </c>
      <c r="C31" s="332" t="s">
        <v>274</v>
      </c>
      <c r="D31" s="332" t="s">
        <v>514</v>
      </c>
      <c r="E31" s="332">
        <v>4554</v>
      </c>
      <c r="F31" s="332">
        <v>1130</v>
      </c>
      <c r="G31" s="332">
        <v>346</v>
      </c>
      <c r="H31" s="337">
        <v>0</v>
      </c>
      <c r="I31" s="331">
        <v>2397973.59</v>
      </c>
      <c r="J31" s="331">
        <v>236102.72</v>
      </c>
      <c r="K31" s="331">
        <v>128315.67</v>
      </c>
      <c r="L31" s="281">
        <v>2762391.98</v>
      </c>
    </row>
    <row r="32" spans="1:12" s="49" customFormat="1" ht="15.75">
      <c r="A32" s="287"/>
      <c r="B32" s="332" t="s">
        <v>566</v>
      </c>
      <c r="C32" s="332" t="s">
        <v>275</v>
      </c>
      <c r="D32" s="332" t="s">
        <v>515</v>
      </c>
      <c r="E32" s="332">
        <v>26239</v>
      </c>
      <c r="F32" s="332">
        <v>7387</v>
      </c>
      <c r="G32" s="332">
        <v>3088</v>
      </c>
      <c r="H32" s="337">
        <v>0</v>
      </c>
      <c r="I32" s="331">
        <v>9059987.5299999993</v>
      </c>
      <c r="J32" s="331">
        <v>423252.44</v>
      </c>
      <c r="K32" s="331">
        <v>512537.37</v>
      </c>
      <c r="L32" s="281">
        <v>9995777.3399999999</v>
      </c>
    </row>
    <row r="33" spans="1:12">
      <c r="A33" s="287"/>
      <c r="B33" s="332" t="s">
        <v>566</v>
      </c>
      <c r="C33" s="332" t="s">
        <v>353</v>
      </c>
      <c r="D33" s="332" t="s">
        <v>516</v>
      </c>
      <c r="E33" s="332">
        <v>2989</v>
      </c>
      <c r="F33" s="332">
        <v>1236</v>
      </c>
      <c r="G33" s="332">
        <v>308</v>
      </c>
      <c r="H33" s="337">
        <v>0</v>
      </c>
      <c r="I33" s="331">
        <v>928941.57</v>
      </c>
      <c r="J33" s="331">
        <v>15070.14</v>
      </c>
      <c r="K33" s="331">
        <v>54752.84</v>
      </c>
      <c r="L33" s="281">
        <v>998764.55</v>
      </c>
    </row>
    <row r="34" spans="1:12">
      <c r="A34" s="287"/>
      <c r="B34" s="332" t="s">
        <v>566</v>
      </c>
      <c r="C34" s="332" t="s">
        <v>276</v>
      </c>
      <c r="D34" s="332" t="s">
        <v>517</v>
      </c>
      <c r="E34" s="332">
        <v>2087</v>
      </c>
      <c r="F34" s="332">
        <v>685</v>
      </c>
      <c r="G34" s="332">
        <v>47</v>
      </c>
      <c r="H34" s="337">
        <v>0</v>
      </c>
      <c r="I34" s="331">
        <v>557187.48</v>
      </c>
      <c r="J34" s="331">
        <v>11987.97</v>
      </c>
      <c r="K34" s="331">
        <v>32280.84</v>
      </c>
      <c r="L34" s="281">
        <v>601456.29</v>
      </c>
    </row>
    <row r="35" spans="1:12">
      <c r="A35" s="287"/>
      <c r="B35" s="332" t="s">
        <v>566</v>
      </c>
      <c r="C35" s="332" t="s">
        <v>277</v>
      </c>
      <c r="D35" s="332" t="s">
        <v>518</v>
      </c>
      <c r="E35" s="332">
        <v>22612</v>
      </c>
      <c r="F35" s="332">
        <v>4297</v>
      </c>
      <c r="G35" s="332">
        <v>220</v>
      </c>
      <c r="H35" s="337">
        <v>0</v>
      </c>
      <c r="I35" s="331">
        <v>6989369.4199999999</v>
      </c>
      <c r="J35" s="331">
        <v>336591.43</v>
      </c>
      <c r="K35" s="331">
        <v>384920.64</v>
      </c>
      <c r="L35" s="281">
        <v>7710881.4900000002</v>
      </c>
    </row>
    <row r="36" spans="1:12">
      <c r="A36" s="287"/>
      <c r="B36" s="332" t="s">
        <v>566</v>
      </c>
      <c r="C36" s="332" t="s">
        <v>278</v>
      </c>
      <c r="D36" s="332" t="s">
        <v>519</v>
      </c>
      <c r="E36" s="332">
        <v>24959</v>
      </c>
      <c r="F36" s="332">
        <v>6036</v>
      </c>
      <c r="G36" s="332">
        <v>249</v>
      </c>
      <c r="H36" s="337">
        <v>0</v>
      </c>
      <c r="I36" s="331">
        <v>7420160.6200000001</v>
      </c>
      <c r="J36" s="331">
        <v>284869.66000000003</v>
      </c>
      <c r="K36" s="331">
        <v>426284.48</v>
      </c>
      <c r="L36" s="281">
        <v>8131314.7599999998</v>
      </c>
    </row>
    <row r="37" spans="1:12">
      <c r="A37" s="287"/>
      <c r="B37" s="332" t="s">
        <v>566</v>
      </c>
      <c r="C37" s="332" t="s">
        <v>279</v>
      </c>
      <c r="D37" s="332" t="s">
        <v>520</v>
      </c>
      <c r="E37" s="332">
        <v>3918</v>
      </c>
      <c r="F37" s="332">
        <v>749</v>
      </c>
      <c r="G37" s="332">
        <v>70</v>
      </c>
      <c r="H37" s="337">
        <v>0</v>
      </c>
      <c r="I37" s="331">
        <v>1703986.41</v>
      </c>
      <c r="J37" s="331">
        <v>149194.1</v>
      </c>
      <c r="K37" s="331">
        <v>88419.15</v>
      </c>
      <c r="L37" s="281">
        <v>1941599.66</v>
      </c>
    </row>
    <row r="38" spans="1:12">
      <c r="A38" s="287"/>
      <c r="B38" s="332" t="s">
        <v>566</v>
      </c>
      <c r="C38" s="332" t="s">
        <v>415</v>
      </c>
      <c r="D38" s="332" t="s">
        <v>567</v>
      </c>
      <c r="E38" s="332">
        <v>2009</v>
      </c>
      <c r="F38" s="332">
        <v>973</v>
      </c>
      <c r="G38" s="332">
        <v>350</v>
      </c>
      <c r="H38" s="337">
        <v>0</v>
      </c>
      <c r="I38" s="331">
        <v>391776.78</v>
      </c>
      <c r="J38" s="331">
        <v>978.47</v>
      </c>
      <c r="K38" s="331">
        <v>23441.360000000001</v>
      </c>
      <c r="L38" s="281">
        <v>416196.61</v>
      </c>
    </row>
    <row r="39" spans="1:12">
      <c r="A39" s="287"/>
      <c r="B39" s="332" t="s">
        <v>566</v>
      </c>
      <c r="C39" s="332" t="s">
        <v>280</v>
      </c>
      <c r="D39" s="332" t="s">
        <v>521</v>
      </c>
      <c r="E39" s="332">
        <v>1065</v>
      </c>
      <c r="F39" s="332">
        <v>482</v>
      </c>
      <c r="G39" s="332">
        <v>6</v>
      </c>
      <c r="H39" s="337">
        <v>0</v>
      </c>
      <c r="I39" s="331">
        <v>666895.72</v>
      </c>
      <c r="J39" s="331">
        <v>45300.5</v>
      </c>
      <c r="K39" s="331">
        <v>37260.410000000003</v>
      </c>
      <c r="L39" s="281">
        <v>749456.63</v>
      </c>
    </row>
    <row r="40" spans="1:12">
      <c r="A40" s="287"/>
      <c r="B40" s="332" t="s">
        <v>566</v>
      </c>
      <c r="C40" s="332" t="s">
        <v>281</v>
      </c>
      <c r="D40" s="332" t="s">
        <v>645</v>
      </c>
      <c r="E40" s="332">
        <v>194119</v>
      </c>
      <c r="F40" s="332">
        <v>26903</v>
      </c>
      <c r="G40" s="332">
        <v>1217</v>
      </c>
      <c r="H40" s="337">
        <v>0</v>
      </c>
      <c r="I40" s="331">
        <v>40726003.469999999</v>
      </c>
      <c r="J40" s="331">
        <v>422687.73</v>
      </c>
      <c r="K40" s="331">
        <v>2397250.65</v>
      </c>
      <c r="L40" s="281">
        <v>43545941.850000001</v>
      </c>
    </row>
    <row r="41" spans="1:12">
      <c r="A41" s="287"/>
      <c r="B41" s="332" t="s">
        <v>566</v>
      </c>
      <c r="C41" s="332" t="s">
        <v>282</v>
      </c>
      <c r="D41" s="332" t="s">
        <v>522</v>
      </c>
      <c r="E41" s="332">
        <v>11517</v>
      </c>
      <c r="F41" s="332">
        <v>3357</v>
      </c>
      <c r="G41" s="332">
        <v>40</v>
      </c>
      <c r="H41" s="337">
        <v>0</v>
      </c>
      <c r="I41" s="331">
        <v>1114237.3500000001</v>
      </c>
      <c r="J41" s="331">
        <v>29.68</v>
      </c>
      <c r="K41" s="331">
        <v>66856.479999999996</v>
      </c>
      <c r="L41" s="281">
        <v>1181123.51</v>
      </c>
    </row>
    <row r="42" spans="1:12">
      <c r="A42" s="287"/>
      <c r="B42" s="332" t="s">
        <v>566</v>
      </c>
      <c r="C42" s="332" t="s">
        <v>283</v>
      </c>
      <c r="D42" s="332" t="s">
        <v>523</v>
      </c>
      <c r="E42" s="332">
        <v>5677</v>
      </c>
      <c r="F42" s="332">
        <v>1301</v>
      </c>
      <c r="G42" s="332">
        <v>71</v>
      </c>
      <c r="H42" s="337">
        <v>0</v>
      </c>
      <c r="I42" s="331">
        <v>712683.42</v>
      </c>
      <c r="J42" s="331">
        <v>96.12</v>
      </c>
      <c r="K42" s="331">
        <v>42749.94</v>
      </c>
      <c r="L42" s="281">
        <v>755529.48</v>
      </c>
    </row>
    <row r="43" spans="1:12">
      <c r="A43" s="287"/>
      <c r="B43" s="332" t="s">
        <v>566</v>
      </c>
      <c r="C43" s="332" t="s">
        <v>284</v>
      </c>
      <c r="D43" s="332" t="s">
        <v>524</v>
      </c>
      <c r="E43" s="332">
        <v>24643</v>
      </c>
      <c r="F43" s="332">
        <v>9399</v>
      </c>
      <c r="G43" s="332">
        <v>743</v>
      </c>
      <c r="H43" s="337">
        <v>0</v>
      </c>
      <c r="I43" s="331">
        <v>3621370.23</v>
      </c>
      <c r="J43" s="331">
        <v>0</v>
      </c>
      <c r="K43" s="331">
        <v>216986.89</v>
      </c>
      <c r="L43" s="281">
        <v>3838357.12</v>
      </c>
    </row>
    <row r="44" spans="1:12">
      <c r="A44" s="287"/>
      <c r="B44" s="332" t="s">
        <v>566</v>
      </c>
      <c r="C44" s="332" t="s">
        <v>285</v>
      </c>
      <c r="D44" s="332" t="s">
        <v>525</v>
      </c>
      <c r="E44" s="332">
        <v>1391</v>
      </c>
      <c r="F44" s="332">
        <v>238</v>
      </c>
      <c r="G44" s="332">
        <v>22</v>
      </c>
      <c r="H44" s="337">
        <v>0</v>
      </c>
      <c r="I44" s="331">
        <v>406173.26</v>
      </c>
      <c r="J44" s="331">
        <v>22348.59</v>
      </c>
      <c r="K44" s="331">
        <v>22933.75</v>
      </c>
      <c r="L44" s="281">
        <v>451455.6</v>
      </c>
    </row>
    <row r="45" spans="1:12">
      <c r="A45" s="287"/>
      <c r="B45" s="332" t="s">
        <v>566</v>
      </c>
      <c r="C45" s="332" t="s">
        <v>286</v>
      </c>
      <c r="D45" s="332" t="s">
        <v>526</v>
      </c>
      <c r="E45" s="332">
        <v>4320</v>
      </c>
      <c r="F45" s="332">
        <v>920</v>
      </c>
      <c r="G45" s="332">
        <v>93</v>
      </c>
      <c r="H45" s="337">
        <v>0</v>
      </c>
      <c r="I45" s="331">
        <v>2668975.61</v>
      </c>
      <c r="J45" s="331">
        <v>358390.44</v>
      </c>
      <c r="K45" s="331">
        <v>127304.64</v>
      </c>
      <c r="L45" s="281">
        <v>3154670.69</v>
      </c>
    </row>
    <row r="46" spans="1:12">
      <c r="A46" s="287"/>
      <c r="B46" s="332" t="s">
        <v>566</v>
      </c>
      <c r="C46" s="332" t="s">
        <v>287</v>
      </c>
      <c r="D46" s="332" t="s">
        <v>527</v>
      </c>
      <c r="E46" s="332">
        <v>6506</v>
      </c>
      <c r="F46" s="332">
        <v>2871</v>
      </c>
      <c r="G46" s="332">
        <v>330</v>
      </c>
      <c r="H46" s="337">
        <v>0</v>
      </c>
      <c r="I46" s="331">
        <v>2888612.14</v>
      </c>
      <c r="J46" s="331">
        <v>116383.48</v>
      </c>
      <c r="K46" s="331">
        <v>160350.16</v>
      </c>
      <c r="L46" s="281">
        <v>3165345.78</v>
      </c>
    </row>
    <row r="47" spans="1:12">
      <c r="A47" s="287"/>
      <c r="B47" s="332" t="s">
        <v>566</v>
      </c>
      <c r="C47" s="332" t="s">
        <v>288</v>
      </c>
      <c r="D47" s="332" t="s">
        <v>528</v>
      </c>
      <c r="E47" s="332">
        <v>340247</v>
      </c>
      <c r="F47" s="332">
        <v>109719</v>
      </c>
      <c r="G47" s="332">
        <v>46507</v>
      </c>
      <c r="H47" s="337">
        <v>0</v>
      </c>
      <c r="I47" s="331">
        <v>88303164.069999993</v>
      </c>
      <c r="J47" s="331">
        <v>3055068.96</v>
      </c>
      <c r="K47" s="331">
        <v>5068647.1100000003</v>
      </c>
      <c r="L47" s="281">
        <v>96426880.140000001</v>
      </c>
    </row>
    <row r="48" spans="1:12">
      <c r="A48" s="287"/>
      <c r="B48" s="332" t="s">
        <v>566</v>
      </c>
      <c r="C48" s="332" t="s">
        <v>289</v>
      </c>
      <c r="D48" s="332" t="s">
        <v>529</v>
      </c>
      <c r="E48" s="332">
        <v>30920</v>
      </c>
      <c r="F48" s="332">
        <v>8171</v>
      </c>
      <c r="G48" s="332">
        <v>199</v>
      </c>
      <c r="H48" s="337">
        <v>0</v>
      </c>
      <c r="I48" s="331">
        <v>11845590.880000001</v>
      </c>
      <c r="J48" s="331">
        <v>547104.26</v>
      </c>
      <c r="K48" s="331">
        <v>677559.65</v>
      </c>
      <c r="L48" s="281">
        <v>13070254.789999999</v>
      </c>
    </row>
    <row r="49" spans="1:12">
      <c r="A49" s="287"/>
      <c r="B49" s="332" t="s">
        <v>566</v>
      </c>
      <c r="C49" s="332" t="s">
        <v>414</v>
      </c>
      <c r="D49" s="332" t="s">
        <v>530</v>
      </c>
      <c r="E49" s="332">
        <v>447</v>
      </c>
      <c r="F49" s="332">
        <v>45</v>
      </c>
      <c r="G49" s="332">
        <v>2</v>
      </c>
      <c r="H49" s="337">
        <v>0</v>
      </c>
      <c r="I49" s="331">
        <v>108078.26</v>
      </c>
      <c r="J49" s="331">
        <v>1722.73</v>
      </c>
      <c r="K49" s="331">
        <v>6345.82</v>
      </c>
      <c r="L49" s="281">
        <v>116146.81</v>
      </c>
    </row>
    <row r="50" spans="1:12">
      <c r="A50" s="287"/>
      <c r="B50" s="332" t="s">
        <v>566</v>
      </c>
      <c r="C50" s="332" t="s">
        <v>402</v>
      </c>
      <c r="D50" s="332" t="s">
        <v>568</v>
      </c>
      <c r="E50" s="332">
        <v>777</v>
      </c>
      <c r="F50" s="332">
        <v>262</v>
      </c>
      <c r="G50" s="332">
        <v>50</v>
      </c>
      <c r="H50" s="337">
        <v>0</v>
      </c>
      <c r="I50" s="331">
        <v>223894.63</v>
      </c>
      <c r="J50" s="331">
        <v>3530.89</v>
      </c>
      <c r="K50" s="331">
        <v>13222.44</v>
      </c>
      <c r="L50" s="281">
        <v>240647.96</v>
      </c>
    </row>
    <row r="51" spans="1:12">
      <c r="A51" s="287"/>
      <c r="B51" s="332" t="s">
        <v>566</v>
      </c>
      <c r="C51" s="332" t="s">
        <v>290</v>
      </c>
      <c r="D51" s="332" t="s">
        <v>642</v>
      </c>
      <c r="E51" s="332">
        <v>572</v>
      </c>
      <c r="F51" s="332">
        <v>161</v>
      </c>
      <c r="G51" s="332">
        <v>3</v>
      </c>
      <c r="H51" s="337">
        <v>0</v>
      </c>
      <c r="I51" s="331">
        <v>290540.94</v>
      </c>
      <c r="J51" s="331">
        <v>37438.15</v>
      </c>
      <c r="K51" s="331">
        <v>15073.27</v>
      </c>
      <c r="L51" s="281">
        <v>343052.36</v>
      </c>
    </row>
    <row r="52" spans="1:12">
      <c r="A52" s="287"/>
      <c r="B52" s="332" t="s">
        <v>566</v>
      </c>
      <c r="C52" s="332" t="s">
        <v>291</v>
      </c>
      <c r="D52" s="332" t="s">
        <v>531</v>
      </c>
      <c r="E52" s="332">
        <v>6812</v>
      </c>
      <c r="F52" s="332">
        <v>2042</v>
      </c>
      <c r="G52" s="332">
        <v>555</v>
      </c>
      <c r="H52" s="337">
        <v>0</v>
      </c>
      <c r="I52" s="331">
        <v>1708538.97</v>
      </c>
      <c r="J52" s="331">
        <v>51722.63</v>
      </c>
      <c r="K52" s="331">
        <v>98691.81</v>
      </c>
      <c r="L52" s="281">
        <v>1858953.41</v>
      </c>
    </row>
    <row r="53" spans="1:12" s="49" customFormat="1" ht="15.75">
      <c r="A53" s="287"/>
      <c r="B53" s="332" t="s">
        <v>566</v>
      </c>
      <c r="C53" s="332" t="s">
        <v>292</v>
      </c>
      <c r="D53" s="332" t="s">
        <v>532</v>
      </c>
      <c r="E53" s="332">
        <v>3702</v>
      </c>
      <c r="F53" s="332">
        <v>544</v>
      </c>
      <c r="G53" s="332">
        <v>54</v>
      </c>
      <c r="H53" s="337">
        <v>0</v>
      </c>
      <c r="I53" s="331">
        <v>2187457.15</v>
      </c>
      <c r="J53" s="331">
        <v>300285.89</v>
      </c>
      <c r="K53" s="331">
        <v>111557.42</v>
      </c>
      <c r="L53" s="281">
        <v>2599300.46</v>
      </c>
    </row>
    <row r="54" spans="1:12">
      <c r="A54" s="287"/>
      <c r="B54" s="332" t="s">
        <v>566</v>
      </c>
      <c r="C54" s="332" t="s">
        <v>293</v>
      </c>
      <c r="D54" s="332" t="s">
        <v>533</v>
      </c>
      <c r="E54" s="332">
        <v>22791</v>
      </c>
      <c r="F54" s="332">
        <v>7608</v>
      </c>
      <c r="G54" s="332">
        <v>651</v>
      </c>
      <c r="H54" s="337">
        <v>0</v>
      </c>
      <c r="I54" s="331">
        <v>9647522.9900000002</v>
      </c>
      <c r="J54" s="331">
        <v>907962.25</v>
      </c>
      <c r="K54" s="331">
        <v>485874.78</v>
      </c>
      <c r="L54" s="281">
        <v>11041360.02</v>
      </c>
    </row>
    <row r="55" spans="1:12">
      <c r="A55" s="287"/>
      <c r="B55" s="332" t="s">
        <v>566</v>
      </c>
      <c r="C55" s="332" t="s">
        <v>294</v>
      </c>
      <c r="D55" s="332" t="s">
        <v>534</v>
      </c>
      <c r="E55" s="332">
        <v>22294</v>
      </c>
      <c r="F55" s="332">
        <v>4222</v>
      </c>
      <c r="G55" s="332">
        <v>384</v>
      </c>
      <c r="H55" s="337">
        <v>0</v>
      </c>
      <c r="I55" s="331">
        <v>6382424.5999999996</v>
      </c>
      <c r="J55" s="331">
        <v>433894.56</v>
      </c>
      <c r="K55" s="331">
        <v>337647.94</v>
      </c>
      <c r="L55" s="281">
        <v>7153967.0999999996</v>
      </c>
    </row>
    <row r="56" spans="1:12">
      <c r="A56" s="287"/>
      <c r="B56" s="332" t="s">
        <v>566</v>
      </c>
      <c r="C56" s="332" t="s">
        <v>295</v>
      </c>
      <c r="D56" s="332" t="s">
        <v>643</v>
      </c>
      <c r="E56" s="332">
        <v>7407</v>
      </c>
      <c r="F56" s="332">
        <v>2231</v>
      </c>
      <c r="G56" s="332">
        <v>274</v>
      </c>
      <c r="H56" s="337">
        <v>0</v>
      </c>
      <c r="I56" s="331">
        <v>1595767.99</v>
      </c>
      <c r="J56" s="331">
        <v>25306.66</v>
      </c>
      <c r="K56" s="331">
        <v>93467.55</v>
      </c>
      <c r="L56" s="281">
        <v>1714542.2000000002</v>
      </c>
    </row>
    <row r="57" spans="1:12">
      <c r="A57" s="287"/>
      <c r="B57" s="332" t="s">
        <v>566</v>
      </c>
      <c r="C57" s="332" t="s">
        <v>354</v>
      </c>
      <c r="D57" s="332" t="s">
        <v>535</v>
      </c>
      <c r="E57" s="332">
        <v>486</v>
      </c>
      <c r="F57" s="332">
        <v>186</v>
      </c>
      <c r="G57" s="332">
        <v>44</v>
      </c>
      <c r="H57" s="337">
        <v>0</v>
      </c>
      <c r="I57" s="331">
        <v>163227.84</v>
      </c>
      <c r="J57" s="331">
        <v>4731.6000000000004</v>
      </c>
      <c r="K57" s="331">
        <v>9489.2000000000007</v>
      </c>
      <c r="L57" s="281">
        <v>177448.64</v>
      </c>
    </row>
    <row r="58" spans="1:12">
      <c r="A58" s="287"/>
      <c r="B58" s="332" t="s">
        <v>566</v>
      </c>
      <c r="C58" s="332" t="s">
        <v>296</v>
      </c>
      <c r="D58" s="332" t="s">
        <v>536</v>
      </c>
      <c r="E58" s="332">
        <v>1531</v>
      </c>
      <c r="F58" s="332">
        <v>393</v>
      </c>
      <c r="G58" s="332">
        <v>18</v>
      </c>
      <c r="H58" s="337">
        <v>0</v>
      </c>
      <c r="I58" s="331">
        <v>876908.17</v>
      </c>
      <c r="J58" s="331">
        <v>113002.22</v>
      </c>
      <c r="K58" s="331">
        <v>45217.36</v>
      </c>
      <c r="L58" s="281">
        <v>1035127.75</v>
      </c>
    </row>
    <row r="59" spans="1:12">
      <c r="A59" s="287"/>
      <c r="B59" s="332" t="s">
        <v>566</v>
      </c>
      <c r="C59" s="332" t="s">
        <v>408</v>
      </c>
      <c r="D59" s="332" t="s">
        <v>383</v>
      </c>
      <c r="E59" s="332">
        <v>116731</v>
      </c>
      <c r="F59" s="332">
        <v>52068</v>
      </c>
      <c r="G59" s="332">
        <v>15513</v>
      </c>
      <c r="H59" s="337">
        <v>0</v>
      </c>
      <c r="I59" s="331">
        <v>30349888.940000001</v>
      </c>
      <c r="J59" s="331">
        <v>865086.02</v>
      </c>
      <c r="K59" s="331">
        <v>1758293.61</v>
      </c>
      <c r="L59" s="281">
        <v>32973268.57</v>
      </c>
    </row>
    <row r="60" spans="1:12">
      <c r="A60" s="287"/>
      <c r="B60" s="332" t="s">
        <v>566</v>
      </c>
      <c r="C60" s="332" t="s">
        <v>397</v>
      </c>
      <c r="D60" s="332" t="s">
        <v>646</v>
      </c>
      <c r="E60" s="332">
        <v>318</v>
      </c>
      <c r="F60" s="332">
        <v>224</v>
      </c>
      <c r="G60" s="332">
        <v>114</v>
      </c>
      <c r="H60" s="337">
        <v>0</v>
      </c>
      <c r="I60" s="331">
        <v>37110.33</v>
      </c>
      <c r="J60" s="331">
        <v>215.6</v>
      </c>
      <c r="K60" s="331">
        <v>2212.7400000000002</v>
      </c>
      <c r="L60" s="281">
        <v>39538.67</v>
      </c>
    </row>
    <row r="61" spans="1:12">
      <c r="A61" s="287"/>
      <c r="B61" s="332" t="s">
        <v>566</v>
      </c>
      <c r="C61" s="332" t="s">
        <v>599</v>
      </c>
      <c r="D61" s="332" t="s">
        <v>600</v>
      </c>
      <c r="E61" s="332">
        <v>784</v>
      </c>
      <c r="F61" s="332">
        <v>200</v>
      </c>
      <c r="G61" s="332">
        <v>0</v>
      </c>
      <c r="H61" s="337">
        <v>0</v>
      </c>
      <c r="I61" s="331">
        <v>31095.3</v>
      </c>
      <c r="J61" s="331">
        <v>0</v>
      </c>
      <c r="K61" s="331">
        <v>1865.86</v>
      </c>
      <c r="L61" s="281">
        <v>32961.160000000003</v>
      </c>
    </row>
    <row r="62" spans="1:12">
      <c r="A62" s="287"/>
      <c r="B62" s="332" t="s">
        <v>566</v>
      </c>
      <c r="C62" s="332" t="s">
        <v>297</v>
      </c>
      <c r="D62" s="332" t="s">
        <v>537</v>
      </c>
      <c r="E62" s="332">
        <v>745</v>
      </c>
      <c r="F62" s="332">
        <v>233</v>
      </c>
      <c r="G62" s="332">
        <v>63</v>
      </c>
      <c r="H62" s="337">
        <v>0</v>
      </c>
      <c r="I62" s="331">
        <v>390705.64</v>
      </c>
      <c r="J62" s="331">
        <v>31658.39</v>
      </c>
      <c r="K62" s="331">
        <v>21525.48</v>
      </c>
      <c r="L62" s="281">
        <v>443889.51</v>
      </c>
    </row>
    <row r="63" spans="1:12">
      <c r="A63" s="286">
        <v>1</v>
      </c>
      <c r="B63" s="3" t="s">
        <v>651</v>
      </c>
      <c r="C63" s="3"/>
      <c r="D63" s="3" t="s">
        <v>651</v>
      </c>
      <c r="E63" s="3">
        <v>881924</v>
      </c>
      <c r="F63" s="3">
        <v>364215</v>
      </c>
      <c r="G63" s="3">
        <v>107736</v>
      </c>
      <c r="H63" s="338">
        <v>7975</v>
      </c>
      <c r="I63" s="172">
        <v>973501190.75</v>
      </c>
      <c r="J63" s="172">
        <v>9753441.9700000007</v>
      </c>
      <c r="K63" s="172">
        <v>54684672.420000002</v>
      </c>
      <c r="L63" s="256">
        <v>1037939305.14</v>
      </c>
    </row>
    <row r="64" spans="1:12">
      <c r="A64" s="287"/>
      <c r="B64" s="332" t="s">
        <v>651</v>
      </c>
      <c r="C64" s="332" t="s">
        <v>260</v>
      </c>
      <c r="D64" s="332" t="s">
        <v>56</v>
      </c>
      <c r="E64" s="332">
        <v>493340</v>
      </c>
      <c r="F64" s="332">
        <v>168680</v>
      </c>
      <c r="G64" s="332">
        <v>75189</v>
      </c>
      <c r="H64" s="337">
        <v>0</v>
      </c>
      <c r="I64" s="331">
        <v>470367905.54000002</v>
      </c>
      <c r="J64" s="331">
        <v>1536805.45</v>
      </c>
      <c r="K64" s="331">
        <v>26467040.920000002</v>
      </c>
      <c r="L64" s="281">
        <v>498371751.91000003</v>
      </c>
    </row>
    <row r="65" spans="1:12" s="49" customFormat="1" ht="15.75">
      <c r="A65" s="287"/>
      <c r="B65" s="332" t="s">
        <v>651</v>
      </c>
      <c r="C65" s="332" t="s">
        <v>262</v>
      </c>
      <c r="D65" s="332" t="s">
        <v>57</v>
      </c>
      <c r="E65" s="332">
        <v>8991</v>
      </c>
      <c r="F65" s="332">
        <v>1911</v>
      </c>
      <c r="G65" s="332">
        <v>645</v>
      </c>
      <c r="H65" s="337">
        <v>0</v>
      </c>
      <c r="I65" s="331">
        <v>9857711.8599999994</v>
      </c>
      <c r="J65" s="331">
        <v>16609.55</v>
      </c>
      <c r="K65" s="331">
        <v>559142.75</v>
      </c>
      <c r="L65" s="281">
        <v>10433464.16</v>
      </c>
    </row>
    <row r="66" spans="1:12">
      <c r="A66" s="287"/>
      <c r="B66" s="332" t="s">
        <v>651</v>
      </c>
      <c r="C66" s="332" t="s">
        <v>411</v>
      </c>
      <c r="D66" s="332" t="s">
        <v>384</v>
      </c>
      <c r="E66" s="332">
        <v>1098</v>
      </c>
      <c r="F66" s="332">
        <v>413</v>
      </c>
      <c r="G66" s="332">
        <v>127</v>
      </c>
      <c r="H66" s="337">
        <v>0</v>
      </c>
      <c r="I66" s="331">
        <v>2394777.0699999998</v>
      </c>
      <c r="J66" s="331">
        <v>197258.99</v>
      </c>
      <c r="K66" s="331">
        <v>161783.17000000001</v>
      </c>
      <c r="L66" s="281">
        <v>2753819.23</v>
      </c>
    </row>
    <row r="67" spans="1:12" s="49" customFormat="1" ht="15.75">
      <c r="A67" s="287"/>
      <c r="B67" s="332" t="s">
        <v>651</v>
      </c>
      <c r="C67" s="332" t="s">
        <v>352</v>
      </c>
      <c r="D67" s="332" t="s">
        <v>513</v>
      </c>
      <c r="E67" s="332">
        <v>1301</v>
      </c>
      <c r="F67" s="332">
        <v>146</v>
      </c>
      <c r="G67" s="332">
        <v>34</v>
      </c>
      <c r="H67" s="337">
        <v>9</v>
      </c>
      <c r="I67" s="331">
        <v>1887182.57</v>
      </c>
      <c r="J67" s="331">
        <v>39560.07</v>
      </c>
      <c r="K67" s="331">
        <v>96767.34</v>
      </c>
      <c r="L67" s="281">
        <v>2023509.98</v>
      </c>
    </row>
    <row r="68" spans="1:12">
      <c r="A68" s="287"/>
      <c r="B68" s="332" t="s">
        <v>651</v>
      </c>
      <c r="C68" s="332" t="s">
        <v>263</v>
      </c>
      <c r="D68" s="332" t="s">
        <v>58</v>
      </c>
      <c r="E68" s="332">
        <v>11697</v>
      </c>
      <c r="F68" s="332">
        <v>1889</v>
      </c>
      <c r="G68" s="332">
        <v>291</v>
      </c>
      <c r="H68" s="337">
        <v>0</v>
      </c>
      <c r="I68" s="331">
        <v>16231838.220000001</v>
      </c>
      <c r="J68" s="331">
        <v>356832.4</v>
      </c>
      <c r="K68" s="331">
        <v>804137.63</v>
      </c>
      <c r="L68" s="281">
        <v>17392808.25</v>
      </c>
    </row>
    <row r="69" spans="1:12" s="49" customFormat="1" ht="15.75">
      <c r="A69" s="287"/>
      <c r="B69" s="332" t="s">
        <v>651</v>
      </c>
      <c r="C69" s="332" t="s">
        <v>264</v>
      </c>
      <c r="D69" s="332" t="s">
        <v>59</v>
      </c>
      <c r="E69" s="332">
        <v>5039</v>
      </c>
      <c r="F69" s="332">
        <v>1414</v>
      </c>
      <c r="G69" s="332">
        <v>142</v>
      </c>
      <c r="H69" s="337">
        <v>46</v>
      </c>
      <c r="I69" s="331">
        <v>7635369.5700000003</v>
      </c>
      <c r="J69" s="331">
        <v>173784.95</v>
      </c>
      <c r="K69" s="331">
        <v>417242.9</v>
      </c>
      <c r="L69" s="281">
        <v>8226397.4199999999</v>
      </c>
    </row>
    <row r="70" spans="1:12">
      <c r="A70" s="287"/>
      <c r="B70" s="332" t="s">
        <v>651</v>
      </c>
      <c r="C70" s="332" t="s">
        <v>410</v>
      </c>
      <c r="D70" s="332" t="s">
        <v>385</v>
      </c>
      <c r="E70" s="332">
        <v>2274</v>
      </c>
      <c r="F70" s="332">
        <v>352</v>
      </c>
      <c r="G70" s="332">
        <v>107</v>
      </c>
      <c r="H70" s="337">
        <v>0</v>
      </c>
      <c r="I70" s="331">
        <v>3550137.21</v>
      </c>
      <c r="J70" s="331">
        <v>134715.4</v>
      </c>
      <c r="K70" s="331">
        <v>211377.06</v>
      </c>
      <c r="L70" s="281">
        <v>3896229.67</v>
      </c>
    </row>
    <row r="71" spans="1:12" s="49" customFormat="1" ht="15.75">
      <c r="A71" s="287"/>
      <c r="B71" s="332" t="s">
        <v>651</v>
      </c>
      <c r="C71" s="332" t="s">
        <v>265</v>
      </c>
      <c r="D71" s="332" t="s">
        <v>60</v>
      </c>
      <c r="E71" s="332">
        <v>566</v>
      </c>
      <c r="F71" s="332">
        <v>129</v>
      </c>
      <c r="G71" s="332">
        <v>2</v>
      </c>
      <c r="H71" s="337">
        <v>5</v>
      </c>
      <c r="I71" s="331">
        <v>836662.59</v>
      </c>
      <c r="J71" s="331">
        <v>25805.77</v>
      </c>
      <c r="K71" s="331">
        <v>43329.23</v>
      </c>
      <c r="L71" s="281">
        <v>905797.59</v>
      </c>
    </row>
    <row r="72" spans="1:12">
      <c r="A72" s="287"/>
      <c r="B72" s="332" t="s">
        <v>651</v>
      </c>
      <c r="C72" s="332" t="s">
        <v>266</v>
      </c>
      <c r="D72" s="332" t="s">
        <v>61</v>
      </c>
      <c r="E72" s="332">
        <v>40305</v>
      </c>
      <c r="F72" s="332">
        <v>8490</v>
      </c>
      <c r="G72" s="332">
        <v>1133</v>
      </c>
      <c r="H72" s="337">
        <v>334</v>
      </c>
      <c r="I72" s="331">
        <v>65292904.490000002</v>
      </c>
      <c r="J72" s="331">
        <v>1646610.71</v>
      </c>
      <c r="K72" s="331">
        <v>3409901.47</v>
      </c>
      <c r="L72" s="281">
        <v>70349416.670000002</v>
      </c>
    </row>
    <row r="73" spans="1:12" s="49" customFormat="1" ht="15.75">
      <c r="A73" s="287"/>
      <c r="B73" s="332" t="s">
        <v>651</v>
      </c>
      <c r="C73" s="332" t="s">
        <v>273</v>
      </c>
      <c r="D73" s="332" t="s">
        <v>358</v>
      </c>
      <c r="E73" s="332">
        <v>23146</v>
      </c>
      <c r="F73" s="332">
        <v>6968</v>
      </c>
      <c r="G73" s="332">
        <v>714</v>
      </c>
      <c r="H73" s="337">
        <v>0</v>
      </c>
      <c r="I73" s="331">
        <v>45064221.119999997</v>
      </c>
      <c r="J73" s="331">
        <v>1621998.6800000002</v>
      </c>
      <c r="K73" s="331">
        <v>2470434.5</v>
      </c>
      <c r="L73" s="281">
        <v>49156654.299999997</v>
      </c>
    </row>
    <row r="74" spans="1:12">
      <c r="A74" s="287"/>
      <c r="B74" s="332" t="s">
        <v>651</v>
      </c>
      <c r="C74" s="332" t="s">
        <v>396</v>
      </c>
      <c r="D74" s="332" t="s">
        <v>386</v>
      </c>
      <c r="E74" s="332">
        <v>106909</v>
      </c>
      <c r="F74" s="332">
        <v>37483</v>
      </c>
      <c r="G74" s="332">
        <v>11534</v>
      </c>
      <c r="H74" s="337">
        <v>387</v>
      </c>
      <c r="I74" s="331">
        <v>111590716.37</v>
      </c>
      <c r="J74" s="331">
        <v>182719.78</v>
      </c>
      <c r="K74" s="331">
        <v>6191479.1100000003</v>
      </c>
      <c r="L74" s="281">
        <v>117964915.26000001</v>
      </c>
    </row>
    <row r="75" spans="1:12">
      <c r="A75" s="287"/>
      <c r="B75" s="332" t="s">
        <v>651</v>
      </c>
      <c r="C75" s="332" t="s">
        <v>579</v>
      </c>
      <c r="D75" s="332" t="s">
        <v>580</v>
      </c>
      <c r="E75" s="332">
        <v>187175</v>
      </c>
      <c r="F75" s="332">
        <v>136337</v>
      </c>
      <c r="G75" s="332">
        <v>17815</v>
      </c>
      <c r="H75" s="337">
        <v>7194</v>
      </c>
      <c r="I75" s="331">
        <v>238707897.78999999</v>
      </c>
      <c r="J75" s="331">
        <v>3819858.1</v>
      </c>
      <c r="K75" s="331">
        <v>13847641.050000001</v>
      </c>
      <c r="L75" s="281">
        <v>256375396.94</v>
      </c>
    </row>
    <row r="76" spans="1:12" s="49" customFormat="1" ht="15.75">
      <c r="A76" s="287"/>
      <c r="B76" s="332" t="s">
        <v>651</v>
      </c>
      <c r="C76" s="332" t="s">
        <v>421</v>
      </c>
      <c r="D76" s="332" t="s">
        <v>395</v>
      </c>
      <c r="E76" s="332">
        <v>83</v>
      </c>
      <c r="F76" s="332">
        <v>3</v>
      </c>
      <c r="G76" s="332">
        <v>3</v>
      </c>
      <c r="H76" s="337">
        <v>0</v>
      </c>
      <c r="I76" s="331">
        <v>83866.350000000006</v>
      </c>
      <c r="J76" s="331">
        <v>882.12</v>
      </c>
      <c r="K76" s="331">
        <v>4395.29</v>
      </c>
      <c r="L76" s="281">
        <v>89143.76</v>
      </c>
    </row>
    <row r="77" spans="1:12">
      <c r="A77" s="286">
        <v>1</v>
      </c>
      <c r="B77" s="3" t="s">
        <v>387</v>
      </c>
      <c r="C77" s="3"/>
      <c r="D77" s="3" t="s">
        <v>387</v>
      </c>
      <c r="E77" s="3">
        <v>4</v>
      </c>
      <c r="F77" s="3">
        <v>0</v>
      </c>
      <c r="G77" s="3">
        <v>0</v>
      </c>
      <c r="H77" s="338">
        <v>2</v>
      </c>
      <c r="I77" s="172">
        <v>6094.77</v>
      </c>
      <c r="J77" s="172">
        <v>242.06</v>
      </c>
      <c r="K77" s="172">
        <v>372.82</v>
      </c>
      <c r="L77" s="256">
        <v>6709.65</v>
      </c>
    </row>
    <row r="78" spans="1:12">
      <c r="A78" s="287"/>
      <c r="B78" s="332" t="s">
        <v>387</v>
      </c>
      <c r="C78" s="332" t="s">
        <v>412</v>
      </c>
      <c r="D78" s="332" t="s">
        <v>388</v>
      </c>
      <c r="E78" s="332">
        <v>4</v>
      </c>
      <c r="F78" s="332">
        <v>0</v>
      </c>
      <c r="G78" s="332">
        <v>0</v>
      </c>
      <c r="H78" s="337">
        <v>2</v>
      </c>
      <c r="I78" s="331">
        <v>6094.77</v>
      </c>
      <c r="J78" s="331">
        <v>242.06</v>
      </c>
      <c r="K78" s="331">
        <v>372.82</v>
      </c>
      <c r="L78" s="281">
        <v>6709.65</v>
      </c>
    </row>
    <row r="79" spans="1:12">
      <c r="A79" s="286">
        <v>1</v>
      </c>
      <c r="B79" s="3" t="s">
        <v>389</v>
      </c>
      <c r="C79" s="3"/>
      <c r="D79" s="3" t="s">
        <v>389</v>
      </c>
      <c r="E79" s="3">
        <v>11990</v>
      </c>
      <c r="F79" s="3">
        <v>2804</v>
      </c>
      <c r="G79" s="3">
        <v>18</v>
      </c>
      <c r="H79" s="338">
        <v>0</v>
      </c>
      <c r="I79" s="172">
        <v>4932450.1399999997</v>
      </c>
      <c r="J79" s="172">
        <v>0</v>
      </c>
      <c r="K79" s="172">
        <v>119134.92</v>
      </c>
      <c r="L79" s="256">
        <v>5051585.0599999996</v>
      </c>
    </row>
    <row r="80" spans="1:12" s="49" customFormat="1" ht="15.75">
      <c r="A80" s="287"/>
      <c r="B80" s="332" t="s">
        <v>389</v>
      </c>
      <c r="C80" s="332" t="s">
        <v>301</v>
      </c>
      <c r="D80" s="332" t="s">
        <v>68</v>
      </c>
      <c r="E80" s="332">
        <v>11990</v>
      </c>
      <c r="F80" s="332">
        <v>2804</v>
      </c>
      <c r="G80" s="332">
        <v>18</v>
      </c>
      <c r="H80" s="337">
        <v>0</v>
      </c>
      <c r="I80" s="331">
        <v>4932450.1399999997</v>
      </c>
      <c r="J80" s="331">
        <v>0</v>
      </c>
      <c r="K80" s="331">
        <v>119134.92</v>
      </c>
      <c r="L80" s="281">
        <v>5051585.0599999996</v>
      </c>
    </row>
    <row r="81" spans="1:12">
      <c r="A81" s="286">
        <v>1</v>
      </c>
      <c r="B81" s="3" t="s">
        <v>67</v>
      </c>
      <c r="C81" s="3"/>
      <c r="D81" s="3" t="s">
        <v>67</v>
      </c>
      <c r="E81" s="3">
        <v>12470</v>
      </c>
      <c r="F81" s="3">
        <v>3159</v>
      </c>
      <c r="G81" s="3">
        <v>0</v>
      </c>
      <c r="H81" s="338">
        <v>0</v>
      </c>
      <c r="I81" s="172">
        <v>2779275.55</v>
      </c>
      <c r="J81" s="172">
        <v>0</v>
      </c>
      <c r="K81" s="172">
        <v>0</v>
      </c>
      <c r="L81" s="256">
        <v>2779275.55</v>
      </c>
    </row>
    <row r="82" spans="1:12">
      <c r="A82" s="287"/>
      <c r="B82" s="332" t="s">
        <v>67</v>
      </c>
      <c r="C82" s="332" t="s">
        <v>300</v>
      </c>
      <c r="D82" s="332" t="s">
        <v>67</v>
      </c>
      <c r="E82" s="332">
        <v>12470</v>
      </c>
      <c r="F82" s="332">
        <v>3159</v>
      </c>
      <c r="G82" s="332">
        <v>0</v>
      </c>
      <c r="H82" s="337">
        <v>0</v>
      </c>
      <c r="I82" s="331">
        <v>2779275.55</v>
      </c>
      <c r="J82" s="331">
        <v>0</v>
      </c>
      <c r="K82" s="331">
        <v>0</v>
      </c>
      <c r="L82" s="281">
        <v>2779275.55</v>
      </c>
    </row>
    <row r="83" spans="1:12">
      <c r="A83" s="286">
        <v>1</v>
      </c>
      <c r="B83" s="3" t="s">
        <v>69</v>
      </c>
      <c r="C83" s="3"/>
      <c r="D83" s="3" t="s">
        <v>69</v>
      </c>
      <c r="E83" s="3">
        <v>237213</v>
      </c>
      <c r="F83" s="3">
        <v>37418</v>
      </c>
      <c r="G83" s="3">
        <v>0</v>
      </c>
      <c r="H83" s="338">
        <v>0</v>
      </c>
      <c r="I83" s="172">
        <v>23354868.920000002</v>
      </c>
      <c r="J83" s="172">
        <v>805.88</v>
      </c>
      <c r="K83" s="172">
        <v>0</v>
      </c>
      <c r="L83" s="256">
        <v>23355674.800000001</v>
      </c>
    </row>
    <row r="84" spans="1:12">
      <c r="A84" s="287"/>
      <c r="B84" s="332" t="s">
        <v>69</v>
      </c>
      <c r="C84" s="332" t="s">
        <v>302</v>
      </c>
      <c r="D84" s="332" t="s">
        <v>69</v>
      </c>
      <c r="E84" s="332">
        <v>237213</v>
      </c>
      <c r="F84" s="332">
        <v>37418</v>
      </c>
      <c r="G84" s="332">
        <v>0</v>
      </c>
      <c r="H84" s="337">
        <v>0</v>
      </c>
      <c r="I84" s="331">
        <v>23354868.920000002</v>
      </c>
      <c r="J84" s="331">
        <v>805.88</v>
      </c>
      <c r="K84" s="331">
        <v>0</v>
      </c>
      <c r="L84" s="281">
        <v>23355674.800000001</v>
      </c>
    </row>
    <row r="85" spans="1:12">
      <c r="A85" s="286">
        <v>1</v>
      </c>
      <c r="B85" s="3" t="s">
        <v>66</v>
      </c>
      <c r="C85" s="3"/>
      <c r="D85" s="3" t="s">
        <v>66</v>
      </c>
      <c r="E85" s="3">
        <v>44391</v>
      </c>
      <c r="F85" s="3">
        <v>17275</v>
      </c>
      <c r="G85" s="3">
        <v>0</v>
      </c>
      <c r="H85" s="338">
        <v>0</v>
      </c>
      <c r="I85" s="172">
        <v>6984219.9699999997</v>
      </c>
      <c r="J85" s="172">
        <v>5830.79</v>
      </c>
      <c r="K85" s="172">
        <v>171043.48</v>
      </c>
      <c r="L85" s="256">
        <v>7161094.2400000002</v>
      </c>
    </row>
    <row r="86" spans="1:12">
      <c r="A86" s="287"/>
      <c r="B86" s="332" t="s">
        <v>66</v>
      </c>
      <c r="C86" s="332" t="s">
        <v>299</v>
      </c>
      <c r="D86" s="332" t="s">
        <v>66</v>
      </c>
      <c r="E86" s="332">
        <v>43939</v>
      </c>
      <c r="F86" s="332">
        <v>17208</v>
      </c>
      <c r="G86" s="332">
        <v>0</v>
      </c>
      <c r="H86" s="337">
        <v>0</v>
      </c>
      <c r="I86" s="331">
        <v>6499818.3200000003</v>
      </c>
      <c r="J86" s="331">
        <v>0</v>
      </c>
      <c r="K86" s="331">
        <v>143565.49</v>
      </c>
      <c r="L86" s="281">
        <v>6643383.8100000005</v>
      </c>
    </row>
    <row r="87" spans="1:12" s="49" customFormat="1" ht="15.75">
      <c r="A87" s="287"/>
      <c r="B87" s="332" t="s">
        <v>66</v>
      </c>
      <c r="C87" s="332" t="s">
        <v>413</v>
      </c>
      <c r="D87" s="332" t="s">
        <v>390</v>
      </c>
      <c r="E87" s="332">
        <v>80</v>
      </c>
      <c r="F87" s="332">
        <v>41</v>
      </c>
      <c r="G87" s="332">
        <v>0</v>
      </c>
      <c r="H87" s="337">
        <v>0</v>
      </c>
      <c r="I87" s="331">
        <v>106072.83</v>
      </c>
      <c r="J87" s="331">
        <v>1089.33</v>
      </c>
      <c r="K87" s="331">
        <v>5621.02</v>
      </c>
      <c r="L87" s="281">
        <v>112783.18</v>
      </c>
    </row>
    <row r="88" spans="1:12">
      <c r="A88" s="287"/>
      <c r="B88" s="332" t="s">
        <v>66</v>
      </c>
      <c r="C88" s="332" t="s">
        <v>594</v>
      </c>
      <c r="D88" s="332" t="s">
        <v>595</v>
      </c>
      <c r="E88" s="332">
        <v>372</v>
      </c>
      <c r="F88" s="332">
        <v>26</v>
      </c>
      <c r="G88" s="332">
        <v>0</v>
      </c>
      <c r="H88" s="337">
        <v>0</v>
      </c>
      <c r="I88" s="331">
        <v>378328.82</v>
      </c>
      <c r="J88" s="331">
        <v>4741.46</v>
      </c>
      <c r="K88" s="331">
        <v>21856.97</v>
      </c>
      <c r="L88" s="281">
        <v>404927.25</v>
      </c>
    </row>
    <row r="89" spans="1:12">
      <c r="A89" s="286">
        <v>1</v>
      </c>
      <c r="B89" s="3" t="s">
        <v>65</v>
      </c>
      <c r="C89" s="3"/>
      <c r="D89" s="3" t="s">
        <v>65</v>
      </c>
      <c r="E89" s="3">
        <v>35321</v>
      </c>
      <c r="F89" s="3">
        <v>18319</v>
      </c>
      <c r="G89" s="3">
        <v>2935</v>
      </c>
      <c r="H89" s="338">
        <v>0</v>
      </c>
      <c r="I89" s="172">
        <v>51954204.759999998</v>
      </c>
      <c r="J89" s="172">
        <v>472491.84</v>
      </c>
      <c r="K89" s="172">
        <v>2818350.94</v>
      </c>
      <c r="L89" s="256">
        <v>55245047.539999999</v>
      </c>
    </row>
    <row r="90" spans="1:12" s="49" customFormat="1" ht="15.75">
      <c r="A90" s="287"/>
      <c r="B90" s="332" t="s">
        <v>65</v>
      </c>
      <c r="C90" s="332" t="s">
        <v>298</v>
      </c>
      <c r="D90" s="332" t="s">
        <v>65</v>
      </c>
      <c r="E90" s="332">
        <v>35321</v>
      </c>
      <c r="F90" s="332">
        <v>18319</v>
      </c>
      <c r="G90" s="332">
        <v>2935</v>
      </c>
      <c r="H90" s="337">
        <v>0</v>
      </c>
      <c r="I90" s="331">
        <v>51954204.759999998</v>
      </c>
      <c r="J90" s="331">
        <v>472491.84</v>
      </c>
      <c r="K90" s="331">
        <v>2818350.94</v>
      </c>
      <c r="L90" s="281">
        <v>55245047.539999999</v>
      </c>
    </row>
    <row r="91" spans="1:12">
      <c r="A91" s="286">
        <v>1</v>
      </c>
      <c r="B91" s="3" t="s">
        <v>391</v>
      </c>
      <c r="C91" s="3"/>
      <c r="D91" s="3" t="s">
        <v>391</v>
      </c>
      <c r="E91" s="3">
        <v>176356</v>
      </c>
      <c r="F91" s="3">
        <v>94404</v>
      </c>
      <c r="G91" s="3">
        <v>24890</v>
      </c>
      <c r="H91" s="338">
        <v>3561</v>
      </c>
      <c r="I91" s="172">
        <v>230684193.68000001</v>
      </c>
      <c r="J91" s="172">
        <v>207572.09</v>
      </c>
      <c r="K91" s="172">
        <v>10882334.35</v>
      </c>
      <c r="L91" s="256">
        <v>241774100.12</v>
      </c>
    </row>
    <row r="92" spans="1:12" s="49" customFormat="1" ht="15.75">
      <c r="A92" s="287"/>
      <c r="B92" s="332" t="s">
        <v>391</v>
      </c>
      <c r="C92" s="332" t="s">
        <v>261</v>
      </c>
      <c r="D92" s="332" t="s">
        <v>76</v>
      </c>
      <c r="E92" s="332">
        <v>301</v>
      </c>
      <c r="F92" s="332">
        <v>78</v>
      </c>
      <c r="G92" s="332">
        <v>2</v>
      </c>
      <c r="H92" s="337">
        <v>0</v>
      </c>
      <c r="I92" s="331">
        <v>315774.03999999998</v>
      </c>
      <c r="J92" s="331">
        <v>3374.7</v>
      </c>
      <c r="K92" s="331">
        <v>20000.14</v>
      </c>
      <c r="L92" s="281">
        <v>339148.88</v>
      </c>
    </row>
    <row r="93" spans="1:12">
      <c r="A93" s="287"/>
      <c r="B93" s="332" t="s">
        <v>391</v>
      </c>
      <c r="C93" s="332" t="s">
        <v>267</v>
      </c>
      <c r="D93" s="332" t="s">
        <v>62</v>
      </c>
      <c r="E93" s="332">
        <v>174771</v>
      </c>
      <c r="F93" s="332">
        <v>93840</v>
      </c>
      <c r="G93" s="332">
        <v>24837</v>
      </c>
      <c r="H93" s="337">
        <v>3556</v>
      </c>
      <c r="I93" s="331">
        <v>229119142.63999999</v>
      </c>
      <c r="J93" s="331">
        <v>194083.66</v>
      </c>
      <c r="K93" s="331">
        <v>10793300.630000001</v>
      </c>
      <c r="L93" s="281">
        <v>240106526.93000001</v>
      </c>
    </row>
    <row r="94" spans="1:12">
      <c r="A94" s="287"/>
      <c r="B94" s="332" t="s">
        <v>391</v>
      </c>
      <c r="C94" s="332" t="s">
        <v>416</v>
      </c>
      <c r="D94" s="332" t="s">
        <v>392</v>
      </c>
      <c r="E94" s="332">
        <v>1284</v>
      </c>
      <c r="F94" s="332">
        <v>486</v>
      </c>
      <c r="G94" s="332">
        <v>51</v>
      </c>
      <c r="H94" s="337">
        <v>5</v>
      </c>
      <c r="I94" s="331">
        <v>1249277</v>
      </c>
      <c r="J94" s="331">
        <v>10113.73</v>
      </c>
      <c r="K94" s="331">
        <v>69033.58</v>
      </c>
      <c r="L94" s="281">
        <v>1328424.31</v>
      </c>
    </row>
    <row r="95" spans="1:12">
      <c r="A95" s="286">
        <v>1</v>
      </c>
      <c r="B95" s="338" t="s">
        <v>606</v>
      </c>
      <c r="C95" s="3"/>
      <c r="D95" s="338" t="s">
        <v>606</v>
      </c>
      <c r="E95" s="3">
        <v>382737</v>
      </c>
      <c r="F95" s="3">
        <v>9379</v>
      </c>
      <c r="G95" s="3">
        <v>75991</v>
      </c>
      <c r="H95" s="338">
        <v>0</v>
      </c>
      <c r="I95" s="172">
        <v>211088924.13999999</v>
      </c>
      <c r="J95" s="172">
        <v>69511.13</v>
      </c>
      <c r="K95" s="172">
        <v>12474921.810000001</v>
      </c>
      <c r="L95" s="256">
        <v>223633357.08000001</v>
      </c>
    </row>
    <row r="96" spans="1:12" s="49" customFormat="1" ht="15.75">
      <c r="A96" s="287"/>
      <c r="B96" s="337" t="s">
        <v>606</v>
      </c>
      <c r="C96" s="332" t="s">
        <v>417</v>
      </c>
      <c r="D96" s="337" t="s">
        <v>606</v>
      </c>
      <c r="E96" s="332">
        <v>382253</v>
      </c>
      <c r="F96" s="332">
        <v>0</v>
      </c>
      <c r="G96" s="332">
        <v>75986</v>
      </c>
      <c r="H96" s="337">
        <v>0</v>
      </c>
      <c r="I96" s="331">
        <v>208518463.68000001</v>
      </c>
      <c r="J96" s="331">
        <v>20680.13</v>
      </c>
      <c r="K96" s="331">
        <v>12319148.16</v>
      </c>
      <c r="L96" s="281">
        <v>220858291.97</v>
      </c>
    </row>
    <row r="97" spans="1:12" s="49" customFormat="1" ht="15.75">
      <c r="A97" s="287"/>
      <c r="B97" s="337" t="s">
        <v>606</v>
      </c>
      <c r="C97" s="332" t="s">
        <v>423</v>
      </c>
      <c r="D97" s="337" t="s">
        <v>610</v>
      </c>
      <c r="E97" s="332">
        <v>0</v>
      </c>
      <c r="F97" s="332">
        <v>8372</v>
      </c>
      <c r="G97" s="332">
        <v>0</v>
      </c>
      <c r="H97" s="337">
        <v>0</v>
      </c>
      <c r="I97" s="331">
        <v>1478930.95</v>
      </c>
      <c r="J97" s="331">
        <v>0</v>
      </c>
      <c r="K97" s="331">
        <v>88733.1</v>
      </c>
      <c r="L97" s="281">
        <v>1567664.05</v>
      </c>
    </row>
    <row r="98" spans="1:12" s="49" customFormat="1" ht="15.75">
      <c r="A98" s="287"/>
      <c r="B98" s="337" t="s">
        <v>606</v>
      </c>
      <c r="C98" s="332" t="s">
        <v>418</v>
      </c>
      <c r="D98" s="337" t="s">
        <v>611</v>
      </c>
      <c r="E98" s="332">
        <v>484</v>
      </c>
      <c r="F98" s="332">
        <v>59</v>
      </c>
      <c r="G98" s="332">
        <v>5</v>
      </c>
      <c r="H98" s="337">
        <v>0</v>
      </c>
      <c r="I98" s="331">
        <v>750230.99</v>
      </c>
      <c r="J98" s="331">
        <v>48528.65</v>
      </c>
      <c r="K98" s="331">
        <v>46580.81</v>
      </c>
      <c r="L98" s="281">
        <v>845340.45</v>
      </c>
    </row>
    <row r="99" spans="1:12">
      <c r="A99" s="287"/>
      <c r="B99" s="337" t="s">
        <v>606</v>
      </c>
      <c r="C99" s="332" t="s">
        <v>596</v>
      </c>
      <c r="D99" s="337" t="s">
        <v>609</v>
      </c>
      <c r="E99" s="332">
        <v>0</v>
      </c>
      <c r="F99" s="332">
        <v>948</v>
      </c>
      <c r="G99" s="332">
        <v>0</v>
      </c>
      <c r="H99" s="337">
        <v>0</v>
      </c>
      <c r="I99" s="331">
        <v>341298.52</v>
      </c>
      <c r="J99" s="331">
        <v>302.35000000000002</v>
      </c>
      <c r="K99" s="331">
        <v>20459.740000000002</v>
      </c>
      <c r="L99" s="281">
        <v>362060.61</v>
      </c>
    </row>
    <row r="100" spans="1:12">
      <c r="A100" s="255">
        <v>1</v>
      </c>
      <c r="B100" s="342" t="s">
        <v>603</v>
      </c>
      <c r="C100" s="342"/>
      <c r="D100" s="342" t="s">
        <v>603</v>
      </c>
      <c r="E100" s="3">
        <v>19481</v>
      </c>
      <c r="F100" s="3">
        <v>0</v>
      </c>
      <c r="G100" s="3">
        <v>0</v>
      </c>
      <c r="H100" s="338">
        <v>15496</v>
      </c>
      <c r="I100" s="172">
        <v>10497458.960000001</v>
      </c>
      <c r="J100" s="172">
        <v>0</v>
      </c>
      <c r="K100" s="172">
        <v>420876.79999999999</v>
      </c>
      <c r="L100" s="256">
        <v>10918335.76</v>
      </c>
    </row>
    <row r="101" spans="1:12">
      <c r="A101" s="189"/>
      <c r="B101" s="175" t="s">
        <v>603</v>
      </c>
      <c r="C101" s="175" t="s">
        <v>602</v>
      </c>
      <c r="D101" s="175" t="s">
        <v>603</v>
      </c>
      <c r="E101" s="332">
        <v>19481</v>
      </c>
      <c r="F101" s="332">
        <v>0</v>
      </c>
      <c r="G101" s="332">
        <v>0</v>
      </c>
      <c r="H101" s="337">
        <v>15496</v>
      </c>
      <c r="I101" s="331">
        <v>10497458.960000001</v>
      </c>
      <c r="J101" s="331">
        <v>0</v>
      </c>
      <c r="K101" s="331">
        <v>420876.79999999999</v>
      </c>
      <c r="L101" s="281">
        <v>10918335.76</v>
      </c>
    </row>
    <row r="102" spans="1:12">
      <c r="A102" s="255">
        <v>1</v>
      </c>
      <c r="B102" s="342" t="s">
        <v>393</v>
      </c>
      <c r="C102" s="342"/>
      <c r="D102" s="342" t="s">
        <v>393</v>
      </c>
      <c r="E102" s="3">
        <v>13</v>
      </c>
      <c r="F102" s="3">
        <v>3</v>
      </c>
      <c r="G102" s="3">
        <v>0</v>
      </c>
      <c r="H102" s="338">
        <v>0</v>
      </c>
      <c r="I102" s="172">
        <v>7434.79</v>
      </c>
      <c r="J102" s="172">
        <v>579.15</v>
      </c>
      <c r="K102" s="172">
        <v>0</v>
      </c>
      <c r="L102" s="256">
        <v>8013.94</v>
      </c>
    </row>
    <row r="103" spans="1:12">
      <c r="A103" s="189"/>
      <c r="B103" s="175" t="s">
        <v>393</v>
      </c>
      <c r="C103" s="175" t="s">
        <v>419</v>
      </c>
      <c r="D103" s="175" t="s">
        <v>393</v>
      </c>
      <c r="E103" s="332">
        <v>13</v>
      </c>
      <c r="F103" s="332">
        <v>3</v>
      </c>
      <c r="G103" s="332">
        <v>0</v>
      </c>
      <c r="H103" s="337">
        <v>0</v>
      </c>
      <c r="I103" s="331">
        <v>7434.79</v>
      </c>
      <c r="J103" s="331">
        <v>579.15</v>
      </c>
      <c r="K103" s="331">
        <v>0</v>
      </c>
      <c r="L103" s="281">
        <v>8013.94</v>
      </c>
    </row>
    <row r="104" spans="1:12">
      <c r="A104" s="255">
        <v>1</v>
      </c>
      <c r="B104" s="342" t="s">
        <v>503</v>
      </c>
      <c r="C104" s="342"/>
      <c r="D104" s="342" t="s">
        <v>503</v>
      </c>
      <c r="E104" s="3">
        <v>3125</v>
      </c>
      <c r="F104" s="3">
        <v>1060</v>
      </c>
      <c r="G104" s="3">
        <v>139</v>
      </c>
      <c r="H104" s="338">
        <v>0</v>
      </c>
      <c r="I104" s="172">
        <v>7103774.0899999999</v>
      </c>
      <c r="J104" s="172">
        <v>515276.78</v>
      </c>
      <c r="K104" s="172">
        <v>361700.92</v>
      </c>
      <c r="L104" s="256">
        <v>7980751.79</v>
      </c>
    </row>
    <row r="105" spans="1:12">
      <c r="A105" s="189"/>
      <c r="B105" s="175" t="s">
        <v>503</v>
      </c>
      <c r="C105" s="175" t="s">
        <v>420</v>
      </c>
      <c r="D105" s="175" t="s">
        <v>394</v>
      </c>
      <c r="E105" s="332">
        <v>3125</v>
      </c>
      <c r="F105" s="332">
        <v>1060</v>
      </c>
      <c r="G105" s="332">
        <v>139</v>
      </c>
      <c r="H105" s="337">
        <v>0</v>
      </c>
      <c r="I105" s="331">
        <v>7103774.0899999999</v>
      </c>
      <c r="J105" s="331">
        <v>515276.78</v>
      </c>
      <c r="K105" s="331">
        <v>361700.92</v>
      </c>
      <c r="L105" s="281">
        <v>7980751.79</v>
      </c>
    </row>
  </sheetData>
  <autoFilter ref="A3:L105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01"/>
  <sheetViews>
    <sheetView workbookViewId="0">
      <selection sqref="A1:K1"/>
    </sheetView>
  </sheetViews>
  <sheetFormatPr defaultRowHeight="1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>
      <c r="A1" s="599" t="s">
        <v>924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</row>
    <row r="2" spans="1:11" s="52" customFormat="1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39" customHeight="1">
      <c r="A3" s="403" t="s">
        <v>637</v>
      </c>
      <c r="B3" s="404" t="s">
        <v>45</v>
      </c>
      <c r="C3" s="403" t="s">
        <v>308</v>
      </c>
      <c r="D3" s="404" t="s">
        <v>5</v>
      </c>
      <c r="E3" s="404" t="s">
        <v>6</v>
      </c>
      <c r="F3" s="404" t="s">
        <v>46</v>
      </c>
      <c r="G3" s="403" t="s">
        <v>632</v>
      </c>
      <c r="H3" s="403" t="s">
        <v>574</v>
      </c>
      <c r="I3" s="403" t="s">
        <v>638</v>
      </c>
      <c r="J3" s="403" t="s">
        <v>639</v>
      </c>
      <c r="K3" s="403" t="s">
        <v>3</v>
      </c>
    </row>
    <row r="4" spans="1:11" s="237" customFormat="1">
      <c r="A4" s="100" t="s">
        <v>511</v>
      </c>
      <c r="B4" s="100" t="s">
        <v>512</v>
      </c>
      <c r="C4" s="100" t="s">
        <v>77</v>
      </c>
      <c r="D4" s="101">
        <v>0</v>
      </c>
      <c r="E4" s="101">
        <v>88</v>
      </c>
      <c r="F4" s="101">
        <v>0</v>
      </c>
      <c r="G4" s="101">
        <v>0</v>
      </c>
      <c r="H4" s="101">
        <v>88</v>
      </c>
      <c r="I4" s="67">
        <v>66953.919999999998</v>
      </c>
      <c r="J4" s="67">
        <v>9421.32</v>
      </c>
      <c r="K4" s="333">
        <v>107.06</v>
      </c>
    </row>
    <row r="5" spans="1:11" s="237" customFormat="1">
      <c r="A5" s="100" t="s">
        <v>511</v>
      </c>
      <c r="B5" s="100" t="s">
        <v>512</v>
      </c>
      <c r="C5" s="100" t="s">
        <v>78</v>
      </c>
      <c r="D5" s="101">
        <v>2</v>
      </c>
      <c r="E5" s="101">
        <v>50</v>
      </c>
      <c r="F5" s="101">
        <v>31</v>
      </c>
      <c r="G5" s="101">
        <v>0</v>
      </c>
      <c r="H5" s="101">
        <v>83</v>
      </c>
      <c r="I5" s="67">
        <v>193464.79</v>
      </c>
      <c r="J5" s="67">
        <v>26149.77</v>
      </c>
      <c r="K5" s="391">
        <v>315.06</v>
      </c>
    </row>
    <row r="6" spans="1:11" s="237" customFormat="1">
      <c r="A6" s="100" t="s">
        <v>511</v>
      </c>
      <c r="B6" s="100" t="s">
        <v>512</v>
      </c>
      <c r="C6" s="100" t="s">
        <v>96</v>
      </c>
      <c r="D6" s="101">
        <v>9</v>
      </c>
      <c r="E6" s="101">
        <v>37</v>
      </c>
      <c r="F6" s="101">
        <v>23</v>
      </c>
      <c r="G6" s="101">
        <v>0</v>
      </c>
      <c r="H6" s="101">
        <v>69</v>
      </c>
      <c r="I6" s="67">
        <v>168584.09</v>
      </c>
      <c r="J6" s="67">
        <v>25713.37</v>
      </c>
      <c r="K6" s="391">
        <v>372.66</v>
      </c>
    </row>
    <row r="7" spans="1:11" s="237" customFormat="1">
      <c r="A7" s="100" t="s">
        <v>511</v>
      </c>
      <c r="B7" s="100" t="s">
        <v>512</v>
      </c>
      <c r="C7" s="100" t="s">
        <v>97</v>
      </c>
      <c r="D7" s="101">
        <v>112</v>
      </c>
      <c r="E7" s="101">
        <v>30</v>
      </c>
      <c r="F7" s="101">
        <v>27</v>
      </c>
      <c r="G7" s="101">
        <v>0</v>
      </c>
      <c r="H7" s="101">
        <v>169</v>
      </c>
      <c r="I7" s="67">
        <v>483585.28000000003</v>
      </c>
      <c r="J7" s="67">
        <v>82162.11</v>
      </c>
      <c r="K7" s="391">
        <v>486.17</v>
      </c>
    </row>
    <row r="8" spans="1:11" s="237" customFormat="1">
      <c r="A8" s="100" t="s">
        <v>511</v>
      </c>
      <c r="B8" s="100" t="s">
        <v>512</v>
      </c>
      <c r="C8" s="100" t="s">
        <v>98</v>
      </c>
      <c r="D8" s="101">
        <v>325</v>
      </c>
      <c r="E8" s="101">
        <v>19</v>
      </c>
      <c r="F8" s="101">
        <v>15</v>
      </c>
      <c r="G8" s="101">
        <v>0</v>
      </c>
      <c r="H8" s="101">
        <v>359</v>
      </c>
      <c r="I8" s="67">
        <v>942632.88</v>
      </c>
      <c r="J8" s="67">
        <v>172111.17</v>
      </c>
      <c r="K8" s="391">
        <v>479.42</v>
      </c>
    </row>
    <row r="9" spans="1:11" s="237" customFormat="1">
      <c r="A9" s="100" t="s">
        <v>511</v>
      </c>
      <c r="B9" s="100" t="s">
        <v>512</v>
      </c>
      <c r="C9" s="100" t="s">
        <v>99</v>
      </c>
      <c r="D9" s="101">
        <v>224</v>
      </c>
      <c r="E9" s="101">
        <v>13</v>
      </c>
      <c r="F9" s="101">
        <v>3</v>
      </c>
      <c r="G9" s="101">
        <v>0</v>
      </c>
      <c r="H9" s="101">
        <v>240</v>
      </c>
      <c r="I9" s="67">
        <v>731819.2</v>
      </c>
      <c r="J9" s="67">
        <v>108147.17</v>
      </c>
      <c r="K9" s="391">
        <v>450.61</v>
      </c>
    </row>
    <row r="10" spans="1:11" s="237" customFormat="1">
      <c r="A10" s="100" t="s">
        <v>511</v>
      </c>
      <c r="B10" s="100" t="s">
        <v>512</v>
      </c>
      <c r="C10" s="100" t="s">
        <v>100</v>
      </c>
      <c r="D10" s="101">
        <v>15</v>
      </c>
      <c r="E10" s="101">
        <v>12</v>
      </c>
      <c r="F10" s="101">
        <v>0</v>
      </c>
      <c r="G10" s="101">
        <v>0</v>
      </c>
      <c r="H10" s="101">
        <v>27</v>
      </c>
      <c r="I10" s="67">
        <v>116217.82</v>
      </c>
      <c r="J10" s="67">
        <v>10762.68</v>
      </c>
      <c r="K10" s="391">
        <v>398.62</v>
      </c>
    </row>
    <row r="11" spans="1:11" s="237" customFormat="1">
      <c r="A11" s="100" t="s">
        <v>511</v>
      </c>
      <c r="B11" s="100" t="s">
        <v>512</v>
      </c>
      <c r="C11" s="100" t="s">
        <v>101</v>
      </c>
      <c r="D11" s="101">
        <v>6</v>
      </c>
      <c r="E11" s="101">
        <v>2</v>
      </c>
      <c r="F11" s="101">
        <v>0</v>
      </c>
      <c r="G11" s="101">
        <v>0</v>
      </c>
      <c r="H11" s="101">
        <v>8</v>
      </c>
      <c r="I11" s="67">
        <v>24619.65</v>
      </c>
      <c r="J11" s="67">
        <v>3471.71</v>
      </c>
      <c r="K11" s="391">
        <v>433.96</v>
      </c>
    </row>
    <row r="12" spans="1:11" s="237" customFormat="1">
      <c r="A12" s="100" t="s">
        <v>511</v>
      </c>
      <c r="B12" s="100" t="s">
        <v>512</v>
      </c>
      <c r="C12" s="100" t="s">
        <v>102</v>
      </c>
      <c r="D12" s="101">
        <v>0</v>
      </c>
      <c r="E12" s="101">
        <v>3</v>
      </c>
      <c r="F12" s="101">
        <v>0</v>
      </c>
      <c r="G12" s="101">
        <v>0</v>
      </c>
      <c r="H12" s="101">
        <v>3</v>
      </c>
      <c r="I12" s="67">
        <v>10368</v>
      </c>
      <c r="J12" s="67">
        <v>1036.8</v>
      </c>
      <c r="K12" s="391">
        <v>345.6</v>
      </c>
    </row>
    <row r="13" spans="1:11" s="237" customFormat="1">
      <c r="A13" s="100" t="s">
        <v>511</v>
      </c>
      <c r="B13" s="100" t="s">
        <v>512</v>
      </c>
      <c r="C13" s="100" t="s">
        <v>110</v>
      </c>
      <c r="D13" s="101">
        <v>0</v>
      </c>
      <c r="E13" s="101">
        <v>3</v>
      </c>
      <c r="F13" s="101">
        <v>0</v>
      </c>
      <c r="G13" s="101">
        <v>0</v>
      </c>
      <c r="H13" s="101">
        <v>3</v>
      </c>
      <c r="I13" s="67">
        <v>9331.2000000000007</v>
      </c>
      <c r="J13" s="67">
        <v>1036.8</v>
      </c>
      <c r="K13" s="391">
        <v>345.6</v>
      </c>
    </row>
    <row r="14" spans="1:11" s="237" customFormat="1">
      <c r="A14" s="100" t="s">
        <v>511</v>
      </c>
      <c r="B14" s="100" t="s">
        <v>512</v>
      </c>
      <c r="C14" s="100" t="s">
        <v>111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67">
        <v>0</v>
      </c>
      <c r="J14" s="67">
        <v>0</v>
      </c>
      <c r="K14" s="391">
        <v>0</v>
      </c>
    </row>
    <row r="15" spans="1:11" s="237" customFormat="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  <c r="I15" s="67">
        <v>0</v>
      </c>
      <c r="J15" s="67">
        <v>0</v>
      </c>
      <c r="K15" s="391">
        <v>0</v>
      </c>
    </row>
    <row r="16" spans="1:11" s="237" customFormat="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391">
        <v>0</v>
      </c>
    </row>
    <row r="17" spans="1:11" s="237" customFormat="1">
      <c r="A17" s="100" t="s">
        <v>511</v>
      </c>
      <c r="B17" s="100" t="s">
        <v>512</v>
      </c>
      <c r="C17" s="100" t="s">
        <v>496</v>
      </c>
      <c r="D17" s="101">
        <v>693</v>
      </c>
      <c r="E17" s="101">
        <v>257</v>
      </c>
      <c r="F17" s="101">
        <v>99</v>
      </c>
      <c r="G17" s="101">
        <v>0</v>
      </c>
      <c r="H17" s="101">
        <v>1049</v>
      </c>
      <c r="I17" s="67">
        <v>2747576.83</v>
      </c>
      <c r="J17" s="67">
        <v>440012.9</v>
      </c>
      <c r="K17" s="391">
        <v>419.46</v>
      </c>
    </row>
    <row r="18" spans="1:11" s="389" customFormat="1">
      <c r="A18" s="100" t="s">
        <v>623</v>
      </c>
      <c r="B18" s="100" t="s">
        <v>425</v>
      </c>
      <c r="C18" s="100" t="s">
        <v>77</v>
      </c>
      <c r="D18" s="101">
        <v>0</v>
      </c>
      <c r="E18" s="101">
        <v>1</v>
      </c>
      <c r="F18" s="101">
        <v>0</v>
      </c>
      <c r="G18" s="101">
        <v>0</v>
      </c>
      <c r="H18" s="101">
        <v>1</v>
      </c>
      <c r="I18" s="67">
        <v>13824</v>
      </c>
      <c r="J18" s="67">
        <v>384</v>
      </c>
      <c r="K18" s="391">
        <v>384</v>
      </c>
    </row>
    <row r="19" spans="1:11" s="389" customFormat="1">
      <c r="A19" s="100" t="s">
        <v>623</v>
      </c>
      <c r="B19" s="100" t="s">
        <v>425</v>
      </c>
      <c r="C19" s="100" t="s">
        <v>78</v>
      </c>
      <c r="D19" s="101">
        <v>0</v>
      </c>
      <c r="E19" s="101">
        <v>1</v>
      </c>
      <c r="F19" s="101">
        <v>0</v>
      </c>
      <c r="G19" s="101">
        <v>0</v>
      </c>
      <c r="H19" s="101">
        <v>1</v>
      </c>
      <c r="I19" s="67">
        <v>13824</v>
      </c>
      <c r="J19" s="67">
        <v>384</v>
      </c>
      <c r="K19" s="391">
        <v>384</v>
      </c>
    </row>
    <row r="20" spans="1:11" s="389" customFormat="1">
      <c r="A20" s="100" t="s">
        <v>623</v>
      </c>
      <c r="B20" s="100" t="s">
        <v>425</v>
      </c>
      <c r="C20" s="100" t="s">
        <v>96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  <c r="I20" s="67">
        <v>0</v>
      </c>
      <c r="J20" s="67">
        <v>0</v>
      </c>
      <c r="K20" s="391">
        <v>0</v>
      </c>
    </row>
    <row r="21" spans="1:11" s="389" customFormat="1">
      <c r="A21" s="100" t="s">
        <v>623</v>
      </c>
      <c r="B21" s="100" t="s">
        <v>425</v>
      </c>
      <c r="C21" s="100" t="s">
        <v>97</v>
      </c>
      <c r="D21" s="101">
        <v>1</v>
      </c>
      <c r="E21" s="101">
        <v>0</v>
      </c>
      <c r="F21" s="101">
        <v>0</v>
      </c>
      <c r="G21" s="101">
        <v>0</v>
      </c>
      <c r="H21" s="101">
        <v>1</v>
      </c>
      <c r="I21" s="67">
        <v>2278.4</v>
      </c>
      <c r="J21" s="67">
        <v>384</v>
      </c>
      <c r="K21" s="391">
        <v>384</v>
      </c>
    </row>
    <row r="22" spans="1:11" s="389" customFormat="1">
      <c r="A22" s="100" t="s">
        <v>623</v>
      </c>
      <c r="B22" s="100" t="s">
        <v>425</v>
      </c>
      <c r="C22" s="100" t="s">
        <v>98</v>
      </c>
      <c r="D22" s="101">
        <v>1</v>
      </c>
      <c r="E22" s="101">
        <v>0</v>
      </c>
      <c r="F22" s="101">
        <v>0</v>
      </c>
      <c r="G22" s="101">
        <v>0</v>
      </c>
      <c r="H22" s="101">
        <v>1</v>
      </c>
      <c r="I22" s="67">
        <v>3993.6</v>
      </c>
      <c r="J22" s="67">
        <v>384</v>
      </c>
      <c r="K22" s="391">
        <v>384</v>
      </c>
    </row>
    <row r="23" spans="1:11" s="389" customFormat="1">
      <c r="A23" s="100" t="s">
        <v>623</v>
      </c>
      <c r="B23" s="100" t="s">
        <v>425</v>
      </c>
      <c r="C23" s="100" t="s">
        <v>99</v>
      </c>
      <c r="D23" s="101">
        <v>1</v>
      </c>
      <c r="E23" s="101">
        <v>0</v>
      </c>
      <c r="F23" s="101">
        <v>0</v>
      </c>
      <c r="G23" s="101">
        <v>0</v>
      </c>
      <c r="H23" s="101">
        <v>1</v>
      </c>
      <c r="I23" s="67">
        <v>4608</v>
      </c>
      <c r="J23" s="67">
        <v>384</v>
      </c>
      <c r="K23" s="391">
        <v>384</v>
      </c>
    </row>
    <row r="24" spans="1:11" s="389" customFormat="1">
      <c r="A24" s="100" t="s">
        <v>623</v>
      </c>
      <c r="B24" s="100" t="s">
        <v>425</v>
      </c>
      <c r="C24" s="100" t="s">
        <v>100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67">
        <v>0</v>
      </c>
      <c r="J24" s="67">
        <v>0</v>
      </c>
      <c r="K24" s="391">
        <v>0</v>
      </c>
    </row>
    <row r="25" spans="1:11" s="389" customFormat="1">
      <c r="A25" s="100" t="s">
        <v>623</v>
      </c>
      <c r="B25" s="100" t="s">
        <v>425</v>
      </c>
      <c r="C25" s="100" t="s">
        <v>101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  <c r="I25" s="67">
        <v>0</v>
      </c>
      <c r="J25" s="67">
        <v>0</v>
      </c>
      <c r="K25" s="391">
        <v>0</v>
      </c>
    </row>
    <row r="26" spans="1:11" s="389" customFormat="1">
      <c r="A26" s="391" t="s">
        <v>623</v>
      </c>
      <c r="B26" s="391" t="s">
        <v>425</v>
      </c>
      <c r="C26" s="391" t="s">
        <v>102</v>
      </c>
      <c r="D26" s="391">
        <v>0</v>
      </c>
      <c r="E26" s="391">
        <v>0</v>
      </c>
      <c r="F26" s="391">
        <v>0</v>
      </c>
      <c r="G26" s="391">
        <v>0</v>
      </c>
      <c r="H26" s="391">
        <v>0</v>
      </c>
      <c r="I26" s="329">
        <v>0</v>
      </c>
      <c r="J26" s="329">
        <v>0</v>
      </c>
      <c r="K26" s="391">
        <v>0</v>
      </c>
    </row>
    <row r="27" spans="1:11" s="389" customFormat="1">
      <c r="A27" s="391" t="s">
        <v>623</v>
      </c>
      <c r="B27" s="391" t="s">
        <v>425</v>
      </c>
      <c r="C27" s="391" t="s">
        <v>110</v>
      </c>
      <c r="D27" s="391">
        <v>0</v>
      </c>
      <c r="E27" s="391">
        <v>0</v>
      </c>
      <c r="F27" s="391">
        <v>0</v>
      </c>
      <c r="G27" s="391">
        <v>0</v>
      </c>
      <c r="H27" s="391">
        <v>0</v>
      </c>
      <c r="I27" s="329">
        <v>0</v>
      </c>
      <c r="J27" s="329">
        <v>0</v>
      </c>
      <c r="K27" s="391">
        <v>0</v>
      </c>
    </row>
    <row r="28" spans="1:11" s="389" customFormat="1">
      <c r="A28" s="391" t="s">
        <v>623</v>
      </c>
      <c r="B28" s="391" t="s">
        <v>425</v>
      </c>
      <c r="C28" s="391" t="s">
        <v>111</v>
      </c>
      <c r="D28" s="391">
        <v>0</v>
      </c>
      <c r="E28" s="391">
        <v>0</v>
      </c>
      <c r="F28" s="391">
        <v>0</v>
      </c>
      <c r="G28" s="391">
        <v>0</v>
      </c>
      <c r="H28" s="391">
        <v>0</v>
      </c>
      <c r="I28" s="329">
        <v>0</v>
      </c>
      <c r="J28" s="329">
        <v>0</v>
      </c>
      <c r="K28" s="391">
        <v>0</v>
      </c>
    </row>
    <row r="29" spans="1:11" s="389" customFormat="1">
      <c r="A29" s="391" t="s">
        <v>623</v>
      </c>
      <c r="B29" s="391" t="s">
        <v>425</v>
      </c>
      <c r="C29" s="391" t="s">
        <v>112</v>
      </c>
      <c r="D29" s="391">
        <v>0</v>
      </c>
      <c r="E29" s="391">
        <v>0</v>
      </c>
      <c r="F29" s="391">
        <v>0</v>
      </c>
      <c r="G29" s="391">
        <v>0</v>
      </c>
      <c r="H29" s="391">
        <v>0</v>
      </c>
      <c r="I29" s="329">
        <v>0</v>
      </c>
      <c r="J29" s="329">
        <v>0</v>
      </c>
      <c r="K29" s="391">
        <v>0</v>
      </c>
    </row>
    <row r="30" spans="1:11" s="389" customFormat="1">
      <c r="A30" s="391" t="s">
        <v>623</v>
      </c>
      <c r="B30" s="391" t="s">
        <v>425</v>
      </c>
      <c r="C30" s="391" t="s">
        <v>429</v>
      </c>
      <c r="D30" s="391">
        <v>0</v>
      </c>
      <c r="E30" s="391">
        <v>0</v>
      </c>
      <c r="F30" s="391">
        <v>0</v>
      </c>
      <c r="G30" s="391">
        <v>0</v>
      </c>
      <c r="H30" s="391">
        <v>0</v>
      </c>
      <c r="I30" s="329">
        <v>0</v>
      </c>
      <c r="J30" s="329">
        <v>0</v>
      </c>
      <c r="K30" s="391">
        <v>0</v>
      </c>
    </row>
    <row r="31" spans="1:11" s="389" customFormat="1">
      <c r="A31" s="391" t="s">
        <v>623</v>
      </c>
      <c r="B31" s="391" t="s">
        <v>425</v>
      </c>
      <c r="C31" s="391" t="s">
        <v>496</v>
      </c>
      <c r="D31" s="391">
        <v>3</v>
      </c>
      <c r="E31" s="391">
        <v>2</v>
      </c>
      <c r="F31" s="391">
        <v>0</v>
      </c>
      <c r="G31" s="391">
        <v>0</v>
      </c>
      <c r="H31" s="391">
        <v>5</v>
      </c>
      <c r="I31" s="329">
        <v>38528</v>
      </c>
      <c r="J31" s="329">
        <v>1920</v>
      </c>
      <c r="K31" s="391">
        <v>384</v>
      </c>
    </row>
    <row r="32" spans="1:11">
      <c r="A32" s="391" t="s">
        <v>420</v>
      </c>
      <c r="B32" s="391" t="s">
        <v>503</v>
      </c>
      <c r="C32" s="391" t="s">
        <v>77</v>
      </c>
      <c r="D32" s="391">
        <v>0</v>
      </c>
      <c r="E32" s="391">
        <v>0</v>
      </c>
      <c r="F32" s="391">
        <v>0</v>
      </c>
      <c r="G32" s="391">
        <v>0</v>
      </c>
      <c r="H32" s="391">
        <v>0</v>
      </c>
      <c r="I32" s="329">
        <v>0</v>
      </c>
      <c r="J32" s="329">
        <v>0</v>
      </c>
      <c r="K32" s="391">
        <v>0</v>
      </c>
    </row>
    <row r="33" spans="1:11">
      <c r="A33" s="391" t="s">
        <v>420</v>
      </c>
      <c r="B33" s="391" t="s">
        <v>503</v>
      </c>
      <c r="C33" s="391" t="s">
        <v>78</v>
      </c>
      <c r="D33" s="391">
        <v>0</v>
      </c>
      <c r="E33" s="391">
        <v>0</v>
      </c>
      <c r="F33" s="391">
        <v>0</v>
      </c>
      <c r="G33" s="391">
        <v>0</v>
      </c>
      <c r="H33" s="391">
        <v>0</v>
      </c>
      <c r="I33" s="329">
        <v>0</v>
      </c>
      <c r="J33" s="329">
        <v>0</v>
      </c>
      <c r="K33" s="391">
        <v>0</v>
      </c>
    </row>
    <row r="34" spans="1:11">
      <c r="A34" s="391" t="s">
        <v>420</v>
      </c>
      <c r="B34" s="391" t="s">
        <v>503</v>
      </c>
      <c r="C34" s="391" t="s">
        <v>96</v>
      </c>
      <c r="D34" s="391">
        <v>0</v>
      </c>
      <c r="E34" s="391">
        <v>0</v>
      </c>
      <c r="F34" s="391">
        <v>0</v>
      </c>
      <c r="G34" s="391">
        <v>0</v>
      </c>
      <c r="H34" s="391">
        <v>0</v>
      </c>
      <c r="I34" s="329">
        <v>0</v>
      </c>
      <c r="J34" s="329">
        <v>0</v>
      </c>
      <c r="K34" s="391">
        <v>0</v>
      </c>
    </row>
    <row r="35" spans="1:11">
      <c r="A35" s="391" t="s">
        <v>420</v>
      </c>
      <c r="B35" s="391" t="s">
        <v>503</v>
      </c>
      <c r="C35" s="391" t="s">
        <v>97</v>
      </c>
      <c r="D35" s="391">
        <v>0</v>
      </c>
      <c r="E35" s="391">
        <v>0</v>
      </c>
      <c r="F35" s="391">
        <v>0</v>
      </c>
      <c r="G35" s="391">
        <v>0</v>
      </c>
      <c r="H35" s="391">
        <v>0</v>
      </c>
      <c r="I35" s="329">
        <v>0</v>
      </c>
      <c r="J35" s="329">
        <v>0</v>
      </c>
      <c r="K35" s="391">
        <v>0</v>
      </c>
    </row>
    <row r="36" spans="1:11">
      <c r="A36" s="391" t="s">
        <v>420</v>
      </c>
      <c r="B36" s="391" t="s">
        <v>503</v>
      </c>
      <c r="C36" s="391" t="s">
        <v>98</v>
      </c>
      <c r="D36" s="391">
        <v>0</v>
      </c>
      <c r="E36" s="391">
        <v>0</v>
      </c>
      <c r="F36" s="391">
        <v>0</v>
      </c>
      <c r="G36" s="391">
        <v>0</v>
      </c>
      <c r="H36" s="391">
        <v>0</v>
      </c>
      <c r="I36" s="329">
        <v>0</v>
      </c>
      <c r="J36" s="329">
        <v>0</v>
      </c>
      <c r="K36" s="391">
        <v>0</v>
      </c>
    </row>
    <row r="37" spans="1:11">
      <c r="A37" s="391" t="s">
        <v>420</v>
      </c>
      <c r="B37" s="391" t="s">
        <v>503</v>
      </c>
      <c r="C37" s="391" t="s">
        <v>99</v>
      </c>
      <c r="D37" s="391">
        <v>0</v>
      </c>
      <c r="E37" s="391">
        <v>0</v>
      </c>
      <c r="F37" s="391">
        <v>0</v>
      </c>
      <c r="G37" s="391">
        <v>0</v>
      </c>
      <c r="H37" s="391">
        <v>0</v>
      </c>
      <c r="I37" s="329">
        <v>0</v>
      </c>
      <c r="J37" s="329">
        <v>0</v>
      </c>
      <c r="K37" s="391">
        <v>0</v>
      </c>
    </row>
    <row r="38" spans="1:11">
      <c r="A38" s="391" t="s">
        <v>420</v>
      </c>
      <c r="B38" s="391" t="s">
        <v>503</v>
      </c>
      <c r="C38" s="391" t="s">
        <v>100</v>
      </c>
      <c r="D38" s="391">
        <v>0</v>
      </c>
      <c r="E38" s="391">
        <v>0</v>
      </c>
      <c r="F38" s="391">
        <v>0</v>
      </c>
      <c r="G38" s="391">
        <v>0</v>
      </c>
      <c r="H38" s="391">
        <v>0</v>
      </c>
      <c r="I38" s="329">
        <v>0</v>
      </c>
      <c r="J38" s="329">
        <v>0</v>
      </c>
      <c r="K38" s="391">
        <v>0</v>
      </c>
    </row>
    <row r="39" spans="1:11">
      <c r="A39" s="391" t="s">
        <v>420</v>
      </c>
      <c r="B39" s="391" t="s">
        <v>503</v>
      </c>
      <c r="C39" s="391" t="s">
        <v>101</v>
      </c>
      <c r="D39" s="391">
        <v>0</v>
      </c>
      <c r="E39" s="391">
        <v>0</v>
      </c>
      <c r="F39" s="391">
        <v>0</v>
      </c>
      <c r="G39" s="391">
        <v>0</v>
      </c>
      <c r="H39" s="391">
        <v>0</v>
      </c>
      <c r="I39" s="329">
        <v>0</v>
      </c>
      <c r="J39" s="329">
        <v>0</v>
      </c>
      <c r="K39" s="391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391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391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391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391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391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391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67">
        <v>0</v>
      </c>
      <c r="J46" s="67">
        <v>0</v>
      </c>
      <c r="K46" s="391">
        <v>0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67">
        <v>0</v>
      </c>
      <c r="J47" s="67">
        <v>0</v>
      </c>
      <c r="K47" s="391">
        <v>0</v>
      </c>
    </row>
    <row r="48" spans="1:11">
      <c r="A48" s="100" t="s">
        <v>409</v>
      </c>
      <c r="B48" s="100" t="s">
        <v>566</v>
      </c>
      <c r="C48" s="100" t="s">
        <v>96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67">
        <v>0</v>
      </c>
      <c r="J48" s="67">
        <v>0</v>
      </c>
      <c r="K48" s="391">
        <v>0</v>
      </c>
    </row>
    <row r="49" spans="1:11">
      <c r="A49" s="100" t="s">
        <v>409</v>
      </c>
      <c r="B49" s="100" t="s">
        <v>566</v>
      </c>
      <c r="C49" s="100" t="s">
        <v>97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67">
        <v>0</v>
      </c>
      <c r="J49" s="67">
        <v>0</v>
      </c>
      <c r="K49" s="391">
        <v>0</v>
      </c>
    </row>
    <row r="50" spans="1:11">
      <c r="A50" s="100" t="s">
        <v>409</v>
      </c>
      <c r="B50" s="100" t="s">
        <v>566</v>
      </c>
      <c r="C50" s="100" t="s">
        <v>98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67">
        <v>0</v>
      </c>
      <c r="J50" s="67">
        <v>0</v>
      </c>
      <c r="K50" s="391">
        <v>0</v>
      </c>
    </row>
    <row r="51" spans="1:11">
      <c r="A51" s="100" t="s">
        <v>409</v>
      </c>
      <c r="B51" s="100" t="s">
        <v>566</v>
      </c>
      <c r="C51" s="100" t="s">
        <v>99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67">
        <v>0</v>
      </c>
      <c r="J51" s="67">
        <v>0</v>
      </c>
      <c r="K51" s="391">
        <v>0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67">
        <v>0</v>
      </c>
      <c r="J52" s="67">
        <v>0</v>
      </c>
      <c r="K52" s="391">
        <v>0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0</v>
      </c>
      <c r="E53" s="101">
        <v>2</v>
      </c>
      <c r="F53" s="101">
        <v>0</v>
      </c>
      <c r="G53" s="101">
        <v>0</v>
      </c>
      <c r="H53" s="101">
        <v>2</v>
      </c>
      <c r="I53" s="67">
        <v>0</v>
      </c>
      <c r="J53" s="67">
        <v>182.19</v>
      </c>
      <c r="K53" s="391">
        <v>91.1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67">
        <v>0</v>
      </c>
      <c r="J54" s="67">
        <v>0</v>
      </c>
      <c r="K54" s="391">
        <v>0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67">
        <v>0</v>
      </c>
      <c r="J55" s="67">
        <v>0</v>
      </c>
      <c r="K55" s="391">
        <v>0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391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391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391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0</v>
      </c>
      <c r="E59" s="101">
        <v>2</v>
      </c>
      <c r="F59" s="101">
        <v>0</v>
      </c>
      <c r="G59" s="101">
        <v>0</v>
      </c>
      <c r="H59" s="101">
        <v>2</v>
      </c>
      <c r="I59" s="67">
        <v>0</v>
      </c>
      <c r="J59" s="67">
        <v>182.19</v>
      </c>
      <c r="K59" s="391">
        <v>91.1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391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391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391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391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391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391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391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391">
        <v>0</v>
      </c>
    </row>
    <row r="68" spans="1:11">
      <c r="A68" s="100" t="s">
        <v>412</v>
      </c>
      <c r="B68" s="100" t="s">
        <v>387</v>
      </c>
      <c r="C68" s="100" t="s">
        <v>102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67">
        <v>0</v>
      </c>
      <c r="J68" s="67">
        <v>0</v>
      </c>
      <c r="K68" s="391">
        <v>0</v>
      </c>
    </row>
    <row r="69" spans="1:11">
      <c r="A69" s="100" t="s">
        <v>412</v>
      </c>
      <c r="B69" s="100" t="s">
        <v>387</v>
      </c>
      <c r="C69" s="100" t="s">
        <v>110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67">
        <v>0</v>
      </c>
      <c r="J69" s="67">
        <v>0</v>
      </c>
      <c r="K69" s="391">
        <v>0</v>
      </c>
    </row>
    <row r="70" spans="1:11">
      <c r="A70" s="100" t="s">
        <v>412</v>
      </c>
      <c r="B70" s="100" t="s">
        <v>387</v>
      </c>
      <c r="C70" s="100" t="s">
        <v>111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67">
        <v>0</v>
      </c>
      <c r="J70" s="67">
        <v>0</v>
      </c>
      <c r="K70" s="391">
        <v>0</v>
      </c>
    </row>
    <row r="71" spans="1:11">
      <c r="A71" s="100" t="s">
        <v>412</v>
      </c>
      <c r="B71" s="100" t="s">
        <v>387</v>
      </c>
      <c r="C71" s="100" t="s">
        <v>112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67">
        <v>0</v>
      </c>
      <c r="J71" s="67">
        <v>0</v>
      </c>
      <c r="K71" s="391">
        <v>0</v>
      </c>
    </row>
    <row r="72" spans="1:11">
      <c r="A72" s="100" t="s">
        <v>412</v>
      </c>
      <c r="B72" s="100" t="s">
        <v>387</v>
      </c>
      <c r="C72" s="100" t="s">
        <v>429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67">
        <v>0</v>
      </c>
      <c r="J72" s="67">
        <v>0</v>
      </c>
      <c r="K72" s="391">
        <v>0</v>
      </c>
    </row>
    <row r="73" spans="1:11">
      <c r="A73" s="100" t="s">
        <v>412</v>
      </c>
      <c r="B73" s="100" t="s">
        <v>387</v>
      </c>
      <c r="C73" s="100" t="s">
        <v>496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67">
        <v>0</v>
      </c>
      <c r="J73" s="67">
        <v>0</v>
      </c>
      <c r="K73" s="391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391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391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391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391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391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391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391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391">
        <v>0</v>
      </c>
    </row>
    <row r="82" spans="1:11">
      <c r="A82" s="391" t="s">
        <v>602</v>
      </c>
      <c r="B82" s="391" t="s">
        <v>603</v>
      </c>
      <c r="C82" s="391" t="s">
        <v>102</v>
      </c>
      <c r="D82" s="391">
        <v>0</v>
      </c>
      <c r="E82" s="391">
        <v>0</v>
      </c>
      <c r="F82" s="391">
        <v>0</v>
      </c>
      <c r="G82" s="391">
        <v>0</v>
      </c>
      <c r="H82" s="391">
        <v>0</v>
      </c>
      <c r="I82" s="391">
        <v>0</v>
      </c>
      <c r="J82" s="391">
        <v>0</v>
      </c>
      <c r="K82" s="391">
        <v>0</v>
      </c>
    </row>
    <row r="83" spans="1:11">
      <c r="A83" s="391" t="s">
        <v>602</v>
      </c>
      <c r="B83" s="391" t="s">
        <v>603</v>
      </c>
      <c r="C83" s="391" t="s">
        <v>110</v>
      </c>
      <c r="D83" s="391">
        <v>0</v>
      </c>
      <c r="E83" s="391">
        <v>0</v>
      </c>
      <c r="F83" s="391">
        <v>0</v>
      </c>
      <c r="G83" s="391">
        <v>0</v>
      </c>
      <c r="H83" s="391">
        <v>0</v>
      </c>
      <c r="I83" s="391">
        <v>0</v>
      </c>
      <c r="J83" s="391">
        <v>0</v>
      </c>
      <c r="K83" s="391">
        <v>0</v>
      </c>
    </row>
    <row r="84" spans="1:11">
      <c r="A84" s="391" t="s">
        <v>602</v>
      </c>
      <c r="B84" s="391" t="s">
        <v>603</v>
      </c>
      <c r="C84" s="391" t="s">
        <v>111</v>
      </c>
      <c r="D84" s="391">
        <v>0</v>
      </c>
      <c r="E84" s="391">
        <v>0</v>
      </c>
      <c r="F84" s="391">
        <v>0</v>
      </c>
      <c r="G84" s="391">
        <v>0</v>
      </c>
      <c r="H84" s="391">
        <v>0</v>
      </c>
      <c r="I84" s="391">
        <v>0</v>
      </c>
      <c r="J84" s="391">
        <v>0</v>
      </c>
      <c r="K84" s="391">
        <v>0</v>
      </c>
    </row>
    <row r="85" spans="1:11">
      <c r="A85" s="391" t="s">
        <v>602</v>
      </c>
      <c r="B85" s="391" t="s">
        <v>603</v>
      </c>
      <c r="C85" s="391" t="s">
        <v>112</v>
      </c>
      <c r="D85" s="391">
        <v>0</v>
      </c>
      <c r="E85" s="391">
        <v>0</v>
      </c>
      <c r="F85" s="391">
        <v>0</v>
      </c>
      <c r="G85" s="391">
        <v>0</v>
      </c>
      <c r="H85" s="391">
        <v>0</v>
      </c>
      <c r="I85" s="391">
        <v>0</v>
      </c>
      <c r="J85" s="391">
        <v>0</v>
      </c>
      <c r="K85" s="391">
        <v>0</v>
      </c>
    </row>
    <row r="86" spans="1:11">
      <c r="A86" s="391" t="s">
        <v>602</v>
      </c>
      <c r="B86" s="391" t="s">
        <v>603</v>
      </c>
      <c r="C86" s="391" t="s">
        <v>429</v>
      </c>
      <c r="D86" s="391">
        <v>0</v>
      </c>
      <c r="E86" s="391">
        <v>0</v>
      </c>
      <c r="F86" s="391">
        <v>0</v>
      </c>
      <c r="G86" s="391">
        <v>0</v>
      </c>
      <c r="H86" s="391">
        <v>0</v>
      </c>
      <c r="I86" s="391">
        <v>0</v>
      </c>
      <c r="J86" s="391">
        <v>0</v>
      </c>
      <c r="K86" s="391">
        <v>0</v>
      </c>
    </row>
    <row r="87" spans="1:11">
      <c r="A87" s="391" t="s">
        <v>602</v>
      </c>
      <c r="B87" s="391" t="s">
        <v>603</v>
      </c>
      <c r="C87" s="391" t="s">
        <v>496</v>
      </c>
      <c r="D87" s="391">
        <v>0</v>
      </c>
      <c r="E87" s="391">
        <v>0</v>
      </c>
      <c r="F87" s="391">
        <v>0</v>
      </c>
      <c r="G87" s="391">
        <v>0</v>
      </c>
      <c r="H87" s="391">
        <v>0</v>
      </c>
      <c r="I87" s="391">
        <v>0</v>
      </c>
      <c r="J87" s="391">
        <v>0</v>
      </c>
      <c r="K87" s="391">
        <v>0</v>
      </c>
    </row>
    <row r="88" spans="1:11">
      <c r="A88" s="391" t="s">
        <v>413</v>
      </c>
      <c r="B88" s="391" t="s">
        <v>390</v>
      </c>
      <c r="C88" s="391" t="s">
        <v>77</v>
      </c>
      <c r="D88" s="391">
        <v>0</v>
      </c>
      <c r="E88" s="391">
        <v>0</v>
      </c>
      <c r="F88" s="391">
        <v>0</v>
      </c>
      <c r="G88" s="391">
        <v>0</v>
      </c>
      <c r="H88" s="391">
        <v>0</v>
      </c>
      <c r="I88" s="391">
        <v>0</v>
      </c>
      <c r="J88" s="391">
        <v>0</v>
      </c>
      <c r="K88" s="391">
        <v>0</v>
      </c>
    </row>
    <row r="89" spans="1:11">
      <c r="A89" s="391" t="s">
        <v>413</v>
      </c>
      <c r="B89" s="391" t="s">
        <v>390</v>
      </c>
      <c r="C89" s="391" t="s">
        <v>78</v>
      </c>
      <c r="D89" s="391">
        <v>0</v>
      </c>
      <c r="E89" s="391">
        <v>0</v>
      </c>
      <c r="F89" s="391">
        <v>0</v>
      </c>
      <c r="G89" s="391">
        <v>0</v>
      </c>
      <c r="H89" s="391">
        <v>0</v>
      </c>
      <c r="I89" s="391">
        <v>0</v>
      </c>
      <c r="J89" s="391">
        <v>0</v>
      </c>
      <c r="K89" s="391">
        <v>0</v>
      </c>
    </row>
    <row r="90" spans="1:11">
      <c r="A90" s="391" t="s">
        <v>413</v>
      </c>
      <c r="B90" s="391" t="s">
        <v>390</v>
      </c>
      <c r="C90" s="391" t="s">
        <v>96</v>
      </c>
      <c r="D90" s="391">
        <v>0</v>
      </c>
      <c r="E90" s="391">
        <v>0</v>
      </c>
      <c r="F90" s="391">
        <v>0</v>
      </c>
      <c r="G90" s="391">
        <v>0</v>
      </c>
      <c r="H90" s="391">
        <v>0</v>
      </c>
      <c r="I90" s="391">
        <v>0</v>
      </c>
      <c r="J90" s="391">
        <v>0</v>
      </c>
      <c r="K90" s="391">
        <v>0</v>
      </c>
    </row>
    <row r="91" spans="1:11">
      <c r="A91" s="391" t="s">
        <v>413</v>
      </c>
      <c r="B91" s="391" t="s">
        <v>390</v>
      </c>
      <c r="C91" s="391" t="s">
        <v>97</v>
      </c>
      <c r="D91" s="391">
        <v>0</v>
      </c>
      <c r="E91" s="391">
        <v>0</v>
      </c>
      <c r="F91" s="391">
        <v>0</v>
      </c>
      <c r="G91" s="391">
        <v>0</v>
      </c>
      <c r="H91" s="391">
        <v>0</v>
      </c>
      <c r="I91" s="391">
        <v>0</v>
      </c>
      <c r="J91" s="391">
        <v>0</v>
      </c>
      <c r="K91" s="391">
        <v>0</v>
      </c>
    </row>
    <row r="92" spans="1:11">
      <c r="A92" s="391" t="s">
        <v>413</v>
      </c>
      <c r="B92" s="391" t="s">
        <v>390</v>
      </c>
      <c r="C92" s="391" t="s">
        <v>98</v>
      </c>
      <c r="D92" s="391">
        <v>0</v>
      </c>
      <c r="E92" s="391">
        <v>0</v>
      </c>
      <c r="F92" s="391">
        <v>0</v>
      </c>
      <c r="G92" s="391">
        <v>0</v>
      </c>
      <c r="H92" s="391">
        <v>0</v>
      </c>
      <c r="I92" s="391">
        <v>0</v>
      </c>
      <c r="J92" s="391">
        <v>0</v>
      </c>
      <c r="K92" s="391">
        <v>0</v>
      </c>
    </row>
    <row r="93" spans="1:11">
      <c r="A93" s="391" t="s">
        <v>413</v>
      </c>
      <c r="B93" s="391" t="s">
        <v>390</v>
      </c>
      <c r="C93" s="391" t="s">
        <v>99</v>
      </c>
      <c r="D93" s="391">
        <v>0</v>
      </c>
      <c r="E93" s="391">
        <v>0</v>
      </c>
      <c r="F93" s="391">
        <v>0</v>
      </c>
      <c r="G93" s="391">
        <v>0</v>
      </c>
      <c r="H93" s="391">
        <v>0</v>
      </c>
      <c r="I93" s="391">
        <v>0</v>
      </c>
      <c r="J93" s="391">
        <v>0</v>
      </c>
      <c r="K93" s="391">
        <v>0</v>
      </c>
    </row>
    <row r="94" spans="1:11">
      <c r="A94" s="391" t="s">
        <v>413</v>
      </c>
      <c r="B94" s="391" t="s">
        <v>390</v>
      </c>
      <c r="C94" s="391" t="s">
        <v>100</v>
      </c>
      <c r="D94" s="391">
        <v>0</v>
      </c>
      <c r="E94" s="391">
        <v>0</v>
      </c>
      <c r="F94" s="391">
        <v>0</v>
      </c>
      <c r="G94" s="391">
        <v>0</v>
      </c>
      <c r="H94" s="391">
        <v>0</v>
      </c>
      <c r="I94" s="391">
        <v>0</v>
      </c>
      <c r="J94" s="391">
        <v>0</v>
      </c>
      <c r="K94" s="391">
        <v>0</v>
      </c>
    </row>
    <row r="95" spans="1:11">
      <c r="A95" s="391" t="s">
        <v>413</v>
      </c>
      <c r="B95" s="391" t="s">
        <v>390</v>
      </c>
      <c r="C95" s="391" t="s">
        <v>101</v>
      </c>
      <c r="D95" s="391">
        <v>0</v>
      </c>
      <c r="E95" s="391">
        <v>0</v>
      </c>
      <c r="F95" s="391">
        <v>0</v>
      </c>
      <c r="G95" s="391">
        <v>0</v>
      </c>
      <c r="H95" s="391">
        <v>0</v>
      </c>
      <c r="I95" s="391">
        <v>0</v>
      </c>
      <c r="J95" s="391">
        <v>0</v>
      </c>
      <c r="K95" s="391">
        <v>0</v>
      </c>
    </row>
    <row r="96" spans="1:11">
      <c r="A96" s="391" t="s">
        <v>413</v>
      </c>
      <c r="B96" s="391" t="s">
        <v>390</v>
      </c>
      <c r="C96" s="391" t="s">
        <v>102</v>
      </c>
      <c r="D96" s="391">
        <v>0</v>
      </c>
      <c r="E96" s="391">
        <v>0</v>
      </c>
      <c r="F96" s="391">
        <v>0</v>
      </c>
      <c r="G96" s="391">
        <v>0</v>
      </c>
      <c r="H96" s="391">
        <v>0</v>
      </c>
      <c r="I96" s="391">
        <v>0</v>
      </c>
      <c r="J96" s="391">
        <v>0</v>
      </c>
      <c r="K96" s="391">
        <v>0</v>
      </c>
    </row>
    <row r="97" spans="1:11">
      <c r="A97" s="391" t="s">
        <v>413</v>
      </c>
      <c r="B97" s="391" t="s">
        <v>390</v>
      </c>
      <c r="C97" s="391" t="s">
        <v>110</v>
      </c>
      <c r="D97" s="391">
        <v>0</v>
      </c>
      <c r="E97" s="391">
        <v>0</v>
      </c>
      <c r="F97" s="391">
        <v>0</v>
      </c>
      <c r="G97" s="391">
        <v>0</v>
      </c>
      <c r="H97" s="391">
        <v>0</v>
      </c>
      <c r="I97" s="391">
        <v>0</v>
      </c>
      <c r="J97" s="391">
        <v>0</v>
      </c>
      <c r="K97" s="391">
        <v>0</v>
      </c>
    </row>
    <row r="98" spans="1:11">
      <c r="A98" s="391" t="s">
        <v>413</v>
      </c>
      <c r="B98" s="391" t="s">
        <v>390</v>
      </c>
      <c r="C98" s="391" t="s">
        <v>111</v>
      </c>
      <c r="D98" s="391">
        <v>0</v>
      </c>
      <c r="E98" s="391">
        <v>0</v>
      </c>
      <c r="F98" s="391">
        <v>0</v>
      </c>
      <c r="G98" s="391">
        <v>0</v>
      </c>
      <c r="H98" s="391">
        <v>0</v>
      </c>
      <c r="I98" s="391">
        <v>0</v>
      </c>
      <c r="J98" s="391">
        <v>0</v>
      </c>
      <c r="K98" s="391">
        <v>0</v>
      </c>
    </row>
    <row r="99" spans="1:11">
      <c r="A99" s="391" t="s">
        <v>413</v>
      </c>
      <c r="B99" s="391" t="s">
        <v>390</v>
      </c>
      <c r="C99" s="391" t="s">
        <v>112</v>
      </c>
      <c r="D99" s="391">
        <v>0</v>
      </c>
      <c r="E99" s="391">
        <v>0</v>
      </c>
      <c r="F99" s="391">
        <v>0</v>
      </c>
      <c r="G99" s="391">
        <v>0</v>
      </c>
      <c r="H99" s="391">
        <v>0</v>
      </c>
      <c r="I99" s="391">
        <v>0</v>
      </c>
      <c r="J99" s="391">
        <v>0</v>
      </c>
      <c r="K99" s="391">
        <v>0</v>
      </c>
    </row>
    <row r="100" spans="1:11">
      <c r="A100" s="391" t="s">
        <v>413</v>
      </c>
      <c r="B100" s="391" t="s">
        <v>390</v>
      </c>
      <c r="C100" s="391" t="s">
        <v>429</v>
      </c>
      <c r="D100" s="391">
        <v>0</v>
      </c>
      <c r="E100" s="391">
        <v>0</v>
      </c>
      <c r="F100" s="391">
        <v>0</v>
      </c>
      <c r="G100" s="391">
        <v>0</v>
      </c>
      <c r="H100" s="391">
        <v>0</v>
      </c>
      <c r="I100" s="391">
        <v>0</v>
      </c>
      <c r="J100" s="391">
        <v>0</v>
      </c>
      <c r="K100" s="391">
        <v>0</v>
      </c>
    </row>
    <row r="101" spans="1:11">
      <c r="A101" s="391" t="s">
        <v>413</v>
      </c>
      <c r="B101" s="391" t="s">
        <v>390</v>
      </c>
      <c r="C101" s="391" t="s">
        <v>496</v>
      </c>
      <c r="D101" s="391">
        <v>0</v>
      </c>
      <c r="E101" s="391">
        <v>0</v>
      </c>
      <c r="F101" s="391">
        <v>0</v>
      </c>
      <c r="G101" s="391">
        <v>0</v>
      </c>
      <c r="H101" s="391">
        <v>0</v>
      </c>
      <c r="I101" s="391">
        <v>0</v>
      </c>
      <c r="J101" s="391">
        <v>0</v>
      </c>
      <c r="K101" s="391">
        <v>0</v>
      </c>
    </row>
  </sheetData>
  <autoFilter ref="A3:K10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K103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2" bestFit="1" customWidth="1"/>
    <col min="3" max="3" width="12.85546875" customWidth="1"/>
    <col min="4" max="4" width="14.28515625" customWidth="1"/>
    <col min="5" max="5" width="14.140625" customWidth="1"/>
    <col min="6" max="6" width="13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7.85546875" customWidth="1"/>
  </cols>
  <sheetData>
    <row r="1" spans="1:11" ht="18.75">
      <c r="A1" s="599" t="s">
        <v>925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</row>
    <row r="2" spans="1:1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237"/>
    </row>
    <row r="3" spans="1:11" ht="45" customHeight="1">
      <c r="A3" s="403" t="s">
        <v>637</v>
      </c>
      <c r="B3" s="404" t="s">
        <v>45</v>
      </c>
      <c r="C3" s="403" t="s">
        <v>308</v>
      </c>
      <c r="D3" s="404" t="s">
        <v>5</v>
      </c>
      <c r="E3" s="404" t="s">
        <v>6</v>
      </c>
      <c r="F3" s="404" t="s">
        <v>46</v>
      </c>
      <c r="G3" s="403" t="s">
        <v>632</v>
      </c>
      <c r="H3" s="403" t="s">
        <v>574</v>
      </c>
      <c r="I3" s="403" t="s">
        <v>638</v>
      </c>
      <c r="J3" s="403" t="s">
        <v>639</v>
      </c>
      <c r="K3" s="403" t="s">
        <v>3</v>
      </c>
    </row>
    <row r="4" spans="1:11">
      <c r="A4" s="100" t="s">
        <v>511</v>
      </c>
      <c r="B4" s="100" t="s">
        <v>512</v>
      </c>
      <c r="C4" s="100" t="s">
        <v>77</v>
      </c>
      <c r="D4" s="101">
        <v>0</v>
      </c>
      <c r="E4" s="101">
        <v>209</v>
      </c>
      <c r="F4" s="101">
        <v>2</v>
      </c>
      <c r="G4" s="101">
        <v>0</v>
      </c>
      <c r="H4" s="101">
        <v>211</v>
      </c>
      <c r="I4" s="67">
        <v>73544.81</v>
      </c>
      <c r="J4" s="67">
        <v>70390.429999999993</v>
      </c>
      <c r="K4" s="175">
        <v>333.6</v>
      </c>
    </row>
    <row r="5" spans="1:11">
      <c r="A5" s="100" t="s">
        <v>511</v>
      </c>
      <c r="B5" s="100" t="s">
        <v>512</v>
      </c>
      <c r="C5" s="100" t="s">
        <v>78</v>
      </c>
      <c r="D5" s="101">
        <v>2</v>
      </c>
      <c r="E5" s="101">
        <v>166</v>
      </c>
      <c r="F5" s="101">
        <v>192</v>
      </c>
      <c r="G5" s="101">
        <v>0</v>
      </c>
      <c r="H5" s="101">
        <v>360</v>
      </c>
      <c r="I5" s="67">
        <v>102679.2</v>
      </c>
      <c r="J5" s="67">
        <v>184130.53</v>
      </c>
      <c r="K5" s="175">
        <v>511.47</v>
      </c>
    </row>
    <row r="6" spans="1:11">
      <c r="A6" s="100" t="s">
        <v>511</v>
      </c>
      <c r="B6" s="100" t="s">
        <v>512</v>
      </c>
      <c r="C6" s="100" t="s">
        <v>96</v>
      </c>
      <c r="D6" s="101">
        <v>11</v>
      </c>
      <c r="E6" s="101">
        <v>196</v>
      </c>
      <c r="F6" s="101">
        <v>152</v>
      </c>
      <c r="G6" s="101">
        <v>0</v>
      </c>
      <c r="H6" s="101">
        <v>359</v>
      </c>
      <c r="I6" s="67">
        <v>79697.47</v>
      </c>
      <c r="J6" s="67">
        <v>244103.11</v>
      </c>
      <c r="K6" s="175">
        <v>679.95</v>
      </c>
    </row>
    <row r="7" spans="1:11">
      <c r="A7" s="100" t="s">
        <v>511</v>
      </c>
      <c r="B7" s="100" t="s">
        <v>512</v>
      </c>
      <c r="C7" s="100" t="s">
        <v>97</v>
      </c>
      <c r="D7" s="101">
        <v>99</v>
      </c>
      <c r="E7" s="101">
        <v>539</v>
      </c>
      <c r="F7" s="101">
        <v>165</v>
      </c>
      <c r="G7" s="101">
        <v>0</v>
      </c>
      <c r="H7" s="101">
        <v>803</v>
      </c>
      <c r="I7" s="67">
        <v>156936.75</v>
      </c>
      <c r="J7" s="67">
        <v>684844.97</v>
      </c>
      <c r="K7" s="175">
        <v>852.86</v>
      </c>
    </row>
    <row r="8" spans="1:11">
      <c r="A8" s="100" t="s">
        <v>511</v>
      </c>
      <c r="B8" s="100" t="s">
        <v>512</v>
      </c>
      <c r="C8" s="100" t="s">
        <v>98</v>
      </c>
      <c r="D8" s="101">
        <v>195</v>
      </c>
      <c r="E8" s="101">
        <v>1337</v>
      </c>
      <c r="F8" s="101">
        <v>167</v>
      </c>
      <c r="G8" s="101">
        <v>0</v>
      </c>
      <c r="H8" s="101">
        <v>1699</v>
      </c>
      <c r="I8" s="67">
        <v>358368.26</v>
      </c>
      <c r="J8" s="67">
        <v>1442261.24</v>
      </c>
      <c r="K8" s="175">
        <v>848.89</v>
      </c>
    </row>
    <row r="9" spans="1:11">
      <c r="A9" s="100" t="s">
        <v>511</v>
      </c>
      <c r="B9" s="100" t="s">
        <v>512</v>
      </c>
      <c r="C9" s="100" t="s">
        <v>99</v>
      </c>
      <c r="D9" s="101">
        <v>219</v>
      </c>
      <c r="E9" s="101">
        <v>1940</v>
      </c>
      <c r="F9" s="101">
        <v>85</v>
      </c>
      <c r="G9" s="101">
        <v>0</v>
      </c>
      <c r="H9" s="101">
        <v>2244</v>
      </c>
      <c r="I9" s="67">
        <v>407544.63</v>
      </c>
      <c r="J9" s="67">
        <v>1859200.74</v>
      </c>
      <c r="K9" s="175">
        <v>828.52</v>
      </c>
    </row>
    <row r="10" spans="1:11">
      <c r="A10" s="100" t="s">
        <v>511</v>
      </c>
      <c r="B10" s="100" t="s">
        <v>512</v>
      </c>
      <c r="C10" s="100" t="s">
        <v>100</v>
      </c>
      <c r="D10" s="101">
        <v>87</v>
      </c>
      <c r="E10" s="101">
        <v>2323</v>
      </c>
      <c r="F10" s="101">
        <v>13</v>
      </c>
      <c r="G10" s="101">
        <v>0</v>
      </c>
      <c r="H10" s="101">
        <v>2423</v>
      </c>
      <c r="I10" s="67">
        <v>395588.75</v>
      </c>
      <c r="J10" s="67">
        <v>1945524.58</v>
      </c>
      <c r="K10" s="175">
        <v>802.94</v>
      </c>
    </row>
    <row r="11" spans="1:11">
      <c r="A11" s="100" t="s">
        <v>511</v>
      </c>
      <c r="B11" s="100" t="s">
        <v>512</v>
      </c>
      <c r="C11" s="100" t="s">
        <v>101</v>
      </c>
      <c r="D11" s="101">
        <v>23</v>
      </c>
      <c r="E11" s="101">
        <v>1988</v>
      </c>
      <c r="F11" s="101">
        <v>5</v>
      </c>
      <c r="G11" s="101">
        <v>0</v>
      </c>
      <c r="H11" s="101">
        <v>2016</v>
      </c>
      <c r="I11" s="67">
        <v>45536.25</v>
      </c>
      <c r="J11" s="67">
        <v>1558425.22</v>
      </c>
      <c r="K11" s="175">
        <v>773.03</v>
      </c>
    </row>
    <row r="12" spans="1:11">
      <c r="A12" s="100" t="s">
        <v>511</v>
      </c>
      <c r="B12" s="100" t="s">
        <v>512</v>
      </c>
      <c r="C12" s="100" t="s">
        <v>102</v>
      </c>
      <c r="D12" s="101">
        <v>10</v>
      </c>
      <c r="E12" s="101">
        <v>1568</v>
      </c>
      <c r="F12" s="101">
        <v>1</v>
      </c>
      <c r="G12" s="101">
        <v>0</v>
      </c>
      <c r="H12" s="101">
        <v>1579</v>
      </c>
      <c r="I12" s="67">
        <v>66130.94</v>
      </c>
      <c r="J12" s="67">
        <v>1198250.5</v>
      </c>
      <c r="K12" s="175">
        <v>758.87</v>
      </c>
    </row>
    <row r="13" spans="1:11">
      <c r="A13" s="100" t="s">
        <v>511</v>
      </c>
      <c r="B13" s="100" t="s">
        <v>512</v>
      </c>
      <c r="C13" s="100" t="s">
        <v>110</v>
      </c>
      <c r="D13" s="101">
        <v>3</v>
      </c>
      <c r="E13" s="101">
        <v>768</v>
      </c>
      <c r="F13" s="101">
        <v>1</v>
      </c>
      <c r="G13" s="101">
        <v>0</v>
      </c>
      <c r="H13" s="101">
        <v>772</v>
      </c>
      <c r="I13" s="67">
        <v>36025.94</v>
      </c>
      <c r="J13" s="67">
        <v>573333.42000000004</v>
      </c>
      <c r="K13" s="175">
        <v>742.66</v>
      </c>
    </row>
    <row r="14" spans="1:11">
      <c r="A14" s="100" t="s">
        <v>511</v>
      </c>
      <c r="B14" s="100" t="s">
        <v>512</v>
      </c>
      <c r="C14" s="100" t="s">
        <v>111</v>
      </c>
      <c r="D14" s="101">
        <v>1</v>
      </c>
      <c r="E14" s="101">
        <v>206</v>
      </c>
      <c r="F14" s="101">
        <v>0</v>
      </c>
      <c r="G14" s="101">
        <v>0</v>
      </c>
      <c r="H14" s="101">
        <v>207</v>
      </c>
      <c r="I14" s="67">
        <v>19489.98</v>
      </c>
      <c r="J14" s="67">
        <v>159337.24</v>
      </c>
      <c r="K14" s="175">
        <v>769.75</v>
      </c>
    </row>
    <row r="15" spans="1:11">
      <c r="A15" s="100" t="s">
        <v>511</v>
      </c>
      <c r="B15" s="100" t="s">
        <v>512</v>
      </c>
      <c r="C15" s="100" t="s">
        <v>112</v>
      </c>
      <c r="D15" s="101">
        <v>0</v>
      </c>
      <c r="E15" s="101">
        <v>22</v>
      </c>
      <c r="F15" s="101">
        <v>0</v>
      </c>
      <c r="G15" s="101">
        <v>0</v>
      </c>
      <c r="H15" s="101">
        <v>22</v>
      </c>
      <c r="I15" s="67">
        <v>1875.5</v>
      </c>
      <c r="J15" s="67">
        <v>16476.099999999999</v>
      </c>
      <c r="K15" s="175">
        <v>748.91</v>
      </c>
    </row>
    <row r="16" spans="1:11">
      <c r="A16" s="100" t="s">
        <v>511</v>
      </c>
      <c r="B16" s="100" t="s">
        <v>512</v>
      </c>
      <c r="C16" s="100" t="s">
        <v>429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67">
        <v>0</v>
      </c>
      <c r="J16" s="67">
        <v>0</v>
      </c>
      <c r="K16" s="175">
        <v>0</v>
      </c>
    </row>
    <row r="17" spans="1:11">
      <c r="A17" s="100" t="s">
        <v>511</v>
      </c>
      <c r="B17" s="100" t="s">
        <v>512</v>
      </c>
      <c r="C17" s="100" t="s">
        <v>496</v>
      </c>
      <c r="D17" s="101">
        <v>650</v>
      </c>
      <c r="E17" s="101">
        <v>11262</v>
      </c>
      <c r="F17" s="101">
        <v>783</v>
      </c>
      <c r="G17" s="101">
        <v>0</v>
      </c>
      <c r="H17" s="101">
        <v>12695</v>
      </c>
      <c r="I17" s="67">
        <v>1743418.48</v>
      </c>
      <c r="J17" s="67">
        <v>9936278.0800000001</v>
      </c>
      <c r="K17" s="175">
        <v>782.69</v>
      </c>
    </row>
    <row r="18" spans="1:11" s="389" customFormat="1">
      <c r="A18" s="100" t="s">
        <v>623</v>
      </c>
      <c r="B18" s="100" t="s">
        <v>425</v>
      </c>
      <c r="C18" s="100" t="s">
        <v>77</v>
      </c>
      <c r="D18" s="101">
        <v>0</v>
      </c>
      <c r="E18" s="101">
        <v>13</v>
      </c>
      <c r="F18" s="101">
        <v>0</v>
      </c>
      <c r="G18" s="101">
        <v>0</v>
      </c>
      <c r="H18" s="101">
        <v>13</v>
      </c>
      <c r="I18" s="67">
        <v>12671.12</v>
      </c>
      <c r="J18" s="67">
        <v>3096.87</v>
      </c>
      <c r="K18" s="175">
        <v>238.22</v>
      </c>
    </row>
    <row r="19" spans="1:11" s="389" customFormat="1">
      <c r="A19" s="100" t="s">
        <v>623</v>
      </c>
      <c r="B19" s="100" t="s">
        <v>425</v>
      </c>
      <c r="C19" s="100" t="s">
        <v>78</v>
      </c>
      <c r="D19" s="101">
        <v>1</v>
      </c>
      <c r="E19" s="101">
        <v>6</v>
      </c>
      <c r="F19" s="101">
        <v>4</v>
      </c>
      <c r="G19" s="101">
        <v>0</v>
      </c>
      <c r="H19" s="101">
        <v>11</v>
      </c>
      <c r="I19" s="67">
        <v>13444.93</v>
      </c>
      <c r="J19" s="67">
        <v>7597.45</v>
      </c>
      <c r="K19" s="175">
        <v>690.68</v>
      </c>
    </row>
    <row r="20" spans="1:11" s="389" customFormat="1">
      <c r="A20" s="100" t="s">
        <v>623</v>
      </c>
      <c r="B20" s="100" t="s">
        <v>425</v>
      </c>
      <c r="C20" s="100" t="s">
        <v>96</v>
      </c>
      <c r="D20" s="101">
        <v>30</v>
      </c>
      <c r="E20" s="101">
        <v>1</v>
      </c>
      <c r="F20" s="101">
        <v>8</v>
      </c>
      <c r="G20" s="101">
        <v>0</v>
      </c>
      <c r="H20" s="101">
        <v>39</v>
      </c>
      <c r="I20" s="67">
        <v>39124.68</v>
      </c>
      <c r="J20" s="67">
        <v>46928.02</v>
      </c>
      <c r="K20" s="175">
        <v>1203.28</v>
      </c>
    </row>
    <row r="21" spans="1:11" s="389" customFormat="1">
      <c r="A21" s="100" t="s">
        <v>623</v>
      </c>
      <c r="B21" s="100" t="s">
        <v>425</v>
      </c>
      <c r="C21" s="100" t="s">
        <v>97</v>
      </c>
      <c r="D21" s="101">
        <v>42</v>
      </c>
      <c r="E21" s="101">
        <v>7</v>
      </c>
      <c r="F21" s="101">
        <v>5</v>
      </c>
      <c r="G21" s="101">
        <v>0</v>
      </c>
      <c r="H21" s="101">
        <v>54</v>
      </c>
      <c r="I21" s="67">
        <v>147267.92000000001</v>
      </c>
      <c r="J21" s="67">
        <v>63598.69</v>
      </c>
      <c r="K21" s="175">
        <v>1177.75</v>
      </c>
    </row>
    <row r="22" spans="1:11" s="389" customFormat="1">
      <c r="A22" s="100" t="s">
        <v>623</v>
      </c>
      <c r="B22" s="100" t="s">
        <v>425</v>
      </c>
      <c r="C22" s="100" t="s">
        <v>98</v>
      </c>
      <c r="D22" s="101">
        <v>17</v>
      </c>
      <c r="E22" s="101">
        <v>10</v>
      </c>
      <c r="F22" s="101">
        <v>0</v>
      </c>
      <c r="G22" s="101">
        <v>0</v>
      </c>
      <c r="H22" s="101">
        <v>27</v>
      </c>
      <c r="I22" s="67">
        <v>70535.89</v>
      </c>
      <c r="J22" s="67">
        <v>31553.8</v>
      </c>
      <c r="K22" s="175">
        <v>1168.6600000000001</v>
      </c>
    </row>
    <row r="23" spans="1:11" s="389" customFormat="1">
      <c r="A23" s="100" t="s">
        <v>623</v>
      </c>
      <c r="B23" s="100" t="s">
        <v>425</v>
      </c>
      <c r="C23" s="100" t="s">
        <v>99</v>
      </c>
      <c r="D23" s="101">
        <v>30</v>
      </c>
      <c r="E23" s="101">
        <v>10</v>
      </c>
      <c r="F23" s="101">
        <v>1</v>
      </c>
      <c r="G23" s="101">
        <v>0</v>
      </c>
      <c r="H23" s="101">
        <v>41</v>
      </c>
      <c r="I23" s="67">
        <v>145635</v>
      </c>
      <c r="J23" s="67">
        <v>52471.11</v>
      </c>
      <c r="K23" s="175">
        <v>1279.78</v>
      </c>
    </row>
    <row r="24" spans="1:11" s="389" customFormat="1">
      <c r="A24" s="100" t="s">
        <v>623</v>
      </c>
      <c r="B24" s="100" t="s">
        <v>425</v>
      </c>
      <c r="C24" s="100" t="s">
        <v>100</v>
      </c>
      <c r="D24" s="101">
        <v>28</v>
      </c>
      <c r="E24" s="101">
        <v>18</v>
      </c>
      <c r="F24" s="101">
        <v>0</v>
      </c>
      <c r="G24" s="101">
        <v>0</v>
      </c>
      <c r="H24" s="101">
        <v>46</v>
      </c>
      <c r="I24" s="67">
        <v>135424.23000000001</v>
      </c>
      <c r="J24" s="67">
        <v>62739.48</v>
      </c>
      <c r="K24" s="175">
        <v>1363.9</v>
      </c>
    </row>
    <row r="25" spans="1:11" s="389" customFormat="1">
      <c r="A25" s="100" t="s">
        <v>623</v>
      </c>
      <c r="B25" s="100" t="s">
        <v>425</v>
      </c>
      <c r="C25" s="100" t="s">
        <v>101</v>
      </c>
      <c r="D25" s="101">
        <v>39</v>
      </c>
      <c r="E25" s="101">
        <v>18</v>
      </c>
      <c r="F25" s="101">
        <v>0</v>
      </c>
      <c r="G25" s="101">
        <v>0</v>
      </c>
      <c r="H25" s="101">
        <v>57</v>
      </c>
      <c r="I25" s="67">
        <v>199227.68</v>
      </c>
      <c r="J25" s="67">
        <v>79725.36</v>
      </c>
      <c r="K25" s="175">
        <v>1398.69</v>
      </c>
    </row>
    <row r="26" spans="1:11" s="389" customFormat="1">
      <c r="A26" s="100" t="s">
        <v>623</v>
      </c>
      <c r="B26" s="100" t="s">
        <v>425</v>
      </c>
      <c r="C26" s="100" t="s">
        <v>102</v>
      </c>
      <c r="D26" s="101">
        <v>34</v>
      </c>
      <c r="E26" s="101">
        <v>33</v>
      </c>
      <c r="F26" s="101">
        <v>1</v>
      </c>
      <c r="G26" s="101">
        <v>0</v>
      </c>
      <c r="H26" s="101">
        <v>68</v>
      </c>
      <c r="I26" s="67">
        <v>279179.52000000002</v>
      </c>
      <c r="J26" s="67">
        <v>93124.39</v>
      </c>
      <c r="K26" s="175">
        <v>1369.48</v>
      </c>
    </row>
    <row r="27" spans="1:11" s="389" customFormat="1">
      <c r="A27" s="100" t="s">
        <v>623</v>
      </c>
      <c r="B27" s="100" t="s">
        <v>425</v>
      </c>
      <c r="C27" s="100" t="s">
        <v>110</v>
      </c>
      <c r="D27" s="101">
        <v>35</v>
      </c>
      <c r="E27" s="101">
        <v>26</v>
      </c>
      <c r="F27" s="101">
        <v>0</v>
      </c>
      <c r="G27" s="101">
        <v>0</v>
      </c>
      <c r="H27" s="101">
        <v>61</v>
      </c>
      <c r="I27" s="67">
        <v>372556.56</v>
      </c>
      <c r="J27" s="67">
        <v>83363.22</v>
      </c>
      <c r="K27" s="175">
        <v>1366.61</v>
      </c>
    </row>
    <row r="28" spans="1:11" s="389" customFormat="1">
      <c r="A28" s="100" t="s">
        <v>623</v>
      </c>
      <c r="B28" s="100" t="s">
        <v>425</v>
      </c>
      <c r="C28" s="100" t="s">
        <v>111</v>
      </c>
      <c r="D28" s="101">
        <v>5</v>
      </c>
      <c r="E28" s="101">
        <v>5</v>
      </c>
      <c r="F28" s="101">
        <v>0</v>
      </c>
      <c r="G28" s="101">
        <v>0</v>
      </c>
      <c r="H28" s="101">
        <v>10</v>
      </c>
      <c r="I28" s="67">
        <v>48637.9</v>
      </c>
      <c r="J28" s="67">
        <v>12947.05</v>
      </c>
      <c r="K28" s="175">
        <v>1294.71</v>
      </c>
    </row>
    <row r="29" spans="1:11" s="389" customFormat="1">
      <c r="A29" s="100" t="s">
        <v>623</v>
      </c>
      <c r="B29" s="100" t="s">
        <v>425</v>
      </c>
      <c r="C29" s="100" t="s">
        <v>112</v>
      </c>
      <c r="D29" s="101">
        <v>1</v>
      </c>
      <c r="E29" s="101">
        <v>1</v>
      </c>
      <c r="F29" s="101">
        <v>0</v>
      </c>
      <c r="G29" s="101">
        <v>0</v>
      </c>
      <c r="H29" s="101">
        <v>2</v>
      </c>
      <c r="I29" s="67">
        <v>4379.43</v>
      </c>
      <c r="J29" s="67">
        <v>2305.42</v>
      </c>
      <c r="K29" s="175">
        <v>1152.71</v>
      </c>
    </row>
    <row r="30" spans="1:11" s="389" customFormat="1">
      <c r="A30" s="100" t="s">
        <v>623</v>
      </c>
      <c r="B30" s="100" t="s">
        <v>425</v>
      </c>
      <c r="C30" s="100" t="s">
        <v>429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67">
        <v>0</v>
      </c>
      <c r="J30" s="67">
        <v>0</v>
      </c>
      <c r="K30" s="175">
        <v>0</v>
      </c>
    </row>
    <row r="31" spans="1:11" s="389" customFormat="1">
      <c r="A31" s="100" t="s">
        <v>623</v>
      </c>
      <c r="B31" s="100" t="s">
        <v>425</v>
      </c>
      <c r="C31" s="100" t="s">
        <v>496</v>
      </c>
      <c r="D31" s="101">
        <v>262</v>
      </c>
      <c r="E31" s="101">
        <v>148</v>
      </c>
      <c r="F31" s="101">
        <v>19</v>
      </c>
      <c r="G31" s="101">
        <v>0</v>
      </c>
      <c r="H31" s="101">
        <v>429</v>
      </c>
      <c r="I31" s="67">
        <v>1468084.86</v>
      </c>
      <c r="J31" s="67">
        <v>539450.86</v>
      </c>
      <c r="K31" s="175">
        <v>1257.46</v>
      </c>
    </row>
    <row r="32" spans="1:11" s="341" customFormat="1">
      <c r="A32" s="100" t="s">
        <v>420</v>
      </c>
      <c r="B32" s="100" t="s">
        <v>503</v>
      </c>
      <c r="C32" s="100" t="s">
        <v>77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67">
        <v>0</v>
      </c>
      <c r="J32" s="67">
        <v>0</v>
      </c>
      <c r="K32" s="175">
        <v>0</v>
      </c>
    </row>
    <row r="33" spans="1:11" s="341" customFormat="1">
      <c r="A33" s="100" t="s">
        <v>420</v>
      </c>
      <c r="B33" s="100" t="s">
        <v>503</v>
      </c>
      <c r="C33" s="100" t="s">
        <v>78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67">
        <v>0</v>
      </c>
      <c r="J33" s="67">
        <v>0</v>
      </c>
      <c r="K33" s="175">
        <v>0</v>
      </c>
    </row>
    <row r="34" spans="1:11" s="341" customFormat="1">
      <c r="A34" s="100" t="s">
        <v>420</v>
      </c>
      <c r="B34" s="100" t="s">
        <v>503</v>
      </c>
      <c r="C34" s="100" t="s">
        <v>96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67">
        <v>0</v>
      </c>
      <c r="J34" s="67">
        <v>0</v>
      </c>
      <c r="K34" s="175">
        <v>0</v>
      </c>
    </row>
    <row r="35" spans="1:11" s="341" customFormat="1">
      <c r="A35" s="100" t="s">
        <v>420</v>
      </c>
      <c r="B35" s="100" t="s">
        <v>503</v>
      </c>
      <c r="C35" s="100" t="s">
        <v>97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67">
        <v>0</v>
      </c>
      <c r="J35" s="67">
        <v>0</v>
      </c>
      <c r="K35" s="175">
        <v>0</v>
      </c>
    </row>
    <row r="36" spans="1:11" s="341" customFormat="1">
      <c r="A36" s="100" t="s">
        <v>420</v>
      </c>
      <c r="B36" s="100" t="s">
        <v>503</v>
      </c>
      <c r="C36" s="100" t="s">
        <v>98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67">
        <v>0</v>
      </c>
      <c r="J36" s="67">
        <v>0</v>
      </c>
      <c r="K36" s="175">
        <v>0</v>
      </c>
    </row>
    <row r="37" spans="1:11" s="341" customFormat="1">
      <c r="A37" s="100" t="s">
        <v>420</v>
      </c>
      <c r="B37" s="100" t="s">
        <v>503</v>
      </c>
      <c r="C37" s="100" t="s">
        <v>99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67">
        <v>0</v>
      </c>
      <c r="J37" s="67">
        <v>0</v>
      </c>
      <c r="K37" s="175">
        <v>0</v>
      </c>
    </row>
    <row r="38" spans="1:11">
      <c r="A38" s="100" t="s">
        <v>420</v>
      </c>
      <c r="B38" s="100" t="s">
        <v>503</v>
      </c>
      <c r="C38" s="100" t="s">
        <v>100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67">
        <v>0</v>
      </c>
      <c r="J38" s="67">
        <v>0</v>
      </c>
      <c r="K38" s="175">
        <v>0</v>
      </c>
    </row>
    <row r="39" spans="1:11">
      <c r="A39" s="100" t="s">
        <v>420</v>
      </c>
      <c r="B39" s="100" t="s">
        <v>503</v>
      </c>
      <c r="C39" s="100" t="s">
        <v>101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67">
        <v>0</v>
      </c>
      <c r="J39" s="67">
        <v>0</v>
      </c>
      <c r="K39" s="175">
        <v>0</v>
      </c>
    </row>
    <row r="40" spans="1:11">
      <c r="A40" s="100" t="s">
        <v>420</v>
      </c>
      <c r="B40" s="100" t="s">
        <v>503</v>
      </c>
      <c r="C40" s="100" t="s">
        <v>102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67">
        <v>0</v>
      </c>
      <c r="J40" s="67">
        <v>0</v>
      </c>
      <c r="K40" s="175">
        <v>0</v>
      </c>
    </row>
    <row r="41" spans="1:11">
      <c r="A41" s="100" t="s">
        <v>420</v>
      </c>
      <c r="B41" s="100" t="s">
        <v>503</v>
      </c>
      <c r="C41" s="100" t="s">
        <v>110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67">
        <v>0</v>
      </c>
      <c r="J41" s="67">
        <v>0</v>
      </c>
      <c r="K41" s="175">
        <v>0</v>
      </c>
    </row>
    <row r="42" spans="1:11">
      <c r="A42" s="100" t="s">
        <v>420</v>
      </c>
      <c r="B42" s="100" t="s">
        <v>503</v>
      </c>
      <c r="C42" s="100" t="s">
        <v>111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67">
        <v>0</v>
      </c>
      <c r="J42" s="67">
        <v>0</v>
      </c>
      <c r="K42" s="175">
        <v>0</v>
      </c>
    </row>
    <row r="43" spans="1:11">
      <c r="A43" s="100" t="s">
        <v>420</v>
      </c>
      <c r="B43" s="100" t="s">
        <v>503</v>
      </c>
      <c r="C43" s="100" t="s">
        <v>112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67">
        <v>0</v>
      </c>
      <c r="J43" s="67">
        <v>0</v>
      </c>
      <c r="K43" s="175">
        <v>0</v>
      </c>
    </row>
    <row r="44" spans="1:11">
      <c r="A44" s="100" t="s">
        <v>420</v>
      </c>
      <c r="B44" s="100" t="s">
        <v>503</v>
      </c>
      <c r="C44" s="100" t="s">
        <v>429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67">
        <v>0</v>
      </c>
      <c r="J44" s="67">
        <v>0</v>
      </c>
      <c r="K44" s="175">
        <v>0</v>
      </c>
    </row>
    <row r="45" spans="1:11">
      <c r="A45" s="100" t="s">
        <v>420</v>
      </c>
      <c r="B45" s="100" t="s">
        <v>503</v>
      </c>
      <c r="C45" s="100" t="s">
        <v>496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67">
        <v>0</v>
      </c>
      <c r="J45" s="67">
        <v>0</v>
      </c>
      <c r="K45" s="175">
        <v>0</v>
      </c>
    </row>
    <row r="46" spans="1:11">
      <c r="A46" s="100" t="s">
        <v>409</v>
      </c>
      <c r="B46" s="100" t="s">
        <v>566</v>
      </c>
      <c r="C46" s="100" t="s">
        <v>77</v>
      </c>
      <c r="D46" s="101">
        <v>0</v>
      </c>
      <c r="E46" s="101">
        <v>7</v>
      </c>
      <c r="F46" s="101">
        <v>0</v>
      </c>
      <c r="G46" s="101">
        <v>0</v>
      </c>
      <c r="H46" s="101">
        <v>7</v>
      </c>
      <c r="I46" s="67">
        <v>0</v>
      </c>
      <c r="J46" s="67">
        <v>1116.98</v>
      </c>
      <c r="K46" s="175">
        <v>159.57</v>
      </c>
    </row>
    <row r="47" spans="1:11">
      <c r="A47" s="100" t="s">
        <v>409</v>
      </c>
      <c r="B47" s="100" t="s">
        <v>566</v>
      </c>
      <c r="C47" s="100" t="s">
        <v>78</v>
      </c>
      <c r="D47" s="101">
        <v>0</v>
      </c>
      <c r="E47" s="101">
        <v>4</v>
      </c>
      <c r="F47" s="101">
        <v>3</v>
      </c>
      <c r="G47" s="101">
        <v>0</v>
      </c>
      <c r="H47" s="101">
        <v>7</v>
      </c>
      <c r="I47" s="67">
        <v>0</v>
      </c>
      <c r="J47" s="67">
        <v>1074.8900000000001</v>
      </c>
      <c r="K47" s="175">
        <v>153.56</v>
      </c>
    </row>
    <row r="48" spans="1:11">
      <c r="A48" s="100" t="s">
        <v>409</v>
      </c>
      <c r="B48" s="100" t="s">
        <v>566</v>
      </c>
      <c r="C48" s="100" t="s">
        <v>96</v>
      </c>
      <c r="D48" s="101">
        <v>10</v>
      </c>
      <c r="E48" s="101">
        <v>5</v>
      </c>
      <c r="F48" s="101">
        <v>7</v>
      </c>
      <c r="G48" s="101">
        <v>0</v>
      </c>
      <c r="H48" s="101">
        <v>22</v>
      </c>
      <c r="I48" s="67">
        <v>0</v>
      </c>
      <c r="J48" s="67">
        <v>3858.11</v>
      </c>
      <c r="K48" s="175">
        <v>175.37</v>
      </c>
    </row>
    <row r="49" spans="1:11">
      <c r="A49" s="100" t="s">
        <v>409</v>
      </c>
      <c r="B49" s="100" t="s">
        <v>566</v>
      </c>
      <c r="C49" s="100" t="s">
        <v>97</v>
      </c>
      <c r="D49" s="101">
        <v>126</v>
      </c>
      <c r="E49" s="101">
        <v>6</v>
      </c>
      <c r="F49" s="101">
        <v>10</v>
      </c>
      <c r="G49" s="101">
        <v>0</v>
      </c>
      <c r="H49" s="101">
        <v>142</v>
      </c>
      <c r="I49" s="67">
        <v>0</v>
      </c>
      <c r="J49" s="67">
        <v>38892.15</v>
      </c>
      <c r="K49" s="175">
        <v>273.89</v>
      </c>
    </row>
    <row r="50" spans="1:11">
      <c r="A50" s="100" t="s">
        <v>409</v>
      </c>
      <c r="B50" s="100" t="s">
        <v>566</v>
      </c>
      <c r="C50" s="100" t="s">
        <v>98</v>
      </c>
      <c r="D50" s="101">
        <v>219</v>
      </c>
      <c r="E50" s="101">
        <v>6</v>
      </c>
      <c r="F50" s="101">
        <v>13</v>
      </c>
      <c r="G50" s="101">
        <v>0</v>
      </c>
      <c r="H50" s="101">
        <v>238</v>
      </c>
      <c r="I50" s="67">
        <v>1110.04</v>
      </c>
      <c r="J50" s="67">
        <v>73248.679999999993</v>
      </c>
      <c r="K50" s="175">
        <v>307.77</v>
      </c>
    </row>
    <row r="51" spans="1:11">
      <c r="A51" s="100" t="s">
        <v>409</v>
      </c>
      <c r="B51" s="100" t="s">
        <v>566</v>
      </c>
      <c r="C51" s="100" t="s">
        <v>99</v>
      </c>
      <c r="D51" s="101">
        <v>332</v>
      </c>
      <c r="E51" s="101">
        <v>3</v>
      </c>
      <c r="F51" s="101">
        <v>8</v>
      </c>
      <c r="G51" s="101">
        <v>0</v>
      </c>
      <c r="H51" s="101">
        <v>343</v>
      </c>
      <c r="I51" s="67">
        <v>0</v>
      </c>
      <c r="J51" s="67">
        <v>118789.39</v>
      </c>
      <c r="K51" s="175">
        <v>346.32</v>
      </c>
    </row>
    <row r="52" spans="1:11">
      <c r="A52" s="100" t="s">
        <v>409</v>
      </c>
      <c r="B52" s="100" t="s">
        <v>566</v>
      </c>
      <c r="C52" s="100" t="s">
        <v>100</v>
      </c>
      <c r="D52" s="101">
        <v>142</v>
      </c>
      <c r="E52" s="101">
        <v>1</v>
      </c>
      <c r="F52" s="101">
        <v>0</v>
      </c>
      <c r="G52" s="101">
        <v>0</v>
      </c>
      <c r="H52" s="101">
        <v>143</v>
      </c>
      <c r="I52" s="67">
        <v>0</v>
      </c>
      <c r="J52" s="67">
        <v>51539.17</v>
      </c>
      <c r="K52" s="175">
        <v>360.41</v>
      </c>
    </row>
    <row r="53" spans="1:11">
      <c r="A53" s="100" t="s">
        <v>409</v>
      </c>
      <c r="B53" s="100" t="s">
        <v>566</v>
      </c>
      <c r="C53" s="100" t="s">
        <v>101</v>
      </c>
      <c r="D53" s="101">
        <v>23</v>
      </c>
      <c r="E53" s="101">
        <v>0</v>
      </c>
      <c r="F53" s="101">
        <v>0</v>
      </c>
      <c r="G53" s="101">
        <v>0</v>
      </c>
      <c r="H53" s="101">
        <v>23</v>
      </c>
      <c r="I53" s="67">
        <v>0</v>
      </c>
      <c r="J53" s="67">
        <v>8180.71</v>
      </c>
      <c r="K53" s="175">
        <v>355.68</v>
      </c>
    </row>
    <row r="54" spans="1:11">
      <c r="A54" s="100" t="s">
        <v>409</v>
      </c>
      <c r="B54" s="100" t="s">
        <v>566</v>
      </c>
      <c r="C54" s="100" t="s">
        <v>102</v>
      </c>
      <c r="D54" s="101">
        <v>4</v>
      </c>
      <c r="E54" s="101">
        <v>0</v>
      </c>
      <c r="F54" s="101">
        <v>0</v>
      </c>
      <c r="G54" s="101">
        <v>0</v>
      </c>
      <c r="H54" s="101">
        <v>4</v>
      </c>
      <c r="I54" s="67">
        <v>0</v>
      </c>
      <c r="J54" s="67">
        <v>1002.88</v>
      </c>
      <c r="K54" s="175">
        <v>250.72</v>
      </c>
    </row>
    <row r="55" spans="1:11">
      <c r="A55" s="100" t="s">
        <v>409</v>
      </c>
      <c r="B55" s="100" t="s">
        <v>566</v>
      </c>
      <c r="C55" s="100" t="s">
        <v>110</v>
      </c>
      <c r="D55" s="101">
        <v>1</v>
      </c>
      <c r="E55" s="101">
        <v>0</v>
      </c>
      <c r="F55" s="101">
        <v>0</v>
      </c>
      <c r="G55" s="101">
        <v>0</v>
      </c>
      <c r="H55" s="101">
        <v>1</v>
      </c>
      <c r="I55" s="67">
        <v>0</v>
      </c>
      <c r="J55" s="67">
        <v>138.62</v>
      </c>
      <c r="K55" s="175">
        <v>138.62</v>
      </c>
    </row>
    <row r="56" spans="1:11">
      <c r="A56" s="100" t="s">
        <v>409</v>
      </c>
      <c r="B56" s="100" t="s">
        <v>566</v>
      </c>
      <c r="C56" s="100" t="s">
        <v>111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67">
        <v>0</v>
      </c>
      <c r="J56" s="67">
        <v>0</v>
      </c>
      <c r="K56" s="175">
        <v>0</v>
      </c>
    </row>
    <row r="57" spans="1:11">
      <c r="A57" s="100" t="s">
        <v>409</v>
      </c>
      <c r="B57" s="100" t="s">
        <v>566</v>
      </c>
      <c r="C57" s="100" t="s">
        <v>112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67">
        <v>0</v>
      </c>
      <c r="J57" s="67">
        <v>0</v>
      </c>
      <c r="K57" s="175">
        <v>0</v>
      </c>
    </row>
    <row r="58" spans="1:11">
      <c r="A58" s="100" t="s">
        <v>409</v>
      </c>
      <c r="B58" s="100" t="s">
        <v>566</v>
      </c>
      <c r="C58" s="100" t="s">
        <v>429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  <c r="I58" s="67">
        <v>0</v>
      </c>
      <c r="J58" s="67">
        <v>0</v>
      </c>
      <c r="K58" s="175">
        <v>0</v>
      </c>
    </row>
    <row r="59" spans="1:11">
      <c r="A59" s="100" t="s">
        <v>409</v>
      </c>
      <c r="B59" s="100" t="s">
        <v>566</v>
      </c>
      <c r="C59" s="100" t="s">
        <v>496</v>
      </c>
      <c r="D59" s="101">
        <v>857</v>
      </c>
      <c r="E59" s="101">
        <v>32</v>
      </c>
      <c r="F59" s="101">
        <v>41</v>
      </c>
      <c r="G59" s="101">
        <v>0</v>
      </c>
      <c r="H59" s="101">
        <v>930</v>
      </c>
      <c r="I59" s="67">
        <v>1110.04</v>
      </c>
      <c r="J59" s="67">
        <v>297841.58</v>
      </c>
      <c r="K59" s="175">
        <v>320.26</v>
      </c>
    </row>
    <row r="60" spans="1:11">
      <c r="A60" s="100" t="s">
        <v>412</v>
      </c>
      <c r="B60" s="100" t="s">
        <v>387</v>
      </c>
      <c r="C60" s="100" t="s">
        <v>77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  <c r="I60" s="67">
        <v>0</v>
      </c>
      <c r="J60" s="67">
        <v>0</v>
      </c>
      <c r="K60" s="175">
        <v>0</v>
      </c>
    </row>
    <row r="61" spans="1:11">
      <c r="A61" s="100" t="s">
        <v>412</v>
      </c>
      <c r="B61" s="100" t="s">
        <v>387</v>
      </c>
      <c r="C61" s="100" t="s">
        <v>78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  <c r="I61" s="67">
        <v>0</v>
      </c>
      <c r="J61" s="67">
        <v>0</v>
      </c>
      <c r="K61" s="175">
        <v>0</v>
      </c>
    </row>
    <row r="62" spans="1:11">
      <c r="A62" s="100" t="s">
        <v>412</v>
      </c>
      <c r="B62" s="100" t="s">
        <v>387</v>
      </c>
      <c r="C62" s="100" t="s">
        <v>96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  <c r="I62" s="67">
        <v>0</v>
      </c>
      <c r="J62" s="67">
        <v>0</v>
      </c>
      <c r="K62" s="175">
        <v>0</v>
      </c>
    </row>
    <row r="63" spans="1:11">
      <c r="A63" s="100" t="s">
        <v>412</v>
      </c>
      <c r="B63" s="100" t="s">
        <v>387</v>
      </c>
      <c r="C63" s="100" t="s">
        <v>97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  <c r="I63" s="67">
        <v>0</v>
      </c>
      <c r="J63" s="67">
        <v>0</v>
      </c>
      <c r="K63" s="175">
        <v>0</v>
      </c>
    </row>
    <row r="64" spans="1:11">
      <c r="A64" s="100" t="s">
        <v>412</v>
      </c>
      <c r="B64" s="100" t="s">
        <v>387</v>
      </c>
      <c r="C64" s="100" t="s">
        <v>98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67">
        <v>0</v>
      </c>
      <c r="J64" s="67">
        <v>0</v>
      </c>
      <c r="K64" s="175">
        <v>0</v>
      </c>
    </row>
    <row r="65" spans="1:11">
      <c r="A65" s="100" t="s">
        <v>412</v>
      </c>
      <c r="B65" s="100" t="s">
        <v>387</v>
      </c>
      <c r="C65" s="100" t="s">
        <v>99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67">
        <v>0</v>
      </c>
      <c r="J65" s="67">
        <v>0</v>
      </c>
      <c r="K65" s="175">
        <v>0</v>
      </c>
    </row>
    <row r="66" spans="1:11">
      <c r="A66" s="100" t="s">
        <v>412</v>
      </c>
      <c r="B66" s="100" t="s">
        <v>387</v>
      </c>
      <c r="C66" s="100" t="s">
        <v>100</v>
      </c>
      <c r="D66" s="101">
        <v>0</v>
      </c>
      <c r="E66" s="101">
        <v>0</v>
      </c>
      <c r="F66" s="101">
        <v>0</v>
      </c>
      <c r="G66" s="101">
        <v>0</v>
      </c>
      <c r="H66" s="101">
        <v>0</v>
      </c>
      <c r="I66" s="67">
        <v>0</v>
      </c>
      <c r="J66" s="67">
        <v>0</v>
      </c>
      <c r="K66" s="175">
        <v>0</v>
      </c>
    </row>
    <row r="67" spans="1:11">
      <c r="A67" s="100" t="s">
        <v>412</v>
      </c>
      <c r="B67" s="100" t="s">
        <v>387</v>
      </c>
      <c r="C67" s="100" t="s">
        <v>101</v>
      </c>
      <c r="D67" s="101">
        <v>0</v>
      </c>
      <c r="E67" s="101">
        <v>0</v>
      </c>
      <c r="F67" s="101">
        <v>0</v>
      </c>
      <c r="G67" s="101">
        <v>0</v>
      </c>
      <c r="H67" s="101">
        <v>0</v>
      </c>
      <c r="I67" s="67">
        <v>0</v>
      </c>
      <c r="J67" s="67">
        <v>0</v>
      </c>
      <c r="K67" s="175">
        <v>0</v>
      </c>
    </row>
    <row r="68" spans="1:11">
      <c r="A68" s="100" t="s">
        <v>412</v>
      </c>
      <c r="B68" s="100" t="s">
        <v>387</v>
      </c>
      <c r="C68" s="100" t="s">
        <v>102</v>
      </c>
      <c r="D68" s="101">
        <v>0</v>
      </c>
      <c r="E68" s="101">
        <v>0</v>
      </c>
      <c r="F68" s="101">
        <v>0</v>
      </c>
      <c r="G68" s="101">
        <v>0</v>
      </c>
      <c r="H68" s="101">
        <v>0</v>
      </c>
      <c r="I68" s="67">
        <v>0</v>
      </c>
      <c r="J68" s="67">
        <v>0</v>
      </c>
      <c r="K68" s="175">
        <v>0</v>
      </c>
    </row>
    <row r="69" spans="1:11">
      <c r="A69" s="100" t="s">
        <v>412</v>
      </c>
      <c r="B69" s="100" t="s">
        <v>387</v>
      </c>
      <c r="C69" s="100" t="s">
        <v>110</v>
      </c>
      <c r="D69" s="101">
        <v>0</v>
      </c>
      <c r="E69" s="101">
        <v>0</v>
      </c>
      <c r="F69" s="101">
        <v>0</v>
      </c>
      <c r="G69" s="101">
        <v>0</v>
      </c>
      <c r="H69" s="101">
        <v>0</v>
      </c>
      <c r="I69" s="67">
        <v>0</v>
      </c>
      <c r="J69" s="67">
        <v>0</v>
      </c>
      <c r="K69" s="175">
        <v>0</v>
      </c>
    </row>
    <row r="70" spans="1:11">
      <c r="A70" s="100" t="s">
        <v>412</v>
      </c>
      <c r="B70" s="100" t="s">
        <v>387</v>
      </c>
      <c r="C70" s="100" t="s">
        <v>111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  <c r="I70" s="67">
        <v>0</v>
      </c>
      <c r="J70" s="67">
        <v>0</v>
      </c>
      <c r="K70" s="175">
        <v>0</v>
      </c>
    </row>
    <row r="71" spans="1:11">
      <c r="A71" s="100" t="s">
        <v>412</v>
      </c>
      <c r="B71" s="100" t="s">
        <v>387</v>
      </c>
      <c r="C71" s="100" t="s">
        <v>112</v>
      </c>
      <c r="D71" s="101">
        <v>0</v>
      </c>
      <c r="E71" s="101">
        <v>0</v>
      </c>
      <c r="F71" s="101">
        <v>0</v>
      </c>
      <c r="G71" s="101">
        <v>0</v>
      </c>
      <c r="H71" s="101">
        <v>0</v>
      </c>
      <c r="I71" s="67">
        <v>0</v>
      </c>
      <c r="J71" s="67">
        <v>0</v>
      </c>
      <c r="K71" s="175">
        <v>0</v>
      </c>
    </row>
    <row r="72" spans="1:11">
      <c r="A72" s="100" t="s">
        <v>412</v>
      </c>
      <c r="B72" s="100" t="s">
        <v>387</v>
      </c>
      <c r="C72" s="100" t="s">
        <v>429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67">
        <v>0</v>
      </c>
      <c r="J72" s="67">
        <v>0</v>
      </c>
      <c r="K72" s="175">
        <v>0</v>
      </c>
    </row>
    <row r="73" spans="1:11">
      <c r="A73" s="100" t="s">
        <v>412</v>
      </c>
      <c r="B73" s="100" t="s">
        <v>387</v>
      </c>
      <c r="C73" s="100" t="s">
        <v>496</v>
      </c>
      <c r="D73" s="101">
        <v>0</v>
      </c>
      <c r="E73" s="101">
        <v>0</v>
      </c>
      <c r="F73" s="101">
        <v>0</v>
      </c>
      <c r="G73" s="101">
        <v>0</v>
      </c>
      <c r="H73" s="101">
        <v>0</v>
      </c>
      <c r="I73" s="67">
        <v>0</v>
      </c>
      <c r="J73" s="67">
        <v>0</v>
      </c>
      <c r="K73" s="175">
        <v>0</v>
      </c>
    </row>
    <row r="74" spans="1:11">
      <c r="A74" s="100" t="s">
        <v>602</v>
      </c>
      <c r="B74" s="100" t="s">
        <v>603</v>
      </c>
      <c r="C74" s="100" t="s">
        <v>77</v>
      </c>
      <c r="D74" s="101">
        <v>0</v>
      </c>
      <c r="E74" s="101">
        <v>0</v>
      </c>
      <c r="F74" s="101">
        <v>0</v>
      </c>
      <c r="G74" s="101">
        <v>0</v>
      </c>
      <c r="H74" s="101">
        <v>0</v>
      </c>
      <c r="I74" s="67">
        <v>0</v>
      </c>
      <c r="J74" s="67">
        <v>0</v>
      </c>
      <c r="K74" s="175">
        <v>0</v>
      </c>
    </row>
    <row r="75" spans="1:11">
      <c r="A75" s="100" t="s">
        <v>602</v>
      </c>
      <c r="B75" s="100" t="s">
        <v>603</v>
      </c>
      <c r="C75" s="100" t="s">
        <v>78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  <c r="I75" s="67">
        <v>0</v>
      </c>
      <c r="J75" s="67">
        <v>0</v>
      </c>
      <c r="K75" s="175">
        <v>0</v>
      </c>
    </row>
    <row r="76" spans="1:11">
      <c r="A76" s="100" t="s">
        <v>602</v>
      </c>
      <c r="B76" s="100" t="s">
        <v>603</v>
      </c>
      <c r="C76" s="100" t="s">
        <v>96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  <c r="I76" s="67">
        <v>0</v>
      </c>
      <c r="J76" s="67">
        <v>0</v>
      </c>
      <c r="K76" s="175">
        <v>0</v>
      </c>
    </row>
    <row r="77" spans="1:11">
      <c r="A77" s="100" t="s">
        <v>602</v>
      </c>
      <c r="B77" s="100" t="s">
        <v>603</v>
      </c>
      <c r="C77" s="100" t="s">
        <v>97</v>
      </c>
      <c r="D77" s="101">
        <v>0</v>
      </c>
      <c r="E77" s="101">
        <v>0</v>
      </c>
      <c r="F77" s="101">
        <v>0</v>
      </c>
      <c r="G77" s="101">
        <v>0</v>
      </c>
      <c r="H77" s="101">
        <v>0</v>
      </c>
      <c r="I77" s="67">
        <v>0</v>
      </c>
      <c r="J77" s="67">
        <v>0</v>
      </c>
      <c r="K77" s="175">
        <v>0</v>
      </c>
    </row>
    <row r="78" spans="1:11">
      <c r="A78" s="100" t="s">
        <v>602</v>
      </c>
      <c r="B78" s="100" t="s">
        <v>603</v>
      </c>
      <c r="C78" s="100" t="s">
        <v>98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67">
        <v>0</v>
      </c>
      <c r="J78" s="67">
        <v>0</v>
      </c>
      <c r="K78" s="175">
        <v>0</v>
      </c>
    </row>
    <row r="79" spans="1:11">
      <c r="A79" s="100" t="s">
        <v>602</v>
      </c>
      <c r="B79" s="100" t="s">
        <v>603</v>
      </c>
      <c r="C79" s="100" t="s">
        <v>99</v>
      </c>
      <c r="D79" s="101">
        <v>0</v>
      </c>
      <c r="E79" s="101">
        <v>0</v>
      </c>
      <c r="F79" s="101">
        <v>0</v>
      </c>
      <c r="G79" s="101">
        <v>0</v>
      </c>
      <c r="H79" s="101">
        <v>0</v>
      </c>
      <c r="I79" s="67">
        <v>0</v>
      </c>
      <c r="J79" s="67">
        <v>0</v>
      </c>
      <c r="K79" s="175">
        <v>0</v>
      </c>
    </row>
    <row r="80" spans="1:11">
      <c r="A80" s="100" t="s">
        <v>602</v>
      </c>
      <c r="B80" s="100" t="s">
        <v>603</v>
      </c>
      <c r="C80" s="100" t="s">
        <v>100</v>
      </c>
      <c r="D80" s="101">
        <v>0</v>
      </c>
      <c r="E80" s="101">
        <v>0</v>
      </c>
      <c r="F80" s="101">
        <v>0</v>
      </c>
      <c r="G80" s="101">
        <v>0</v>
      </c>
      <c r="H80" s="101">
        <v>0</v>
      </c>
      <c r="I80" s="67">
        <v>0</v>
      </c>
      <c r="J80" s="67">
        <v>0</v>
      </c>
      <c r="K80" s="175">
        <v>0</v>
      </c>
    </row>
    <row r="81" spans="1:11">
      <c r="A81" s="100" t="s">
        <v>602</v>
      </c>
      <c r="B81" s="100" t="s">
        <v>603</v>
      </c>
      <c r="C81" s="100" t="s">
        <v>101</v>
      </c>
      <c r="D81" s="101">
        <v>0</v>
      </c>
      <c r="E81" s="101">
        <v>0</v>
      </c>
      <c r="F81" s="101">
        <v>0</v>
      </c>
      <c r="G81" s="101">
        <v>0</v>
      </c>
      <c r="H81" s="101">
        <v>0</v>
      </c>
      <c r="I81" s="67">
        <v>0</v>
      </c>
      <c r="J81" s="67">
        <v>0</v>
      </c>
      <c r="K81" s="175">
        <v>0</v>
      </c>
    </row>
    <row r="82" spans="1:11">
      <c r="A82" s="100" t="s">
        <v>602</v>
      </c>
      <c r="B82" s="100" t="s">
        <v>603</v>
      </c>
      <c r="C82" s="100" t="s">
        <v>102</v>
      </c>
      <c r="D82" s="101">
        <v>0</v>
      </c>
      <c r="E82" s="101">
        <v>0</v>
      </c>
      <c r="F82" s="101">
        <v>0</v>
      </c>
      <c r="G82" s="101">
        <v>0</v>
      </c>
      <c r="H82" s="101">
        <v>0</v>
      </c>
      <c r="I82" s="67">
        <v>0</v>
      </c>
      <c r="J82" s="67">
        <v>0</v>
      </c>
      <c r="K82" s="175">
        <v>0</v>
      </c>
    </row>
    <row r="83" spans="1:11">
      <c r="A83" s="100" t="s">
        <v>602</v>
      </c>
      <c r="B83" s="100" t="s">
        <v>603</v>
      </c>
      <c r="C83" s="100" t="s">
        <v>110</v>
      </c>
      <c r="D83" s="101">
        <v>0</v>
      </c>
      <c r="E83" s="101">
        <v>0</v>
      </c>
      <c r="F83" s="101">
        <v>0</v>
      </c>
      <c r="G83" s="101">
        <v>0</v>
      </c>
      <c r="H83" s="101">
        <v>0</v>
      </c>
      <c r="I83" s="67">
        <v>0</v>
      </c>
      <c r="J83" s="67">
        <v>0</v>
      </c>
      <c r="K83" s="175">
        <v>0</v>
      </c>
    </row>
    <row r="84" spans="1:11">
      <c r="A84" s="100" t="s">
        <v>602</v>
      </c>
      <c r="B84" s="100" t="s">
        <v>603</v>
      </c>
      <c r="C84" s="100" t="s">
        <v>111</v>
      </c>
      <c r="D84" s="101">
        <v>0</v>
      </c>
      <c r="E84" s="101">
        <v>0</v>
      </c>
      <c r="F84" s="101">
        <v>0</v>
      </c>
      <c r="G84" s="101">
        <v>0</v>
      </c>
      <c r="H84" s="101">
        <v>0</v>
      </c>
      <c r="I84" s="67">
        <v>0</v>
      </c>
      <c r="J84" s="67">
        <v>0</v>
      </c>
      <c r="K84" s="175">
        <v>0</v>
      </c>
    </row>
    <row r="85" spans="1:11">
      <c r="A85" s="100" t="s">
        <v>602</v>
      </c>
      <c r="B85" s="100" t="s">
        <v>603</v>
      </c>
      <c r="C85" s="100" t="s">
        <v>112</v>
      </c>
      <c r="D85" s="101">
        <v>0</v>
      </c>
      <c r="E85" s="101">
        <v>0</v>
      </c>
      <c r="F85" s="101">
        <v>0</v>
      </c>
      <c r="G85" s="101">
        <v>0</v>
      </c>
      <c r="H85" s="101">
        <v>0</v>
      </c>
      <c r="I85" s="67">
        <v>0</v>
      </c>
      <c r="J85" s="67">
        <v>0</v>
      </c>
      <c r="K85" s="175">
        <v>0</v>
      </c>
    </row>
    <row r="86" spans="1:11">
      <c r="A86" s="100" t="s">
        <v>602</v>
      </c>
      <c r="B86" s="100" t="s">
        <v>603</v>
      </c>
      <c r="C86" s="100" t="s">
        <v>429</v>
      </c>
      <c r="D86" s="101">
        <v>0</v>
      </c>
      <c r="E86" s="101">
        <v>0</v>
      </c>
      <c r="F86" s="101">
        <v>0</v>
      </c>
      <c r="G86" s="101">
        <v>0</v>
      </c>
      <c r="H86" s="101">
        <v>0</v>
      </c>
      <c r="I86" s="67">
        <v>0</v>
      </c>
      <c r="J86" s="67">
        <v>0</v>
      </c>
      <c r="K86" s="175">
        <v>0</v>
      </c>
    </row>
    <row r="87" spans="1:11">
      <c r="A87" s="100" t="s">
        <v>602</v>
      </c>
      <c r="B87" s="100" t="s">
        <v>603</v>
      </c>
      <c r="C87" s="100" t="s">
        <v>496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67">
        <v>0</v>
      </c>
      <c r="J87" s="67">
        <v>0</v>
      </c>
      <c r="K87" s="175">
        <v>0</v>
      </c>
    </row>
    <row r="88" spans="1:11">
      <c r="A88" s="391" t="s">
        <v>413</v>
      </c>
      <c r="B88" s="391" t="s">
        <v>390</v>
      </c>
      <c r="C88" s="391" t="s">
        <v>77</v>
      </c>
      <c r="D88" s="391">
        <v>0</v>
      </c>
      <c r="E88" s="391">
        <v>0</v>
      </c>
      <c r="F88" s="391">
        <v>0</v>
      </c>
      <c r="G88" s="391">
        <v>0</v>
      </c>
      <c r="H88" s="391">
        <v>0</v>
      </c>
      <c r="I88" s="391">
        <v>0</v>
      </c>
      <c r="J88" s="391">
        <v>0</v>
      </c>
      <c r="K88" s="391">
        <v>0</v>
      </c>
    </row>
    <row r="89" spans="1:11">
      <c r="A89" s="391" t="s">
        <v>413</v>
      </c>
      <c r="B89" s="391" t="s">
        <v>390</v>
      </c>
      <c r="C89" s="391" t="s">
        <v>77</v>
      </c>
      <c r="D89" s="391">
        <v>0</v>
      </c>
      <c r="E89" s="391">
        <v>0</v>
      </c>
      <c r="F89" s="391">
        <v>0</v>
      </c>
      <c r="G89" s="391">
        <v>0</v>
      </c>
      <c r="H89" s="391">
        <v>0</v>
      </c>
      <c r="I89" s="391">
        <v>0</v>
      </c>
      <c r="J89" s="391">
        <v>0</v>
      </c>
      <c r="K89" s="391">
        <v>0</v>
      </c>
    </row>
    <row r="90" spans="1:11">
      <c r="A90" s="391" t="s">
        <v>413</v>
      </c>
      <c r="B90" s="391" t="s">
        <v>390</v>
      </c>
      <c r="C90" s="391" t="s">
        <v>78</v>
      </c>
      <c r="D90" s="391">
        <v>0</v>
      </c>
      <c r="E90" s="391">
        <v>0</v>
      </c>
      <c r="F90" s="391">
        <v>0</v>
      </c>
      <c r="G90" s="391">
        <v>0</v>
      </c>
      <c r="H90" s="391">
        <v>0</v>
      </c>
      <c r="I90" s="391">
        <v>0</v>
      </c>
      <c r="J90" s="391">
        <v>0</v>
      </c>
      <c r="K90" s="391">
        <v>0</v>
      </c>
    </row>
    <row r="91" spans="1:11">
      <c r="A91" s="391" t="s">
        <v>413</v>
      </c>
      <c r="B91" s="391" t="s">
        <v>390</v>
      </c>
      <c r="C91" s="391" t="s">
        <v>96</v>
      </c>
      <c r="D91" s="391">
        <v>0</v>
      </c>
      <c r="E91" s="391">
        <v>0</v>
      </c>
      <c r="F91" s="391">
        <v>0</v>
      </c>
      <c r="G91" s="391">
        <v>0</v>
      </c>
      <c r="H91" s="391">
        <v>0</v>
      </c>
      <c r="I91" s="391">
        <v>0</v>
      </c>
      <c r="J91" s="391">
        <v>0</v>
      </c>
      <c r="K91" s="391">
        <v>0</v>
      </c>
    </row>
    <row r="92" spans="1:11">
      <c r="A92" s="391" t="s">
        <v>413</v>
      </c>
      <c r="B92" s="391" t="s">
        <v>390</v>
      </c>
      <c r="C92" s="391" t="s">
        <v>97</v>
      </c>
      <c r="D92" s="391">
        <v>0</v>
      </c>
      <c r="E92" s="391">
        <v>0</v>
      </c>
      <c r="F92" s="391">
        <v>0</v>
      </c>
      <c r="G92" s="391">
        <v>0</v>
      </c>
      <c r="H92" s="391">
        <v>0</v>
      </c>
      <c r="I92" s="391">
        <v>0</v>
      </c>
      <c r="J92" s="391">
        <v>0</v>
      </c>
      <c r="K92" s="391">
        <v>0</v>
      </c>
    </row>
    <row r="93" spans="1:11">
      <c r="A93" s="391" t="s">
        <v>413</v>
      </c>
      <c r="B93" s="391" t="s">
        <v>390</v>
      </c>
      <c r="C93" s="391" t="s">
        <v>98</v>
      </c>
      <c r="D93" s="391">
        <v>0</v>
      </c>
      <c r="E93" s="391">
        <v>0</v>
      </c>
      <c r="F93" s="391">
        <v>0</v>
      </c>
      <c r="G93" s="391">
        <v>0</v>
      </c>
      <c r="H93" s="391">
        <v>0</v>
      </c>
      <c r="I93" s="391">
        <v>0</v>
      </c>
      <c r="J93" s="391">
        <v>0</v>
      </c>
      <c r="K93" s="391">
        <v>0</v>
      </c>
    </row>
    <row r="94" spans="1:11">
      <c r="A94" s="391" t="s">
        <v>413</v>
      </c>
      <c r="B94" s="391" t="s">
        <v>390</v>
      </c>
      <c r="C94" s="391" t="s">
        <v>99</v>
      </c>
      <c r="D94" s="391">
        <v>0</v>
      </c>
      <c r="E94" s="391">
        <v>0</v>
      </c>
      <c r="F94" s="391">
        <v>0</v>
      </c>
      <c r="G94" s="391">
        <v>0</v>
      </c>
      <c r="H94" s="391">
        <v>0</v>
      </c>
      <c r="I94" s="391">
        <v>0</v>
      </c>
      <c r="J94" s="391">
        <v>0</v>
      </c>
      <c r="K94" s="391">
        <v>0</v>
      </c>
    </row>
    <row r="95" spans="1:11">
      <c r="A95" s="391" t="s">
        <v>413</v>
      </c>
      <c r="B95" s="391" t="s">
        <v>390</v>
      </c>
      <c r="C95" s="391" t="s">
        <v>100</v>
      </c>
      <c r="D95" s="391">
        <v>0</v>
      </c>
      <c r="E95" s="391">
        <v>0</v>
      </c>
      <c r="F95" s="391">
        <v>0</v>
      </c>
      <c r="G95" s="391">
        <v>0</v>
      </c>
      <c r="H95" s="391">
        <v>0</v>
      </c>
      <c r="I95" s="391">
        <v>0</v>
      </c>
      <c r="J95" s="391">
        <v>0</v>
      </c>
      <c r="K95" s="391">
        <v>0</v>
      </c>
    </row>
    <row r="96" spans="1:11">
      <c r="A96" s="391" t="s">
        <v>413</v>
      </c>
      <c r="B96" s="391" t="s">
        <v>390</v>
      </c>
      <c r="C96" s="391" t="s">
        <v>101</v>
      </c>
      <c r="D96" s="391">
        <v>0</v>
      </c>
      <c r="E96" s="391">
        <v>0</v>
      </c>
      <c r="F96" s="391">
        <v>0</v>
      </c>
      <c r="G96" s="391">
        <v>0</v>
      </c>
      <c r="H96" s="391">
        <v>0</v>
      </c>
      <c r="I96" s="391">
        <v>0</v>
      </c>
      <c r="J96" s="391">
        <v>0</v>
      </c>
      <c r="K96" s="391">
        <v>0</v>
      </c>
    </row>
    <row r="97" spans="1:11">
      <c r="A97" s="391" t="s">
        <v>413</v>
      </c>
      <c r="B97" s="391" t="s">
        <v>390</v>
      </c>
      <c r="C97" s="391" t="s">
        <v>102</v>
      </c>
      <c r="D97" s="391">
        <v>0</v>
      </c>
      <c r="E97" s="391">
        <v>0</v>
      </c>
      <c r="F97" s="391">
        <v>0</v>
      </c>
      <c r="G97" s="391">
        <v>0</v>
      </c>
      <c r="H97" s="391">
        <v>0</v>
      </c>
      <c r="I97" s="391">
        <v>0</v>
      </c>
      <c r="J97" s="391">
        <v>0</v>
      </c>
      <c r="K97" s="391">
        <v>0</v>
      </c>
    </row>
    <row r="98" spans="1:11">
      <c r="A98" s="391" t="s">
        <v>413</v>
      </c>
      <c r="B98" s="391" t="s">
        <v>390</v>
      </c>
      <c r="C98" s="391" t="s">
        <v>110</v>
      </c>
      <c r="D98" s="391">
        <v>0</v>
      </c>
      <c r="E98" s="391">
        <v>0</v>
      </c>
      <c r="F98" s="391">
        <v>0</v>
      </c>
      <c r="G98" s="391">
        <v>0</v>
      </c>
      <c r="H98" s="391">
        <v>0</v>
      </c>
      <c r="I98" s="391">
        <v>0</v>
      </c>
      <c r="J98" s="391">
        <v>0</v>
      </c>
      <c r="K98" s="391">
        <v>0</v>
      </c>
    </row>
    <row r="99" spans="1:11">
      <c r="A99" s="391" t="s">
        <v>413</v>
      </c>
      <c r="B99" s="391" t="s">
        <v>390</v>
      </c>
      <c r="C99" s="391" t="s">
        <v>111</v>
      </c>
      <c r="D99" s="391">
        <v>0</v>
      </c>
      <c r="E99" s="391">
        <v>0</v>
      </c>
      <c r="F99" s="391">
        <v>0</v>
      </c>
      <c r="G99" s="391">
        <v>0</v>
      </c>
      <c r="H99" s="391">
        <v>0</v>
      </c>
      <c r="I99" s="391">
        <v>0</v>
      </c>
      <c r="J99" s="391">
        <v>0</v>
      </c>
      <c r="K99" s="391">
        <v>0</v>
      </c>
    </row>
    <row r="100" spans="1:11">
      <c r="A100" s="391" t="s">
        <v>413</v>
      </c>
      <c r="B100" s="391" t="s">
        <v>390</v>
      </c>
      <c r="C100" s="391" t="s">
        <v>112</v>
      </c>
      <c r="D100" s="391">
        <v>0</v>
      </c>
      <c r="E100" s="391">
        <v>0</v>
      </c>
      <c r="F100" s="391">
        <v>0</v>
      </c>
      <c r="G100" s="391">
        <v>0</v>
      </c>
      <c r="H100" s="391">
        <v>0</v>
      </c>
      <c r="I100" s="391">
        <v>0</v>
      </c>
      <c r="J100" s="391">
        <v>0</v>
      </c>
      <c r="K100" s="391">
        <v>0</v>
      </c>
    </row>
    <row r="101" spans="1:11">
      <c r="A101" s="391" t="s">
        <v>413</v>
      </c>
      <c r="B101" s="391" t="s">
        <v>390</v>
      </c>
      <c r="C101" s="391" t="s">
        <v>429</v>
      </c>
      <c r="D101" s="391">
        <v>0</v>
      </c>
      <c r="E101" s="391">
        <v>0</v>
      </c>
      <c r="F101" s="391">
        <v>0</v>
      </c>
      <c r="G101" s="391">
        <v>0</v>
      </c>
      <c r="H101" s="391">
        <v>0</v>
      </c>
      <c r="I101" s="391">
        <v>0</v>
      </c>
      <c r="J101" s="391">
        <v>0</v>
      </c>
      <c r="K101" s="391">
        <v>0</v>
      </c>
    </row>
    <row r="102" spans="1:11">
      <c r="A102" s="391" t="s">
        <v>413</v>
      </c>
      <c r="B102" s="391" t="s">
        <v>390</v>
      </c>
      <c r="C102" s="391" t="s">
        <v>496</v>
      </c>
      <c r="D102" s="391">
        <v>0</v>
      </c>
      <c r="E102" s="391">
        <v>0</v>
      </c>
      <c r="F102" s="391">
        <v>0</v>
      </c>
      <c r="G102" s="391">
        <v>0</v>
      </c>
      <c r="H102" s="391">
        <v>0</v>
      </c>
      <c r="I102" s="391">
        <v>0</v>
      </c>
      <c r="J102" s="391">
        <v>0</v>
      </c>
      <c r="K102" s="391">
        <v>0</v>
      </c>
    </row>
    <row r="103" spans="1:11">
      <c r="I103" s="328"/>
    </row>
  </sheetData>
  <autoFilter ref="A3:K101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V28"/>
  <sheetViews>
    <sheetView workbookViewId="0">
      <selection activeCell="P5" sqref="P5:S9"/>
    </sheetView>
  </sheetViews>
  <sheetFormatPr defaultRowHeight="15"/>
  <cols>
    <col min="1" max="1" width="4.5703125" style="75" customWidth="1"/>
    <col min="2" max="2" width="9" style="148" customWidth="1"/>
    <col min="3" max="3" width="21" style="148" customWidth="1"/>
    <col min="4" max="4" width="9.5703125" style="148" bestFit="1" customWidth="1"/>
    <col min="5" max="5" width="15.5703125" style="148" bestFit="1" customWidth="1"/>
    <col min="6" max="6" width="13" style="148" customWidth="1"/>
    <col min="7" max="7" width="9.140625" style="148" customWidth="1"/>
    <col min="8" max="8" width="14.28515625" style="148" customWidth="1"/>
    <col min="9" max="9" width="15.5703125" style="148" customWidth="1"/>
    <col min="10" max="10" width="9.5703125" style="148" bestFit="1" customWidth="1"/>
    <col min="11" max="11" width="14.140625" style="148" customWidth="1"/>
    <col min="12" max="12" width="13.7109375" style="148" customWidth="1"/>
    <col min="13" max="13" width="8.5703125" style="148" bestFit="1" customWidth="1"/>
    <col min="14" max="14" width="15" style="148" customWidth="1"/>
    <col min="15" max="15" width="14.5703125" style="148" customWidth="1"/>
    <col min="16" max="16" width="12.5703125" style="148" customWidth="1"/>
    <col min="17" max="17" width="17.28515625" style="148" customWidth="1"/>
    <col min="18" max="18" width="15.7109375" style="148" customWidth="1"/>
    <col min="19" max="19" width="15.140625" style="148" customWidth="1"/>
    <col min="20" max="16384" width="9.140625" style="148"/>
  </cols>
  <sheetData>
    <row r="1" spans="1:22" s="76" customFormat="1" ht="15" customHeight="1">
      <c r="A1" s="511" t="s">
        <v>832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</row>
    <row r="2" spans="1:22" ht="15.75" thickBot="1"/>
    <row r="3" spans="1:22" s="44" customFormat="1" ht="23.25" customHeight="1" thickBot="1">
      <c r="A3" s="558" t="s">
        <v>18</v>
      </c>
      <c r="B3" s="558" t="s">
        <v>428</v>
      </c>
      <c r="C3" s="558" t="s">
        <v>427</v>
      </c>
      <c r="D3" s="555" t="s">
        <v>5</v>
      </c>
      <c r="E3" s="556"/>
      <c r="F3" s="557"/>
      <c r="G3" s="555" t="s">
        <v>6</v>
      </c>
      <c r="H3" s="556"/>
      <c r="I3" s="557"/>
      <c r="J3" s="555" t="s">
        <v>46</v>
      </c>
      <c r="K3" s="556"/>
      <c r="L3" s="557"/>
      <c r="M3" s="555" t="s">
        <v>8</v>
      </c>
      <c r="N3" s="556"/>
      <c r="O3" s="557"/>
      <c r="P3" s="560" t="s">
        <v>502</v>
      </c>
      <c r="Q3" s="560" t="s">
        <v>584</v>
      </c>
      <c r="R3" s="560" t="s">
        <v>585</v>
      </c>
      <c r="S3" s="560" t="s">
        <v>592</v>
      </c>
    </row>
    <row r="4" spans="1:22" s="44" customFormat="1" ht="52.5" customHeight="1" thickBot="1">
      <c r="A4" s="559"/>
      <c r="B4" s="559"/>
      <c r="C4" s="559"/>
      <c r="D4" s="120" t="s">
        <v>1</v>
      </c>
      <c r="E4" s="258" t="s">
        <v>590</v>
      </c>
      <c r="F4" s="259" t="s">
        <v>591</v>
      </c>
      <c r="G4" s="120" t="s">
        <v>1</v>
      </c>
      <c r="H4" s="258" t="s">
        <v>590</v>
      </c>
      <c r="I4" s="259" t="s">
        <v>591</v>
      </c>
      <c r="J4" s="120" t="s">
        <v>1</v>
      </c>
      <c r="K4" s="258" t="s">
        <v>590</v>
      </c>
      <c r="L4" s="259" t="s">
        <v>591</v>
      </c>
      <c r="M4" s="120" t="s">
        <v>1</v>
      </c>
      <c r="N4" s="258" t="s">
        <v>590</v>
      </c>
      <c r="O4" s="259" t="s">
        <v>591</v>
      </c>
      <c r="P4" s="561"/>
      <c r="Q4" s="561"/>
      <c r="R4" s="561"/>
      <c r="S4" s="561"/>
      <c r="U4" s="237"/>
      <c r="V4" s="237"/>
    </row>
    <row r="5" spans="1:22">
      <c r="A5" s="294">
        <v>1</v>
      </c>
      <c r="B5" s="408" t="s">
        <v>511</v>
      </c>
      <c r="C5" s="241" t="s">
        <v>512</v>
      </c>
      <c r="D5" s="242">
        <v>6445</v>
      </c>
      <c r="E5" s="300">
        <v>47497879.060000002</v>
      </c>
      <c r="F5" s="300">
        <v>4879013.5</v>
      </c>
      <c r="G5" s="242">
        <v>4515</v>
      </c>
      <c r="H5" s="300">
        <v>16458917.07</v>
      </c>
      <c r="I5" s="300">
        <v>2431875.29</v>
      </c>
      <c r="J5" s="242">
        <v>2730</v>
      </c>
      <c r="K5" s="300">
        <v>5959077.4199999999</v>
      </c>
      <c r="L5" s="300">
        <v>1677283.11</v>
      </c>
      <c r="M5" s="242">
        <v>742</v>
      </c>
      <c r="N5" s="300">
        <v>4679545.7300000004</v>
      </c>
      <c r="O5" s="300">
        <v>576662.32999999996</v>
      </c>
      <c r="P5" s="306">
        <v>14432</v>
      </c>
      <c r="Q5" s="308">
        <v>74595419.280000001</v>
      </c>
      <c r="R5" s="308">
        <v>9564834.2300000004</v>
      </c>
      <c r="S5" s="309">
        <v>662.75</v>
      </c>
      <c r="T5" s="280"/>
      <c r="U5" s="237"/>
      <c r="V5" s="237"/>
    </row>
    <row r="6" spans="1:22">
      <c r="A6" s="295">
        <v>2</v>
      </c>
      <c r="B6" s="409" t="s">
        <v>623</v>
      </c>
      <c r="C6" s="239" t="s">
        <v>425</v>
      </c>
      <c r="D6" s="240">
        <v>642</v>
      </c>
      <c r="E6" s="301">
        <v>4488140.33</v>
      </c>
      <c r="F6" s="301">
        <v>727409.24</v>
      </c>
      <c r="G6" s="240">
        <v>292</v>
      </c>
      <c r="H6" s="301">
        <v>1574441.26</v>
      </c>
      <c r="I6" s="301">
        <v>130647.76</v>
      </c>
      <c r="J6" s="240">
        <v>19</v>
      </c>
      <c r="K6" s="301">
        <v>103935.82</v>
      </c>
      <c r="L6" s="301">
        <v>17983.330000000002</v>
      </c>
      <c r="M6" s="240">
        <v>29</v>
      </c>
      <c r="N6" s="301">
        <v>75400</v>
      </c>
      <c r="O6" s="301">
        <v>5800</v>
      </c>
      <c r="P6" s="305">
        <v>982</v>
      </c>
      <c r="Q6" s="310">
        <v>6241917.4100000001</v>
      </c>
      <c r="R6" s="310">
        <v>881840.33</v>
      </c>
      <c r="S6" s="311">
        <v>898</v>
      </c>
      <c r="T6" s="280"/>
      <c r="U6" s="237"/>
      <c r="V6" s="237"/>
    </row>
    <row r="7" spans="1:22">
      <c r="A7" s="295">
        <v>3</v>
      </c>
      <c r="B7" s="409" t="s">
        <v>602</v>
      </c>
      <c r="C7" s="239" t="s">
        <v>603</v>
      </c>
      <c r="D7" s="240" t="s">
        <v>439</v>
      </c>
      <c r="E7" s="301" t="s">
        <v>439</v>
      </c>
      <c r="F7" s="301" t="s">
        <v>439</v>
      </c>
      <c r="G7" s="240" t="s">
        <v>439</v>
      </c>
      <c r="H7" s="301" t="s">
        <v>439</v>
      </c>
      <c r="I7" s="301" t="s">
        <v>439</v>
      </c>
      <c r="J7" s="240" t="s">
        <v>439</v>
      </c>
      <c r="K7" s="301" t="s">
        <v>439</v>
      </c>
      <c r="L7" s="301" t="s">
        <v>439</v>
      </c>
      <c r="M7" s="240">
        <v>289</v>
      </c>
      <c r="N7" s="301">
        <v>1077191.42</v>
      </c>
      <c r="O7" s="301">
        <v>77000.89</v>
      </c>
      <c r="P7" s="305">
        <v>289</v>
      </c>
      <c r="Q7" s="310">
        <v>1077191.42</v>
      </c>
      <c r="R7" s="310">
        <v>77000.89</v>
      </c>
      <c r="S7" s="311">
        <v>266.44</v>
      </c>
      <c r="T7" s="280"/>
      <c r="U7" s="237"/>
      <c r="V7" s="237"/>
    </row>
    <row r="8" spans="1:22">
      <c r="A8" s="295">
        <v>4</v>
      </c>
      <c r="B8" s="409" t="s">
        <v>420</v>
      </c>
      <c r="C8" s="239" t="s">
        <v>503</v>
      </c>
      <c r="D8" s="240">
        <v>1</v>
      </c>
      <c r="E8" s="301" t="s">
        <v>439</v>
      </c>
      <c r="F8" s="301">
        <v>80.75</v>
      </c>
      <c r="G8" s="240">
        <v>6</v>
      </c>
      <c r="H8" s="301">
        <v>22579.1</v>
      </c>
      <c r="I8" s="301">
        <v>5249.71</v>
      </c>
      <c r="J8" s="240" t="s">
        <v>439</v>
      </c>
      <c r="K8" s="301" t="s">
        <v>439</v>
      </c>
      <c r="L8" s="301" t="s">
        <v>439</v>
      </c>
      <c r="M8" s="240" t="s">
        <v>439</v>
      </c>
      <c r="N8" s="301" t="s">
        <v>439</v>
      </c>
      <c r="O8" s="301" t="s">
        <v>439</v>
      </c>
      <c r="P8" s="305">
        <v>7</v>
      </c>
      <c r="Q8" s="310">
        <v>22579.1</v>
      </c>
      <c r="R8" s="310">
        <v>5330.46</v>
      </c>
      <c r="S8" s="311">
        <v>761.49</v>
      </c>
      <c r="T8" s="280"/>
      <c r="U8" s="237"/>
      <c r="V8" s="237"/>
    </row>
    <row r="9" spans="1:22">
      <c r="A9" s="295">
        <v>5</v>
      </c>
      <c r="B9" s="409" t="s">
        <v>409</v>
      </c>
      <c r="C9" s="239" t="s">
        <v>566</v>
      </c>
      <c r="D9" s="240">
        <v>1675</v>
      </c>
      <c r="E9" s="301">
        <v>9341470.0899999999</v>
      </c>
      <c r="F9" s="301">
        <v>363239.65</v>
      </c>
      <c r="G9" s="240">
        <v>1184</v>
      </c>
      <c r="H9" s="301">
        <v>416991.46</v>
      </c>
      <c r="I9" s="301">
        <v>172890.79</v>
      </c>
      <c r="J9" s="240">
        <v>852</v>
      </c>
      <c r="K9" s="301">
        <v>407665.47</v>
      </c>
      <c r="L9" s="301">
        <v>183766.85</v>
      </c>
      <c r="M9" s="240" t="s">
        <v>439</v>
      </c>
      <c r="N9" s="301" t="s">
        <v>439</v>
      </c>
      <c r="O9" s="301" t="s">
        <v>439</v>
      </c>
      <c r="P9" s="305">
        <v>3711</v>
      </c>
      <c r="Q9" s="310">
        <v>10166127.02</v>
      </c>
      <c r="R9" s="310">
        <v>719897.29</v>
      </c>
      <c r="S9" s="311">
        <v>193.99</v>
      </c>
      <c r="T9" s="280"/>
      <c r="U9" s="237"/>
      <c r="V9" s="237"/>
    </row>
    <row r="10" spans="1:22" ht="15.75" thickBot="1">
      <c r="A10" s="296">
        <v>6</v>
      </c>
      <c r="B10" s="410" t="s">
        <v>299</v>
      </c>
      <c r="C10" s="297" t="s">
        <v>501</v>
      </c>
      <c r="D10" s="298">
        <v>558</v>
      </c>
      <c r="E10" s="302">
        <v>223782.5</v>
      </c>
      <c r="F10" s="302">
        <v>96659.26</v>
      </c>
      <c r="G10" s="298">
        <v>743</v>
      </c>
      <c r="H10" s="302">
        <v>266442.5</v>
      </c>
      <c r="I10" s="302">
        <v>58440.52</v>
      </c>
      <c r="J10" s="298" t="s">
        <v>439</v>
      </c>
      <c r="K10" s="302" t="s">
        <v>439</v>
      </c>
      <c r="L10" s="302" t="s">
        <v>439</v>
      </c>
      <c r="M10" s="298" t="s">
        <v>439</v>
      </c>
      <c r="N10" s="302" t="s">
        <v>439</v>
      </c>
      <c r="O10" s="302" t="s">
        <v>439</v>
      </c>
      <c r="P10" s="307">
        <v>1301</v>
      </c>
      <c r="Q10" s="312">
        <v>490225</v>
      </c>
      <c r="R10" s="312">
        <v>155099.78</v>
      </c>
      <c r="S10" s="313">
        <v>119.22</v>
      </c>
      <c r="T10" s="280"/>
      <c r="U10" s="237"/>
      <c r="V10" s="237"/>
    </row>
    <row r="11" spans="1:22" s="237" customFormat="1">
      <c r="A11" s="7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6"/>
      <c r="Q11" s="299"/>
      <c r="R11" s="299"/>
      <c r="S11" s="327"/>
    </row>
    <row r="14" spans="1:22">
      <c r="L14" s="461"/>
      <c r="N14" s="460"/>
    </row>
    <row r="15" spans="1:22">
      <c r="L15" s="291"/>
      <c r="N15" s="460"/>
    </row>
    <row r="16" spans="1:22">
      <c r="L16" s="291"/>
      <c r="N16" s="460"/>
      <c r="R16" s="328"/>
    </row>
    <row r="17" spans="8:16">
      <c r="N17" s="460"/>
    </row>
    <row r="18" spans="8:16">
      <c r="N18" s="461"/>
      <c r="P18" s="460"/>
    </row>
    <row r="20" spans="8:16">
      <c r="I20" s="459"/>
    </row>
    <row r="21" spans="8:16">
      <c r="I21" s="459"/>
    </row>
    <row r="22" spans="8:16">
      <c r="H22" s="325"/>
      <c r="I22" s="460"/>
    </row>
    <row r="23" spans="8:16">
      <c r="I23" s="460"/>
    </row>
    <row r="24" spans="8:16">
      <c r="I24" s="460"/>
    </row>
    <row r="25" spans="8:16">
      <c r="I25" s="460"/>
    </row>
    <row r="26" spans="8:16">
      <c r="I26" s="461"/>
    </row>
    <row r="27" spans="8:16">
      <c r="I27" s="291"/>
    </row>
    <row r="28" spans="8:16">
      <c r="I28" s="291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Y53"/>
  <sheetViews>
    <sheetView topLeftCell="A22" workbookViewId="0">
      <selection activeCell="K48" sqref="K48"/>
    </sheetView>
  </sheetViews>
  <sheetFormatPr defaultRowHeight="15"/>
  <cols>
    <col min="1" max="1" width="4.28515625" customWidth="1"/>
    <col min="2" max="2" width="14.855468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>
      <c r="A1" s="511" t="s">
        <v>835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</row>
    <row r="2" spans="1:23" ht="15.75" thickBot="1">
      <c r="A2" s="237"/>
      <c r="B2" s="237"/>
      <c r="C2" s="42"/>
      <c r="D2" s="15"/>
      <c r="E2" s="15"/>
      <c r="F2" s="174"/>
      <c r="G2" s="15"/>
      <c r="H2" s="15"/>
      <c r="I2" s="15"/>
      <c r="J2" s="174"/>
      <c r="K2" s="15"/>
      <c r="L2" s="15"/>
      <c r="M2" s="15"/>
      <c r="N2" s="174"/>
      <c r="O2" s="15"/>
      <c r="P2" s="15"/>
      <c r="Q2" s="15"/>
      <c r="R2" s="174"/>
      <c r="S2" s="15"/>
      <c r="T2" s="15"/>
      <c r="U2" s="15"/>
      <c r="V2" s="237"/>
      <c r="W2" s="237"/>
    </row>
    <row r="3" spans="1:23" ht="15.75">
      <c r="A3" s="551" t="s">
        <v>53</v>
      </c>
      <c r="B3" s="549" t="s">
        <v>103</v>
      </c>
      <c r="C3" s="546" t="s">
        <v>106</v>
      </c>
      <c r="D3" s="547"/>
      <c r="E3" s="547"/>
      <c r="F3" s="548"/>
      <c r="G3" s="546" t="s">
        <v>107</v>
      </c>
      <c r="H3" s="547"/>
      <c r="I3" s="547"/>
      <c r="J3" s="548"/>
      <c r="K3" s="546" t="s">
        <v>108</v>
      </c>
      <c r="L3" s="547"/>
      <c r="M3" s="547"/>
      <c r="N3" s="548"/>
      <c r="O3" s="546" t="s">
        <v>109</v>
      </c>
      <c r="P3" s="547"/>
      <c r="Q3" s="547"/>
      <c r="R3" s="548"/>
      <c r="S3" s="546" t="s">
        <v>105</v>
      </c>
      <c r="T3" s="547"/>
      <c r="U3" s="547"/>
      <c r="V3" s="547"/>
      <c r="W3" s="548"/>
    </row>
    <row r="4" spans="1:23" ht="16.5" thickBot="1">
      <c r="A4" s="553"/>
      <c r="B4" s="517"/>
      <c r="C4" s="431" t="s">
        <v>1</v>
      </c>
      <c r="D4" s="432" t="s">
        <v>104</v>
      </c>
      <c r="E4" s="426" t="s">
        <v>22</v>
      </c>
      <c r="F4" s="433" t="s">
        <v>442</v>
      </c>
      <c r="G4" s="431" t="s">
        <v>1</v>
      </c>
      <c r="H4" s="432" t="s">
        <v>104</v>
      </c>
      <c r="I4" s="426" t="s">
        <v>22</v>
      </c>
      <c r="J4" s="433" t="s">
        <v>442</v>
      </c>
      <c r="K4" s="431" t="s">
        <v>1</v>
      </c>
      <c r="L4" s="432" t="s">
        <v>104</v>
      </c>
      <c r="M4" s="426" t="s">
        <v>22</v>
      </c>
      <c r="N4" s="433" t="s">
        <v>442</v>
      </c>
      <c r="O4" s="431" t="s">
        <v>1</v>
      </c>
      <c r="P4" s="432" t="s">
        <v>104</v>
      </c>
      <c r="Q4" s="426" t="s">
        <v>22</v>
      </c>
      <c r="R4" s="433" t="s">
        <v>442</v>
      </c>
      <c r="S4" s="431" t="s">
        <v>1</v>
      </c>
      <c r="T4" s="432" t="s">
        <v>104</v>
      </c>
      <c r="U4" s="426" t="s">
        <v>22</v>
      </c>
      <c r="V4" s="433" t="s">
        <v>442</v>
      </c>
      <c r="W4" s="426" t="s">
        <v>539</v>
      </c>
    </row>
    <row r="5" spans="1:23">
      <c r="A5" s="106">
        <v>1</v>
      </c>
      <c r="B5" s="164" t="s">
        <v>77</v>
      </c>
      <c r="C5" s="164">
        <v>0</v>
      </c>
      <c r="D5" s="164">
        <v>0</v>
      </c>
      <c r="E5" s="164">
        <v>0</v>
      </c>
      <c r="F5" s="165" t="s">
        <v>439</v>
      </c>
      <c r="G5" s="166">
        <v>26226</v>
      </c>
      <c r="H5" s="167">
        <v>7794835.5899999999</v>
      </c>
      <c r="I5" s="164">
        <v>297.22000000000003</v>
      </c>
      <c r="J5" s="165">
        <v>286.59000000000003</v>
      </c>
      <c r="K5" s="166">
        <v>1918</v>
      </c>
      <c r="L5" s="167">
        <v>1361585.28</v>
      </c>
      <c r="M5" s="164">
        <v>709.9</v>
      </c>
      <c r="N5" s="165">
        <v>736.3</v>
      </c>
      <c r="O5" s="166">
        <v>670</v>
      </c>
      <c r="P5" s="167">
        <v>494331.95</v>
      </c>
      <c r="Q5" s="164">
        <v>737.81</v>
      </c>
      <c r="R5" s="165">
        <v>736.3</v>
      </c>
      <c r="S5" s="166">
        <v>28814</v>
      </c>
      <c r="T5" s="422">
        <v>9650752.8200000003</v>
      </c>
      <c r="U5" s="438">
        <v>334.93</v>
      </c>
      <c r="V5" s="424">
        <v>324.54000000000002</v>
      </c>
      <c r="W5" s="141">
        <v>1.17</v>
      </c>
    </row>
    <row r="6" spans="1:23">
      <c r="A6" s="62">
        <v>2</v>
      </c>
      <c r="B6" s="146" t="s">
        <v>78</v>
      </c>
      <c r="C6" s="149">
        <v>4582</v>
      </c>
      <c r="D6" s="150">
        <v>5350324.4400000004</v>
      </c>
      <c r="E6" s="146">
        <v>1167.68</v>
      </c>
      <c r="F6" s="147">
        <v>1209.6300000000001</v>
      </c>
      <c r="G6" s="149">
        <v>19629</v>
      </c>
      <c r="H6" s="150">
        <v>9135344.0399999991</v>
      </c>
      <c r="I6" s="146">
        <v>465.4</v>
      </c>
      <c r="J6" s="147">
        <v>395.62</v>
      </c>
      <c r="K6" s="149">
        <v>21151</v>
      </c>
      <c r="L6" s="150">
        <v>12450923.5</v>
      </c>
      <c r="M6" s="146">
        <v>588.66999999999996</v>
      </c>
      <c r="N6" s="147">
        <v>489.3</v>
      </c>
      <c r="O6" s="149">
        <v>1232</v>
      </c>
      <c r="P6" s="150">
        <v>899725.55</v>
      </c>
      <c r="Q6" s="146">
        <v>730.3</v>
      </c>
      <c r="R6" s="147">
        <v>736.3</v>
      </c>
      <c r="S6" s="149">
        <v>46594</v>
      </c>
      <c r="T6" s="423">
        <v>27836317.530000001</v>
      </c>
      <c r="U6" s="428">
        <v>597.41999999999996</v>
      </c>
      <c r="V6" s="425">
        <v>488.11</v>
      </c>
      <c r="W6" s="143">
        <v>1.89</v>
      </c>
    </row>
    <row r="7" spans="1:23">
      <c r="A7" s="62">
        <v>3</v>
      </c>
      <c r="B7" s="146" t="s">
        <v>96</v>
      </c>
      <c r="C7" s="149">
        <v>17672</v>
      </c>
      <c r="D7" s="150">
        <v>22162217.02</v>
      </c>
      <c r="E7" s="146">
        <v>1254.0899999999999</v>
      </c>
      <c r="F7" s="147">
        <v>1314.91</v>
      </c>
      <c r="G7" s="149">
        <v>17117</v>
      </c>
      <c r="H7" s="150">
        <v>9010555.9800000004</v>
      </c>
      <c r="I7" s="146">
        <v>526.41</v>
      </c>
      <c r="J7" s="147">
        <v>465.69</v>
      </c>
      <c r="K7" s="149">
        <v>15201</v>
      </c>
      <c r="L7" s="150">
        <v>9367749.7699999996</v>
      </c>
      <c r="M7" s="146">
        <v>616.26</v>
      </c>
      <c r="N7" s="147">
        <v>517.89</v>
      </c>
      <c r="O7" s="149">
        <v>271</v>
      </c>
      <c r="P7" s="150">
        <v>195049.22</v>
      </c>
      <c r="Q7" s="146">
        <v>719.74</v>
      </c>
      <c r="R7" s="147">
        <v>736.3</v>
      </c>
      <c r="S7" s="149">
        <v>50261</v>
      </c>
      <c r="T7" s="423">
        <v>40735571.990000002</v>
      </c>
      <c r="U7" s="428">
        <v>810.48</v>
      </c>
      <c r="V7" s="425">
        <v>693.41</v>
      </c>
      <c r="W7" s="143">
        <v>2.04</v>
      </c>
    </row>
    <row r="8" spans="1:23">
      <c r="A8" s="62">
        <v>4</v>
      </c>
      <c r="B8" s="146" t="s">
        <v>97</v>
      </c>
      <c r="C8" s="149">
        <v>79112</v>
      </c>
      <c r="D8" s="150">
        <v>89747261.090000004</v>
      </c>
      <c r="E8" s="146">
        <v>1134.43</v>
      </c>
      <c r="F8" s="147">
        <v>1129.67</v>
      </c>
      <c r="G8" s="149">
        <v>25448</v>
      </c>
      <c r="H8" s="150">
        <v>14938456.42</v>
      </c>
      <c r="I8" s="146">
        <v>587.02</v>
      </c>
      <c r="J8" s="147">
        <v>523.70000000000005</v>
      </c>
      <c r="K8" s="149">
        <v>21194</v>
      </c>
      <c r="L8" s="150">
        <v>13538302.33</v>
      </c>
      <c r="M8" s="146">
        <v>638.78</v>
      </c>
      <c r="N8" s="147">
        <v>536.32000000000005</v>
      </c>
      <c r="O8" s="149">
        <v>195</v>
      </c>
      <c r="P8" s="150">
        <v>140645.25</v>
      </c>
      <c r="Q8" s="146">
        <v>721.26</v>
      </c>
      <c r="R8" s="147">
        <v>736.3</v>
      </c>
      <c r="S8" s="149">
        <v>125949</v>
      </c>
      <c r="T8" s="423">
        <v>118364665.09</v>
      </c>
      <c r="U8" s="428">
        <v>939.78</v>
      </c>
      <c r="V8" s="425">
        <v>882.29</v>
      </c>
      <c r="W8" s="143">
        <v>5.1100000000000003</v>
      </c>
    </row>
    <row r="9" spans="1:23">
      <c r="A9" s="62">
        <v>5</v>
      </c>
      <c r="B9" s="146" t="s">
        <v>98</v>
      </c>
      <c r="C9" s="149">
        <v>207462</v>
      </c>
      <c r="D9" s="150">
        <v>240053694.52000001</v>
      </c>
      <c r="E9" s="146">
        <v>1157.0999999999999</v>
      </c>
      <c r="F9" s="147">
        <v>1162.3399999999999</v>
      </c>
      <c r="G9" s="149">
        <v>37112</v>
      </c>
      <c r="H9" s="150">
        <v>23401462.350000001</v>
      </c>
      <c r="I9" s="146">
        <v>630.55999999999995</v>
      </c>
      <c r="J9" s="147">
        <v>557.02</v>
      </c>
      <c r="K9" s="149">
        <v>28670</v>
      </c>
      <c r="L9" s="150">
        <v>18768722.129999999</v>
      </c>
      <c r="M9" s="146">
        <v>654.65</v>
      </c>
      <c r="N9" s="147">
        <v>547.34</v>
      </c>
      <c r="O9" s="149">
        <v>178</v>
      </c>
      <c r="P9" s="150">
        <v>127382.87</v>
      </c>
      <c r="Q9" s="146">
        <v>715.63</v>
      </c>
      <c r="R9" s="147">
        <v>736.3</v>
      </c>
      <c r="S9" s="149">
        <v>273422</v>
      </c>
      <c r="T9" s="423">
        <v>282351261.87</v>
      </c>
      <c r="U9" s="428">
        <v>1032.6600000000001</v>
      </c>
      <c r="V9" s="425">
        <v>995.24</v>
      </c>
      <c r="W9" s="143">
        <v>11.1</v>
      </c>
    </row>
    <row r="10" spans="1:23">
      <c r="A10" s="62">
        <v>6</v>
      </c>
      <c r="B10" s="146" t="s">
        <v>99</v>
      </c>
      <c r="C10" s="149">
        <v>345691</v>
      </c>
      <c r="D10" s="150">
        <v>376781279.37</v>
      </c>
      <c r="E10" s="146">
        <v>1089.94</v>
      </c>
      <c r="F10" s="147">
        <v>1114.1300000000001</v>
      </c>
      <c r="G10" s="149">
        <v>38043</v>
      </c>
      <c r="H10" s="150">
        <v>26051789.949999999</v>
      </c>
      <c r="I10" s="146">
        <v>684.8</v>
      </c>
      <c r="J10" s="147">
        <v>597.9</v>
      </c>
      <c r="K10" s="149">
        <v>28807</v>
      </c>
      <c r="L10" s="150">
        <v>18341012.390000001</v>
      </c>
      <c r="M10" s="146">
        <v>636.69000000000005</v>
      </c>
      <c r="N10" s="147">
        <v>529.13</v>
      </c>
      <c r="O10" s="149">
        <v>3822</v>
      </c>
      <c r="P10" s="150">
        <v>1144481.08</v>
      </c>
      <c r="Q10" s="146">
        <v>299.45</v>
      </c>
      <c r="R10" s="147">
        <v>360</v>
      </c>
      <c r="S10" s="149">
        <v>416363</v>
      </c>
      <c r="T10" s="423">
        <v>422318562.79000002</v>
      </c>
      <c r="U10" s="428">
        <v>1014.3</v>
      </c>
      <c r="V10" s="425">
        <v>961.92</v>
      </c>
      <c r="W10" s="143">
        <v>16.91</v>
      </c>
    </row>
    <row r="11" spans="1:23">
      <c r="A11" s="62">
        <v>7</v>
      </c>
      <c r="B11" s="146" t="s">
        <v>100</v>
      </c>
      <c r="C11" s="149">
        <v>388630</v>
      </c>
      <c r="D11" s="150">
        <v>387617148.67000002</v>
      </c>
      <c r="E11" s="146">
        <v>997.39</v>
      </c>
      <c r="F11" s="147">
        <v>932.18</v>
      </c>
      <c r="G11" s="149">
        <v>45504</v>
      </c>
      <c r="H11" s="150">
        <v>32083970.02</v>
      </c>
      <c r="I11" s="146">
        <v>705.08</v>
      </c>
      <c r="J11" s="147">
        <v>616.73</v>
      </c>
      <c r="K11" s="149">
        <v>25822</v>
      </c>
      <c r="L11" s="150">
        <v>15813276.619999999</v>
      </c>
      <c r="M11" s="146">
        <v>612.4</v>
      </c>
      <c r="N11" s="147">
        <v>514.6</v>
      </c>
      <c r="O11" s="149">
        <v>6899</v>
      </c>
      <c r="P11" s="150">
        <v>1807528.71</v>
      </c>
      <c r="Q11" s="146">
        <v>262</v>
      </c>
      <c r="R11" s="147">
        <v>360</v>
      </c>
      <c r="S11" s="149">
        <v>466855</v>
      </c>
      <c r="T11" s="423">
        <v>437321924.01999998</v>
      </c>
      <c r="U11" s="428">
        <v>936.74</v>
      </c>
      <c r="V11" s="425">
        <v>827.4</v>
      </c>
      <c r="W11" s="143">
        <v>18.96</v>
      </c>
    </row>
    <row r="12" spans="1:23">
      <c r="A12" s="62">
        <v>8</v>
      </c>
      <c r="B12" s="146" t="s">
        <v>101</v>
      </c>
      <c r="C12" s="149">
        <v>295833</v>
      </c>
      <c r="D12" s="150">
        <v>265970399.83000001</v>
      </c>
      <c r="E12" s="146">
        <v>899.06</v>
      </c>
      <c r="F12" s="147">
        <v>770.11</v>
      </c>
      <c r="G12" s="149">
        <v>46080</v>
      </c>
      <c r="H12" s="150">
        <v>31969352.48</v>
      </c>
      <c r="I12" s="146">
        <v>693.78</v>
      </c>
      <c r="J12" s="147">
        <v>591.59</v>
      </c>
      <c r="K12" s="149">
        <v>19663</v>
      </c>
      <c r="L12" s="150">
        <v>11345839.5</v>
      </c>
      <c r="M12" s="146">
        <v>577.01</v>
      </c>
      <c r="N12" s="147">
        <v>492.01</v>
      </c>
      <c r="O12" s="149">
        <v>2070</v>
      </c>
      <c r="P12" s="150">
        <v>369545.94</v>
      </c>
      <c r="Q12" s="146">
        <v>178.52</v>
      </c>
      <c r="R12" s="147">
        <v>129.35</v>
      </c>
      <c r="S12" s="149">
        <v>363646</v>
      </c>
      <c r="T12" s="423">
        <v>309655137.75</v>
      </c>
      <c r="U12" s="428">
        <v>851.53</v>
      </c>
      <c r="V12" s="425">
        <v>708.2</v>
      </c>
      <c r="W12" s="143">
        <v>14.77</v>
      </c>
    </row>
    <row r="13" spans="1:23">
      <c r="A13" s="62">
        <v>9</v>
      </c>
      <c r="B13" s="146" t="s">
        <v>102</v>
      </c>
      <c r="C13" s="149">
        <v>275360</v>
      </c>
      <c r="D13" s="150">
        <v>225334189.59999999</v>
      </c>
      <c r="E13" s="146">
        <v>818.33</v>
      </c>
      <c r="F13" s="147">
        <v>650.70000000000005</v>
      </c>
      <c r="G13" s="149">
        <v>55869</v>
      </c>
      <c r="H13" s="150">
        <v>38107215.530000001</v>
      </c>
      <c r="I13" s="146">
        <v>682.08</v>
      </c>
      <c r="J13" s="147">
        <v>570.66</v>
      </c>
      <c r="K13" s="149">
        <v>16747</v>
      </c>
      <c r="L13" s="150">
        <v>9199113.0899999999</v>
      </c>
      <c r="M13" s="146">
        <v>549.29999999999995</v>
      </c>
      <c r="N13" s="147">
        <v>457.63</v>
      </c>
      <c r="O13" s="149">
        <v>1825</v>
      </c>
      <c r="P13" s="150">
        <v>267740.84000000003</v>
      </c>
      <c r="Q13" s="146">
        <v>146.71</v>
      </c>
      <c r="R13" s="147">
        <v>111.88</v>
      </c>
      <c r="S13" s="149">
        <v>349801</v>
      </c>
      <c r="T13" s="423">
        <v>272908259.06</v>
      </c>
      <c r="U13" s="428">
        <v>780.18</v>
      </c>
      <c r="V13" s="425">
        <v>622.25</v>
      </c>
      <c r="W13" s="143">
        <v>14.2</v>
      </c>
    </row>
    <row r="14" spans="1:23">
      <c r="A14" s="62">
        <v>10</v>
      </c>
      <c r="B14" s="146" t="s">
        <v>110</v>
      </c>
      <c r="C14" s="149">
        <v>174676</v>
      </c>
      <c r="D14" s="150">
        <v>132144860.5</v>
      </c>
      <c r="E14" s="146">
        <v>756.51</v>
      </c>
      <c r="F14" s="147">
        <v>575.36</v>
      </c>
      <c r="G14" s="149">
        <v>44546</v>
      </c>
      <c r="H14" s="150">
        <v>30118690.859999999</v>
      </c>
      <c r="I14" s="146">
        <v>676.13</v>
      </c>
      <c r="J14" s="147">
        <v>558.05000000000007</v>
      </c>
      <c r="K14" s="149">
        <v>9294</v>
      </c>
      <c r="L14" s="150">
        <v>5223022.8499999996</v>
      </c>
      <c r="M14" s="146">
        <v>561.98</v>
      </c>
      <c r="N14" s="147">
        <v>446.68</v>
      </c>
      <c r="O14" s="149">
        <v>1015</v>
      </c>
      <c r="P14" s="150">
        <v>152450.72</v>
      </c>
      <c r="Q14" s="146">
        <v>150.19999999999999</v>
      </c>
      <c r="R14" s="147">
        <v>115.26</v>
      </c>
      <c r="S14" s="149">
        <v>229531</v>
      </c>
      <c r="T14" s="423">
        <v>167639024.93000001</v>
      </c>
      <c r="U14" s="428">
        <v>730.35</v>
      </c>
      <c r="V14" s="425">
        <v>565.96</v>
      </c>
      <c r="W14" s="143">
        <v>9.32</v>
      </c>
    </row>
    <row r="15" spans="1:23">
      <c r="A15" s="62">
        <v>11</v>
      </c>
      <c r="B15" s="146" t="s">
        <v>111</v>
      </c>
      <c r="C15" s="149">
        <v>66508</v>
      </c>
      <c r="D15" s="150">
        <v>46901950.68</v>
      </c>
      <c r="E15" s="146">
        <v>705.21</v>
      </c>
      <c r="F15" s="147">
        <v>499.62</v>
      </c>
      <c r="G15" s="149">
        <v>21998</v>
      </c>
      <c r="H15" s="150">
        <v>14819877.1</v>
      </c>
      <c r="I15" s="146">
        <v>673.69</v>
      </c>
      <c r="J15" s="147">
        <v>546.79</v>
      </c>
      <c r="K15" s="149">
        <v>3667</v>
      </c>
      <c r="L15" s="150">
        <v>2042582.46</v>
      </c>
      <c r="M15" s="146">
        <v>557.02</v>
      </c>
      <c r="N15" s="147">
        <v>457.63</v>
      </c>
      <c r="O15" s="149">
        <v>299</v>
      </c>
      <c r="P15" s="150">
        <v>47937.99</v>
      </c>
      <c r="Q15" s="146">
        <v>160.33000000000001</v>
      </c>
      <c r="R15" s="147">
        <v>124.87</v>
      </c>
      <c r="S15" s="149">
        <v>92472</v>
      </c>
      <c r="T15" s="423">
        <v>63812348.229999997</v>
      </c>
      <c r="U15" s="428">
        <v>690.07</v>
      </c>
      <c r="V15" s="425">
        <v>516.22</v>
      </c>
      <c r="W15" s="143">
        <v>3.76</v>
      </c>
    </row>
    <row r="16" spans="1:23">
      <c r="A16" s="62">
        <v>12</v>
      </c>
      <c r="B16" s="146" t="s">
        <v>112</v>
      </c>
      <c r="C16" s="149">
        <v>12423</v>
      </c>
      <c r="D16" s="150">
        <v>8495517.9399999995</v>
      </c>
      <c r="E16" s="146">
        <v>683.8539756902519</v>
      </c>
      <c r="F16" s="147">
        <v>430.99</v>
      </c>
      <c r="G16" s="149">
        <v>5279</v>
      </c>
      <c r="H16" s="150">
        <v>3515171.9299999997</v>
      </c>
      <c r="I16" s="146">
        <v>665.87837279787834</v>
      </c>
      <c r="J16" s="147">
        <v>516.46</v>
      </c>
      <c r="K16" s="149">
        <v>1102</v>
      </c>
      <c r="L16" s="150">
        <v>575427.05000000005</v>
      </c>
      <c r="M16" s="146">
        <v>522.16610707804</v>
      </c>
      <c r="N16" s="147">
        <v>457.63</v>
      </c>
      <c r="O16" s="149">
        <v>41</v>
      </c>
      <c r="P16" s="150">
        <v>6263.15</v>
      </c>
      <c r="Q16" s="146">
        <v>152.75975609756097</v>
      </c>
      <c r="R16" s="147">
        <v>128.44999999999999</v>
      </c>
      <c r="S16" s="149">
        <v>18845</v>
      </c>
      <c r="T16" s="423">
        <v>12592380.07</v>
      </c>
      <c r="U16" s="428">
        <v>668.20801644998676</v>
      </c>
      <c r="V16" s="425">
        <v>478.65</v>
      </c>
      <c r="W16" s="143">
        <v>0.76</v>
      </c>
    </row>
    <row r="17" spans="1:25" ht="16.5" thickBot="1">
      <c r="A17" s="388"/>
      <c r="B17" s="434" t="s">
        <v>538</v>
      </c>
      <c r="C17" s="435">
        <v>1867949</v>
      </c>
      <c r="D17" s="427">
        <v>1800558843.6600001</v>
      </c>
      <c r="E17" s="436">
        <v>963.92291420161905</v>
      </c>
      <c r="F17" s="436">
        <v>885.85</v>
      </c>
      <c r="G17" s="435">
        <v>382851</v>
      </c>
      <c r="H17" s="427">
        <v>240946722.24999997</v>
      </c>
      <c r="I17" s="436">
        <v>629.34855139466777</v>
      </c>
      <c r="J17" s="436">
        <v>537.6</v>
      </c>
      <c r="K17" s="435">
        <v>193236</v>
      </c>
      <c r="L17" s="427">
        <v>118027556.96999998</v>
      </c>
      <c r="M17" s="436">
        <v>610.79486726075879</v>
      </c>
      <c r="N17" s="436">
        <v>509.13</v>
      </c>
      <c r="O17" s="435">
        <v>18517</v>
      </c>
      <c r="P17" s="427">
        <v>5653083.2700000005</v>
      </c>
      <c r="Q17" s="436">
        <v>305.29153048549983</v>
      </c>
      <c r="R17" s="436">
        <v>290</v>
      </c>
      <c r="S17" s="435">
        <v>2462553</v>
      </c>
      <c r="T17" s="427">
        <v>2165186206.1500001</v>
      </c>
      <c r="U17" s="427">
        <v>879.24451012830991</v>
      </c>
      <c r="V17" s="434">
        <v>751.86</v>
      </c>
      <c r="W17" s="437">
        <v>100</v>
      </c>
      <c r="X17" s="326"/>
      <c r="Y17" s="328"/>
    </row>
    <row r="18" spans="1:25" s="389" customFormat="1">
      <c r="A18" s="291"/>
      <c r="B18" s="291"/>
      <c r="C18" s="292"/>
      <c r="D18" s="292"/>
      <c r="E18" s="292"/>
      <c r="F18" s="293"/>
      <c r="G18" s="292"/>
      <c r="H18" s="292"/>
      <c r="I18" s="292"/>
      <c r="J18" s="293"/>
      <c r="K18" s="292"/>
      <c r="L18" s="292"/>
      <c r="M18" s="292"/>
      <c r="N18" s="293"/>
      <c r="O18" s="292"/>
      <c r="P18" s="292"/>
      <c r="Q18" s="292"/>
      <c r="R18" s="293"/>
      <c r="S18" s="292"/>
      <c r="T18" s="292"/>
      <c r="U18" s="292"/>
      <c r="V18" s="292"/>
      <c r="W18" s="292"/>
    </row>
    <row r="19" spans="1:25" ht="15.75">
      <c r="A19" s="511" t="s">
        <v>836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</row>
    <row r="20" spans="1:25" ht="15.75" thickBot="1">
      <c r="A20" s="237"/>
      <c r="B20" s="237"/>
      <c r="C20" s="174"/>
      <c r="D20" s="15"/>
      <c r="E20" s="15"/>
      <c r="F20" s="174"/>
      <c r="G20" s="15"/>
      <c r="H20" s="15"/>
      <c r="I20" s="15"/>
      <c r="J20" s="174"/>
      <c r="K20" s="15"/>
      <c r="L20" s="15"/>
      <c r="M20" s="15"/>
      <c r="N20" s="174"/>
      <c r="O20" s="15"/>
      <c r="P20" s="15"/>
      <c r="Q20" s="15"/>
      <c r="R20" s="174"/>
      <c r="S20" s="15"/>
      <c r="T20" s="15"/>
      <c r="U20" s="15"/>
      <c r="V20" s="237"/>
      <c r="W20" s="237"/>
    </row>
    <row r="21" spans="1:25" ht="15.75">
      <c r="A21" s="551" t="s">
        <v>53</v>
      </c>
      <c r="B21" s="549" t="s">
        <v>103</v>
      </c>
      <c r="C21" s="546" t="s">
        <v>106</v>
      </c>
      <c r="D21" s="547"/>
      <c r="E21" s="547"/>
      <c r="F21" s="548"/>
      <c r="G21" s="546" t="s">
        <v>107</v>
      </c>
      <c r="H21" s="547"/>
      <c r="I21" s="547"/>
      <c r="J21" s="548"/>
      <c r="K21" s="546" t="s">
        <v>108</v>
      </c>
      <c r="L21" s="547"/>
      <c r="M21" s="547"/>
      <c r="N21" s="548"/>
      <c r="O21" s="546" t="s">
        <v>109</v>
      </c>
      <c r="P21" s="547"/>
      <c r="Q21" s="547"/>
      <c r="R21" s="548"/>
      <c r="S21" s="546" t="s">
        <v>105</v>
      </c>
      <c r="T21" s="547"/>
      <c r="U21" s="547"/>
      <c r="V21" s="547"/>
      <c r="W21" s="548"/>
    </row>
    <row r="22" spans="1:25" ht="16.5" thickBot="1">
      <c r="A22" s="553"/>
      <c r="B22" s="517"/>
      <c r="C22" s="431" t="s">
        <v>1</v>
      </c>
      <c r="D22" s="432" t="s">
        <v>104</v>
      </c>
      <c r="E22" s="426" t="s">
        <v>22</v>
      </c>
      <c r="F22" s="433" t="s">
        <v>442</v>
      </c>
      <c r="G22" s="431" t="s">
        <v>1</v>
      </c>
      <c r="H22" s="432" t="s">
        <v>104</v>
      </c>
      <c r="I22" s="426" t="s">
        <v>22</v>
      </c>
      <c r="J22" s="433" t="s">
        <v>442</v>
      </c>
      <c r="K22" s="431" t="s">
        <v>1</v>
      </c>
      <c r="L22" s="432" t="s">
        <v>104</v>
      </c>
      <c r="M22" s="426" t="s">
        <v>22</v>
      </c>
      <c r="N22" s="433" t="s">
        <v>442</v>
      </c>
      <c r="O22" s="431" t="s">
        <v>1</v>
      </c>
      <c r="P22" s="432" t="s">
        <v>104</v>
      </c>
      <c r="Q22" s="426" t="s">
        <v>22</v>
      </c>
      <c r="R22" s="433" t="s">
        <v>442</v>
      </c>
      <c r="S22" s="431" t="s">
        <v>1</v>
      </c>
      <c r="T22" s="432" t="s">
        <v>104</v>
      </c>
      <c r="U22" s="426" t="s">
        <v>22</v>
      </c>
      <c r="V22" s="433" t="s">
        <v>442</v>
      </c>
      <c r="W22" s="426" t="s">
        <v>539</v>
      </c>
    </row>
    <row r="23" spans="1:25">
      <c r="A23" s="106">
        <v>1</v>
      </c>
      <c r="B23" s="164" t="s">
        <v>77</v>
      </c>
      <c r="C23" s="164">
        <v>0</v>
      </c>
      <c r="D23" s="164">
        <v>0</v>
      </c>
      <c r="E23" s="164">
        <v>0</v>
      </c>
      <c r="F23" s="165" t="s">
        <v>439</v>
      </c>
      <c r="G23" s="166">
        <v>13233</v>
      </c>
      <c r="H23" s="167">
        <v>4140527.99</v>
      </c>
      <c r="I23" s="164">
        <v>312.89</v>
      </c>
      <c r="J23" s="165">
        <v>300.70999999999998</v>
      </c>
      <c r="K23" s="166">
        <v>1104</v>
      </c>
      <c r="L23" s="167">
        <v>827978.14</v>
      </c>
      <c r="M23" s="164">
        <v>749.98</v>
      </c>
      <c r="N23" s="165">
        <v>783.3</v>
      </c>
      <c r="O23" s="166">
        <v>390</v>
      </c>
      <c r="P23" s="167">
        <v>306528.15000000002</v>
      </c>
      <c r="Q23" s="164">
        <v>785.97</v>
      </c>
      <c r="R23" s="165">
        <v>783.3</v>
      </c>
      <c r="S23" s="166">
        <v>14727</v>
      </c>
      <c r="T23" s="422">
        <v>5275034.28</v>
      </c>
      <c r="U23" s="438">
        <v>358.19</v>
      </c>
      <c r="V23" s="424">
        <v>341.72</v>
      </c>
      <c r="W23" s="141">
        <v>1.28</v>
      </c>
    </row>
    <row r="24" spans="1:25">
      <c r="A24" s="62">
        <v>2</v>
      </c>
      <c r="B24" s="146" t="s">
        <v>78</v>
      </c>
      <c r="C24" s="149">
        <v>3145</v>
      </c>
      <c r="D24" s="150">
        <v>3972505.6000000001</v>
      </c>
      <c r="E24" s="146">
        <v>1263.1199999999999</v>
      </c>
      <c r="F24" s="147">
        <v>1312.83</v>
      </c>
      <c r="G24" s="149">
        <v>3736</v>
      </c>
      <c r="H24" s="150">
        <v>1997065.2</v>
      </c>
      <c r="I24" s="146">
        <v>534.54999999999995</v>
      </c>
      <c r="J24" s="147">
        <v>418.63</v>
      </c>
      <c r="K24" s="149">
        <v>13135</v>
      </c>
      <c r="L24" s="150">
        <v>8276910.9900000002</v>
      </c>
      <c r="M24" s="146">
        <v>630.14</v>
      </c>
      <c r="N24" s="147">
        <v>538.12</v>
      </c>
      <c r="O24" s="149">
        <v>696</v>
      </c>
      <c r="P24" s="150">
        <v>537386.68000000005</v>
      </c>
      <c r="Q24" s="146">
        <v>772.11</v>
      </c>
      <c r="R24" s="147">
        <v>783.3</v>
      </c>
      <c r="S24" s="149">
        <v>20712</v>
      </c>
      <c r="T24" s="423">
        <v>14783868.470000001</v>
      </c>
      <c r="U24" s="428">
        <v>713.78</v>
      </c>
      <c r="V24" s="425">
        <v>579.94000000000005</v>
      </c>
      <c r="W24" s="143">
        <v>1.8</v>
      </c>
    </row>
    <row r="25" spans="1:25">
      <c r="A25" s="62">
        <v>3</v>
      </c>
      <c r="B25" s="146" t="s">
        <v>96</v>
      </c>
      <c r="C25" s="149">
        <v>10801</v>
      </c>
      <c r="D25" s="150">
        <v>15546783.890000001</v>
      </c>
      <c r="E25" s="146">
        <v>1439.38</v>
      </c>
      <c r="F25" s="147">
        <v>1429.3</v>
      </c>
      <c r="G25" s="149">
        <v>2108</v>
      </c>
      <c r="H25" s="150">
        <v>1136489.56</v>
      </c>
      <c r="I25" s="146">
        <v>539.13</v>
      </c>
      <c r="J25" s="147">
        <v>433.47</v>
      </c>
      <c r="K25" s="149">
        <v>9350</v>
      </c>
      <c r="L25" s="150">
        <v>6245822.0999999996</v>
      </c>
      <c r="M25" s="146">
        <v>668</v>
      </c>
      <c r="N25" s="147">
        <v>577.76</v>
      </c>
      <c r="O25" s="149">
        <v>152</v>
      </c>
      <c r="P25" s="150">
        <v>114915.95</v>
      </c>
      <c r="Q25" s="146">
        <v>756.03</v>
      </c>
      <c r="R25" s="147">
        <v>783.3</v>
      </c>
      <c r="S25" s="149">
        <v>22411</v>
      </c>
      <c r="T25" s="423">
        <v>23044011.5</v>
      </c>
      <c r="U25" s="428">
        <v>1028.25</v>
      </c>
      <c r="V25" s="425">
        <v>1041.18</v>
      </c>
      <c r="W25" s="143">
        <v>1.95</v>
      </c>
    </row>
    <row r="26" spans="1:25">
      <c r="A26" s="62">
        <v>4</v>
      </c>
      <c r="B26" s="146" t="s">
        <v>97</v>
      </c>
      <c r="C26" s="149">
        <v>30108</v>
      </c>
      <c r="D26" s="150">
        <v>45906089.649999999</v>
      </c>
      <c r="E26" s="146">
        <v>1524.71</v>
      </c>
      <c r="F26" s="147">
        <v>1496.69</v>
      </c>
      <c r="G26" s="149">
        <v>2496</v>
      </c>
      <c r="H26" s="150">
        <v>1378922.15</v>
      </c>
      <c r="I26" s="146">
        <v>552.45000000000005</v>
      </c>
      <c r="J26" s="147">
        <v>440.99</v>
      </c>
      <c r="K26" s="149">
        <v>13605</v>
      </c>
      <c r="L26" s="150">
        <v>9724840.4900000002</v>
      </c>
      <c r="M26" s="146">
        <v>714.8</v>
      </c>
      <c r="N26" s="147">
        <v>618.94000000000005</v>
      </c>
      <c r="O26" s="149">
        <v>93</v>
      </c>
      <c r="P26" s="150">
        <v>70653.8</v>
      </c>
      <c r="Q26" s="146">
        <v>759.72</v>
      </c>
      <c r="R26" s="147">
        <v>783.3</v>
      </c>
      <c r="S26" s="149">
        <v>46302</v>
      </c>
      <c r="T26" s="423">
        <v>57080506.090000004</v>
      </c>
      <c r="U26" s="428">
        <v>1232.79</v>
      </c>
      <c r="V26" s="425">
        <v>1316.33</v>
      </c>
      <c r="W26" s="143">
        <v>4.03</v>
      </c>
    </row>
    <row r="27" spans="1:25">
      <c r="A27" s="62">
        <v>5</v>
      </c>
      <c r="B27" s="146" t="s">
        <v>98</v>
      </c>
      <c r="C27" s="149">
        <v>113757</v>
      </c>
      <c r="D27" s="150">
        <v>156688858.47</v>
      </c>
      <c r="E27" s="146">
        <v>1377.4</v>
      </c>
      <c r="F27" s="147">
        <v>1385.11</v>
      </c>
      <c r="G27" s="149">
        <v>2493</v>
      </c>
      <c r="H27" s="150">
        <v>1490866.98</v>
      </c>
      <c r="I27" s="146">
        <v>598.02</v>
      </c>
      <c r="J27" s="147">
        <v>482.4</v>
      </c>
      <c r="K27" s="149">
        <v>18614</v>
      </c>
      <c r="L27" s="150">
        <v>13961858.77</v>
      </c>
      <c r="M27" s="146">
        <v>750.07</v>
      </c>
      <c r="N27" s="147">
        <v>644.84</v>
      </c>
      <c r="O27" s="149">
        <v>76</v>
      </c>
      <c r="P27" s="150">
        <v>56178.07</v>
      </c>
      <c r="Q27" s="146">
        <v>739.19</v>
      </c>
      <c r="R27" s="147">
        <v>783.3</v>
      </c>
      <c r="S27" s="149">
        <v>134940</v>
      </c>
      <c r="T27" s="423">
        <v>172197762.28999999</v>
      </c>
      <c r="U27" s="428">
        <v>1276.1099999999999</v>
      </c>
      <c r="V27" s="425">
        <v>1260.74</v>
      </c>
      <c r="W27" s="143">
        <v>11.74</v>
      </c>
    </row>
    <row r="28" spans="1:25">
      <c r="A28" s="62">
        <v>6</v>
      </c>
      <c r="B28" s="146" t="s">
        <v>99</v>
      </c>
      <c r="C28" s="149">
        <v>195089</v>
      </c>
      <c r="D28" s="150">
        <v>252900537.41999999</v>
      </c>
      <c r="E28" s="146">
        <v>1296.33</v>
      </c>
      <c r="F28" s="147">
        <v>1332.3</v>
      </c>
      <c r="G28" s="149">
        <v>1743</v>
      </c>
      <c r="H28" s="150">
        <v>1175149.6599999999</v>
      </c>
      <c r="I28" s="146">
        <v>674.21</v>
      </c>
      <c r="J28" s="147">
        <v>539.54999999999995</v>
      </c>
      <c r="K28" s="149">
        <v>18788</v>
      </c>
      <c r="L28" s="150">
        <v>13850680.810000001</v>
      </c>
      <c r="M28" s="146">
        <v>737.21</v>
      </c>
      <c r="N28" s="147">
        <v>640.63</v>
      </c>
      <c r="O28" s="149">
        <v>1686</v>
      </c>
      <c r="P28" s="150">
        <v>497935.56</v>
      </c>
      <c r="Q28" s="146">
        <v>295.33999999999997</v>
      </c>
      <c r="R28" s="147">
        <v>360</v>
      </c>
      <c r="S28" s="149">
        <v>217306</v>
      </c>
      <c r="T28" s="423">
        <v>268424303.44999999</v>
      </c>
      <c r="U28" s="428">
        <v>1235.24</v>
      </c>
      <c r="V28" s="425">
        <v>1277.07</v>
      </c>
      <c r="W28" s="143">
        <v>18.899999999999999</v>
      </c>
    </row>
    <row r="29" spans="1:25">
      <c r="A29" s="62">
        <v>7</v>
      </c>
      <c r="B29" s="146" t="s">
        <v>100</v>
      </c>
      <c r="C29" s="149">
        <v>216463</v>
      </c>
      <c r="D29" s="150">
        <v>261916527.94999999</v>
      </c>
      <c r="E29" s="146">
        <v>1209.98</v>
      </c>
      <c r="F29" s="147">
        <v>1234.6400000000001</v>
      </c>
      <c r="G29" s="149">
        <v>1133</v>
      </c>
      <c r="H29" s="150">
        <v>869893.99</v>
      </c>
      <c r="I29" s="146">
        <v>767.78</v>
      </c>
      <c r="J29" s="147">
        <v>652.56000000000006</v>
      </c>
      <c r="K29" s="149">
        <v>16194</v>
      </c>
      <c r="L29" s="150">
        <v>11535272.199999999</v>
      </c>
      <c r="M29" s="146">
        <v>712.32</v>
      </c>
      <c r="N29" s="147">
        <v>629.44000000000005</v>
      </c>
      <c r="O29" s="149">
        <v>2625</v>
      </c>
      <c r="P29" s="150">
        <v>691860.17</v>
      </c>
      <c r="Q29" s="146">
        <v>263.57</v>
      </c>
      <c r="R29" s="147">
        <v>360</v>
      </c>
      <c r="S29" s="149">
        <v>236415</v>
      </c>
      <c r="T29" s="423">
        <v>275013554.31</v>
      </c>
      <c r="U29" s="428">
        <v>1163.27</v>
      </c>
      <c r="V29" s="425">
        <v>1161.96</v>
      </c>
      <c r="W29" s="143">
        <v>20.57</v>
      </c>
    </row>
    <row r="30" spans="1:25">
      <c r="A30" s="62">
        <v>8</v>
      </c>
      <c r="B30" s="146" t="s">
        <v>101</v>
      </c>
      <c r="C30" s="149">
        <v>160996</v>
      </c>
      <c r="D30" s="150">
        <v>174873668.46000001</v>
      </c>
      <c r="E30" s="146">
        <v>1086.2</v>
      </c>
      <c r="F30" s="147">
        <v>1015.4</v>
      </c>
      <c r="G30" s="149">
        <v>823</v>
      </c>
      <c r="H30" s="150">
        <v>658567.57999999996</v>
      </c>
      <c r="I30" s="146">
        <v>800.2</v>
      </c>
      <c r="J30" s="147">
        <v>692.49</v>
      </c>
      <c r="K30" s="149">
        <v>11607</v>
      </c>
      <c r="L30" s="150">
        <v>7787342.1100000003</v>
      </c>
      <c r="M30" s="146">
        <v>670.92</v>
      </c>
      <c r="N30" s="147">
        <v>595.61</v>
      </c>
      <c r="O30" s="149">
        <v>814</v>
      </c>
      <c r="P30" s="150">
        <v>139509.15</v>
      </c>
      <c r="Q30" s="146">
        <v>171.39</v>
      </c>
      <c r="R30" s="147">
        <v>129.35</v>
      </c>
      <c r="S30" s="149">
        <v>174240</v>
      </c>
      <c r="T30" s="423">
        <v>183459087.30000001</v>
      </c>
      <c r="U30" s="428">
        <v>1052.9100000000001</v>
      </c>
      <c r="V30" s="425">
        <v>982.33</v>
      </c>
      <c r="W30" s="143">
        <v>15.16</v>
      </c>
    </row>
    <row r="31" spans="1:25">
      <c r="A31" s="62">
        <v>9</v>
      </c>
      <c r="B31" s="146" t="s">
        <v>102</v>
      </c>
      <c r="C31" s="149">
        <v>141581</v>
      </c>
      <c r="D31" s="150">
        <v>139684458.41999999</v>
      </c>
      <c r="E31" s="146">
        <v>986.6</v>
      </c>
      <c r="F31" s="147">
        <v>844.78</v>
      </c>
      <c r="G31" s="149">
        <v>694</v>
      </c>
      <c r="H31" s="150">
        <v>542047.89</v>
      </c>
      <c r="I31" s="146">
        <v>781.05</v>
      </c>
      <c r="J31" s="147">
        <v>766.4</v>
      </c>
      <c r="K31" s="149">
        <v>9027</v>
      </c>
      <c r="L31" s="150">
        <v>5756013.4900000002</v>
      </c>
      <c r="M31" s="146">
        <v>637.64</v>
      </c>
      <c r="N31" s="147">
        <v>555.44000000000005</v>
      </c>
      <c r="O31" s="149">
        <v>685</v>
      </c>
      <c r="P31" s="150">
        <v>83359.39</v>
      </c>
      <c r="Q31" s="146">
        <v>121.69</v>
      </c>
      <c r="R31" s="147">
        <v>94.89</v>
      </c>
      <c r="S31" s="149">
        <v>151987</v>
      </c>
      <c r="T31" s="423">
        <v>146065879.19</v>
      </c>
      <c r="U31" s="428">
        <v>961.04</v>
      </c>
      <c r="V31" s="425">
        <v>815.75</v>
      </c>
      <c r="W31" s="143">
        <v>13.22</v>
      </c>
    </row>
    <row r="32" spans="1:25">
      <c r="A32" s="451">
        <v>10</v>
      </c>
      <c r="B32" s="493" t="s">
        <v>110</v>
      </c>
      <c r="C32" s="494">
        <v>86237</v>
      </c>
      <c r="D32" s="495">
        <v>78961768.700000003</v>
      </c>
      <c r="E32" s="493">
        <v>915.64</v>
      </c>
      <c r="F32" s="496">
        <v>736.01</v>
      </c>
      <c r="G32" s="494">
        <v>564</v>
      </c>
      <c r="H32" s="495">
        <v>427163.79</v>
      </c>
      <c r="I32" s="493">
        <v>757.38</v>
      </c>
      <c r="J32" s="496">
        <v>770.59</v>
      </c>
      <c r="K32" s="494">
        <v>4735</v>
      </c>
      <c r="L32" s="495">
        <v>3023062.15</v>
      </c>
      <c r="M32" s="493">
        <v>638.45000000000005</v>
      </c>
      <c r="N32" s="496">
        <v>553.65</v>
      </c>
      <c r="O32" s="494">
        <v>346</v>
      </c>
      <c r="P32" s="495">
        <v>40351.85</v>
      </c>
      <c r="Q32" s="493">
        <v>116.62</v>
      </c>
      <c r="R32" s="496">
        <v>94.89</v>
      </c>
      <c r="S32" s="494">
        <v>91882</v>
      </c>
      <c r="T32" s="497">
        <v>82452346.489999995</v>
      </c>
      <c r="U32" s="498">
        <v>897.37</v>
      </c>
      <c r="V32" s="499">
        <v>720.33</v>
      </c>
      <c r="W32" s="500">
        <v>7.99</v>
      </c>
    </row>
    <row r="33" spans="1:23">
      <c r="A33" s="393">
        <v>11</v>
      </c>
      <c r="B33" s="428" t="s">
        <v>111</v>
      </c>
      <c r="C33" s="502">
        <v>31062</v>
      </c>
      <c r="D33" s="457">
        <v>26486302.25</v>
      </c>
      <c r="E33" s="428">
        <v>852.69</v>
      </c>
      <c r="F33" s="503">
        <v>659.15</v>
      </c>
      <c r="G33" s="502">
        <v>268</v>
      </c>
      <c r="H33" s="457">
        <v>182116.13</v>
      </c>
      <c r="I33" s="428">
        <v>679.54</v>
      </c>
      <c r="J33" s="503">
        <v>558.74</v>
      </c>
      <c r="K33" s="502">
        <v>1677</v>
      </c>
      <c r="L33" s="457">
        <v>1034346.83</v>
      </c>
      <c r="M33" s="428">
        <v>616.78</v>
      </c>
      <c r="N33" s="503">
        <v>564.94000000000005</v>
      </c>
      <c r="O33" s="502">
        <v>66</v>
      </c>
      <c r="P33" s="457">
        <v>9052.4</v>
      </c>
      <c r="Q33" s="428">
        <v>137.16</v>
      </c>
      <c r="R33" s="503">
        <v>115.23</v>
      </c>
      <c r="S33" s="502">
        <v>33073</v>
      </c>
      <c r="T33" s="457">
        <v>27711817.609999999</v>
      </c>
      <c r="U33" s="428">
        <v>837.9</v>
      </c>
      <c r="V33" s="503">
        <v>650.99</v>
      </c>
      <c r="W33" s="504">
        <v>2.88</v>
      </c>
    </row>
    <row r="34" spans="1:23">
      <c r="A34" s="393">
        <v>12</v>
      </c>
      <c r="B34" s="428" t="s">
        <v>112</v>
      </c>
      <c r="C34" s="488">
        <v>5077</v>
      </c>
      <c r="D34" s="489">
        <v>4389061.47</v>
      </c>
      <c r="E34" s="489">
        <v>864.49900925743543</v>
      </c>
      <c r="F34" s="505">
        <v>649.42999999999995</v>
      </c>
      <c r="G34" s="488">
        <v>73</v>
      </c>
      <c r="H34" s="489">
        <v>47066.93</v>
      </c>
      <c r="I34" s="489">
        <v>644.75246575342464</v>
      </c>
      <c r="J34" s="505">
        <v>555.09</v>
      </c>
      <c r="K34" s="488">
        <v>406</v>
      </c>
      <c r="L34" s="489">
        <v>234307.53</v>
      </c>
      <c r="M34" s="489">
        <v>577.11214285714289</v>
      </c>
      <c r="N34" s="505">
        <v>564.94000000000005</v>
      </c>
      <c r="O34" s="488">
        <v>5</v>
      </c>
      <c r="P34" s="489">
        <v>636.44000000000005</v>
      </c>
      <c r="Q34" s="489">
        <v>127.28800000000001</v>
      </c>
      <c r="R34" s="505">
        <v>115.23</v>
      </c>
      <c r="S34" s="488">
        <v>5561</v>
      </c>
      <c r="T34" s="489">
        <v>4671072.37</v>
      </c>
      <c r="U34" s="489">
        <v>839.96985614098185</v>
      </c>
      <c r="V34" s="505">
        <v>637.54999999999995</v>
      </c>
      <c r="W34" s="491">
        <v>0.48</v>
      </c>
    </row>
    <row r="35" spans="1:23" ht="16.5" thickBot="1">
      <c r="A35" s="492"/>
      <c r="B35" s="501" t="s">
        <v>538</v>
      </c>
      <c r="C35" s="435">
        <v>994316</v>
      </c>
      <c r="D35" s="427">
        <v>1161326562.28</v>
      </c>
      <c r="E35" s="436">
        <v>1167.9652769139791</v>
      </c>
      <c r="F35" s="436">
        <v>1159.05</v>
      </c>
      <c r="G35" s="435">
        <v>29364</v>
      </c>
      <c r="H35" s="427">
        <v>14045877.850000001</v>
      </c>
      <c r="I35" s="436">
        <v>478.33666564500754</v>
      </c>
      <c r="J35" s="436">
        <v>555.09</v>
      </c>
      <c r="K35" s="435">
        <v>118242</v>
      </c>
      <c r="L35" s="427">
        <v>82258435.609999999</v>
      </c>
      <c r="M35" s="436">
        <v>695.67865572300877</v>
      </c>
      <c r="N35" s="436">
        <v>605.67999999999995</v>
      </c>
      <c r="O35" s="435">
        <v>7634</v>
      </c>
      <c r="P35" s="427">
        <v>2548367.6100000003</v>
      </c>
      <c r="Q35" s="436">
        <v>333.8181307309406</v>
      </c>
      <c r="R35" s="436">
        <v>360</v>
      </c>
      <c r="S35" s="435">
        <v>1149556</v>
      </c>
      <c r="T35" s="427">
        <v>1260179243.3499997</v>
      </c>
      <c r="U35" s="427">
        <v>1096.2312782935321</v>
      </c>
      <c r="V35" s="434">
        <v>1030.22</v>
      </c>
      <c r="W35" s="437">
        <v>100</v>
      </c>
    </row>
    <row r="36" spans="1:23" s="389" customFormat="1">
      <c r="C36" s="326"/>
      <c r="D36" s="15"/>
      <c r="E36" s="15"/>
      <c r="F36" s="326"/>
      <c r="G36" s="15"/>
      <c r="H36" s="15"/>
      <c r="I36" s="15"/>
      <c r="J36" s="326"/>
      <c r="K36" s="15"/>
      <c r="L36" s="15"/>
      <c r="M36" s="15"/>
      <c r="N36" s="326"/>
      <c r="O36" s="15"/>
      <c r="P36" s="15"/>
      <c r="Q36" s="15"/>
      <c r="R36" s="326"/>
      <c r="S36" s="15"/>
      <c r="T36" s="15"/>
      <c r="U36" s="15"/>
    </row>
    <row r="37" spans="1:23" ht="15.75">
      <c r="A37" s="511" t="s">
        <v>837</v>
      </c>
      <c r="B37" s="511"/>
      <c r="C37" s="511"/>
      <c r="D37" s="511"/>
      <c r="E37" s="511"/>
      <c r="F37" s="511"/>
      <c r="G37" s="511"/>
      <c r="H37" s="511"/>
      <c r="I37" s="511"/>
      <c r="J37" s="511"/>
      <c r="K37" s="511"/>
      <c r="L37" s="511"/>
      <c r="M37" s="511"/>
      <c r="N37" s="511"/>
      <c r="O37" s="511"/>
      <c r="P37" s="511"/>
      <c r="Q37" s="511"/>
      <c r="R37" s="511"/>
      <c r="S37" s="511"/>
      <c r="T37" s="511"/>
      <c r="U37" s="511"/>
      <c r="V37" s="511"/>
      <c r="W37" s="511"/>
    </row>
    <row r="38" spans="1:23" ht="15.75" thickBot="1">
      <c r="A38" s="237"/>
      <c r="B38" s="237"/>
      <c r="C38" s="174"/>
      <c r="D38" s="15"/>
      <c r="E38" s="15"/>
      <c r="F38" s="174"/>
      <c r="G38" s="15"/>
      <c r="H38" s="15"/>
      <c r="I38" s="15"/>
      <c r="J38" s="174"/>
      <c r="K38" s="15"/>
      <c r="L38" s="15"/>
      <c r="M38" s="15"/>
      <c r="N38" s="174"/>
      <c r="O38" s="15"/>
      <c r="P38" s="15"/>
      <c r="Q38" s="15"/>
      <c r="R38" s="174"/>
      <c r="S38" s="15"/>
      <c r="T38" s="15"/>
      <c r="U38" s="15"/>
      <c r="V38" s="237"/>
      <c r="W38" s="237"/>
    </row>
    <row r="39" spans="1:23" ht="15.75">
      <c r="A39" s="551" t="s">
        <v>53</v>
      </c>
      <c r="B39" s="549" t="s">
        <v>103</v>
      </c>
      <c r="C39" s="546" t="s">
        <v>106</v>
      </c>
      <c r="D39" s="547"/>
      <c r="E39" s="547"/>
      <c r="F39" s="548"/>
      <c r="G39" s="546" t="s">
        <v>107</v>
      </c>
      <c r="H39" s="547"/>
      <c r="I39" s="547"/>
      <c r="J39" s="548"/>
      <c r="K39" s="546" t="s">
        <v>108</v>
      </c>
      <c r="L39" s="547"/>
      <c r="M39" s="547"/>
      <c r="N39" s="548"/>
      <c r="O39" s="546" t="s">
        <v>109</v>
      </c>
      <c r="P39" s="547"/>
      <c r="Q39" s="547"/>
      <c r="R39" s="548"/>
      <c r="S39" s="546" t="s">
        <v>105</v>
      </c>
      <c r="T39" s="547"/>
      <c r="U39" s="547"/>
      <c r="V39" s="547"/>
      <c r="W39" s="548"/>
    </row>
    <row r="40" spans="1:23" ht="16.5" thickBot="1">
      <c r="A40" s="553"/>
      <c r="B40" s="517"/>
      <c r="C40" s="431" t="s">
        <v>1</v>
      </c>
      <c r="D40" s="432" t="s">
        <v>104</v>
      </c>
      <c r="E40" s="426" t="s">
        <v>22</v>
      </c>
      <c r="F40" s="433" t="s">
        <v>442</v>
      </c>
      <c r="G40" s="431" t="s">
        <v>1</v>
      </c>
      <c r="H40" s="432" t="s">
        <v>104</v>
      </c>
      <c r="I40" s="426" t="s">
        <v>22</v>
      </c>
      <c r="J40" s="433" t="s">
        <v>442</v>
      </c>
      <c r="K40" s="431" t="s">
        <v>1</v>
      </c>
      <c r="L40" s="432" t="s">
        <v>104</v>
      </c>
      <c r="M40" s="426" t="s">
        <v>22</v>
      </c>
      <c r="N40" s="433" t="s">
        <v>442</v>
      </c>
      <c r="O40" s="431" t="s">
        <v>1</v>
      </c>
      <c r="P40" s="432" t="s">
        <v>104</v>
      </c>
      <c r="Q40" s="426" t="s">
        <v>22</v>
      </c>
      <c r="R40" s="433" t="s">
        <v>442</v>
      </c>
      <c r="S40" s="431" t="s">
        <v>1</v>
      </c>
      <c r="T40" s="432" t="s">
        <v>104</v>
      </c>
      <c r="U40" s="426" t="s">
        <v>22</v>
      </c>
      <c r="V40" s="433" t="s">
        <v>442</v>
      </c>
      <c r="W40" s="426" t="s">
        <v>539</v>
      </c>
    </row>
    <row r="41" spans="1:23">
      <c r="A41" s="106">
        <v>1</v>
      </c>
      <c r="B41" s="164" t="s">
        <v>77</v>
      </c>
      <c r="C41" s="164">
        <v>0</v>
      </c>
      <c r="D41" s="164">
        <v>0</v>
      </c>
      <c r="E41" s="164">
        <v>0</v>
      </c>
      <c r="F41" s="165" t="s">
        <v>439</v>
      </c>
      <c r="G41" s="166">
        <v>12993</v>
      </c>
      <c r="H41" s="167">
        <v>4131838.81</v>
      </c>
      <c r="I41" s="164">
        <v>318</v>
      </c>
      <c r="J41" s="165">
        <v>316.31</v>
      </c>
      <c r="K41" s="166">
        <v>814</v>
      </c>
      <c r="L41" s="167">
        <v>617909.98</v>
      </c>
      <c r="M41" s="164">
        <v>759.1</v>
      </c>
      <c r="N41" s="165">
        <v>783.3</v>
      </c>
      <c r="O41" s="166">
        <v>280</v>
      </c>
      <c r="P41" s="167">
        <v>218658.3</v>
      </c>
      <c r="Q41" s="164">
        <v>780.92</v>
      </c>
      <c r="R41" s="165">
        <v>783.3</v>
      </c>
      <c r="S41" s="166">
        <v>14087</v>
      </c>
      <c r="T41" s="422">
        <v>4968407.09</v>
      </c>
      <c r="U41" s="438">
        <v>352.69</v>
      </c>
      <c r="V41" s="429">
        <v>345.6</v>
      </c>
      <c r="W41" s="141">
        <v>1.07</v>
      </c>
    </row>
    <row r="42" spans="1:23">
      <c r="A42" s="62">
        <v>2</v>
      </c>
      <c r="B42" s="146" t="s">
        <v>78</v>
      </c>
      <c r="C42" s="149">
        <v>1437</v>
      </c>
      <c r="D42" s="150">
        <v>1672599.31</v>
      </c>
      <c r="E42" s="146">
        <v>1163.95</v>
      </c>
      <c r="F42" s="147">
        <v>1128.49</v>
      </c>
      <c r="G42" s="149">
        <v>15893</v>
      </c>
      <c r="H42" s="150">
        <v>7682951.3099999996</v>
      </c>
      <c r="I42" s="146">
        <v>483.42</v>
      </c>
      <c r="J42" s="147">
        <v>421.27</v>
      </c>
      <c r="K42" s="149">
        <v>8016</v>
      </c>
      <c r="L42" s="150">
        <v>4845473.53</v>
      </c>
      <c r="M42" s="146">
        <v>604.48</v>
      </c>
      <c r="N42" s="147">
        <v>492.37</v>
      </c>
      <c r="O42" s="149">
        <v>536</v>
      </c>
      <c r="P42" s="150">
        <v>417695.6</v>
      </c>
      <c r="Q42" s="146">
        <v>779.28</v>
      </c>
      <c r="R42" s="147">
        <v>783.3</v>
      </c>
      <c r="S42" s="149">
        <v>25882</v>
      </c>
      <c r="T42" s="423">
        <v>14618719.75</v>
      </c>
      <c r="U42" s="428">
        <v>564.82000000000005</v>
      </c>
      <c r="V42" s="430">
        <v>469.42</v>
      </c>
      <c r="W42" s="143">
        <v>1.97</v>
      </c>
    </row>
    <row r="43" spans="1:23">
      <c r="A43" s="62">
        <v>3</v>
      </c>
      <c r="B43" s="146" t="s">
        <v>96</v>
      </c>
      <c r="C43" s="149">
        <v>6871</v>
      </c>
      <c r="D43" s="150">
        <v>7943384.8099999996</v>
      </c>
      <c r="E43" s="146">
        <v>1156.07</v>
      </c>
      <c r="F43" s="147">
        <v>1093.24</v>
      </c>
      <c r="G43" s="149">
        <v>15009</v>
      </c>
      <c r="H43" s="150">
        <v>8423724.6999999993</v>
      </c>
      <c r="I43" s="146">
        <v>561.24</v>
      </c>
      <c r="J43" s="147">
        <v>505.62</v>
      </c>
      <c r="K43" s="149">
        <v>5851</v>
      </c>
      <c r="L43" s="150">
        <v>3647991.64</v>
      </c>
      <c r="M43" s="146">
        <v>623.48</v>
      </c>
      <c r="N43" s="147">
        <v>507.58</v>
      </c>
      <c r="O43" s="149">
        <v>119</v>
      </c>
      <c r="P43" s="150">
        <v>92233.75</v>
      </c>
      <c r="Q43" s="146">
        <v>775.07</v>
      </c>
      <c r="R43" s="147">
        <v>783.3</v>
      </c>
      <c r="S43" s="149">
        <v>27850</v>
      </c>
      <c r="T43" s="423">
        <v>20107334.899999999</v>
      </c>
      <c r="U43" s="428">
        <v>721.99</v>
      </c>
      <c r="V43" s="430">
        <v>609.11</v>
      </c>
      <c r="W43" s="143">
        <v>2.12</v>
      </c>
    </row>
    <row r="44" spans="1:23">
      <c r="A44" s="62">
        <v>4</v>
      </c>
      <c r="B44" s="146" t="s">
        <v>97</v>
      </c>
      <c r="C44" s="149">
        <v>49004</v>
      </c>
      <c r="D44" s="150">
        <v>50469101.939999998</v>
      </c>
      <c r="E44" s="146">
        <v>1029.9000000000001</v>
      </c>
      <c r="F44" s="147">
        <v>993.26</v>
      </c>
      <c r="G44" s="149">
        <v>22952</v>
      </c>
      <c r="H44" s="150">
        <v>14453651.060000001</v>
      </c>
      <c r="I44" s="146">
        <v>629.73</v>
      </c>
      <c r="J44" s="147">
        <v>564.75</v>
      </c>
      <c r="K44" s="149">
        <v>7589</v>
      </c>
      <c r="L44" s="150">
        <v>4609945.88</v>
      </c>
      <c r="M44" s="146">
        <v>607.45000000000005</v>
      </c>
      <c r="N44" s="147">
        <v>496.72</v>
      </c>
      <c r="O44" s="149">
        <v>102</v>
      </c>
      <c r="P44" s="150">
        <v>78369.2</v>
      </c>
      <c r="Q44" s="146">
        <v>768.33</v>
      </c>
      <c r="R44" s="147">
        <v>783.3</v>
      </c>
      <c r="S44" s="149">
        <v>79647</v>
      </c>
      <c r="T44" s="423">
        <v>69611068.079999998</v>
      </c>
      <c r="U44" s="428">
        <v>873.99</v>
      </c>
      <c r="V44" s="430">
        <v>813.78</v>
      </c>
      <c r="W44" s="143">
        <v>6.07</v>
      </c>
    </row>
    <row r="45" spans="1:23">
      <c r="A45" s="62">
        <v>5</v>
      </c>
      <c r="B45" s="146" t="s">
        <v>98</v>
      </c>
      <c r="C45" s="149">
        <v>93705</v>
      </c>
      <c r="D45" s="150">
        <v>101752893.15000001</v>
      </c>
      <c r="E45" s="146">
        <v>1085.8900000000001</v>
      </c>
      <c r="F45" s="147">
        <v>1063.5999999999999</v>
      </c>
      <c r="G45" s="149">
        <v>34619</v>
      </c>
      <c r="H45" s="150">
        <v>23290043.890000001</v>
      </c>
      <c r="I45" s="146">
        <v>672.75</v>
      </c>
      <c r="J45" s="147">
        <v>596.05000000000007</v>
      </c>
      <c r="K45" s="149">
        <v>10056</v>
      </c>
      <c r="L45" s="150">
        <v>5915000.7699999996</v>
      </c>
      <c r="M45" s="146">
        <v>588.21</v>
      </c>
      <c r="N45" s="147">
        <v>485.33</v>
      </c>
      <c r="O45" s="149">
        <v>102</v>
      </c>
      <c r="P45" s="150">
        <v>79152.5</v>
      </c>
      <c r="Q45" s="146">
        <v>776</v>
      </c>
      <c r="R45" s="147">
        <v>783.3</v>
      </c>
      <c r="S45" s="149">
        <v>138482</v>
      </c>
      <c r="T45" s="423">
        <v>131037090.31</v>
      </c>
      <c r="U45" s="428">
        <v>946.24</v>
      </c>
      <c r="V45" s="430">
        <v>883.03</v>
      </c>
      <c r="W45" s="143">
        <v>10.55</v>
      </c>
    </row>
    <row r="46" spans="1:23">
      <c r="A46" s="62">
        <v>6</v>
      </c>
      <c r="B46" s="146" t="s">
        <v>99</v>
      </c>
      <c r="C46" s="149">
        <v>150602</v>
      </c>
      <c r="D46" s="150">
        <v>151427735.66999999</v>
      </c>
      <c r="E46" s="146">
        <v>1005.48</v>
      </c>
      <c r="F46" s="147">
        <v>904.92</v>
      </c>
      <c r="G46" s="149">
        <v>36300</v>
      </c>
      <c r="H46" s="150">
        <v>26405648.640000001</v>
      </c>
      <c r="I46" s="146">
        <v>727.43</v>
      </c>
      <c r="J46" s="147">
        <v>639.72</v>
      </c>
      <c r="K46" s="149">
        <v>10019</v>
      </c>
      <c r="L46" s="150">
        <v>5571301.7599999998</v>
      </c>
      <c r="M46" s="146">
        <v>556.07000000000005</v>
      </c>
      <c r="N46" s="147">
        <v>484.45</v>
      </c>
      <c r="O46" s="149">
        <v>2136</v>
      </c>
      <c r="P46" s="150">
        <v>651814.22</v>
      </c>
      <c r="Q46" s="146">
        <v>305.16000000000003</v>
      </c>
      <c r="R46" s="147">
        <v>360</v>
      </c>
      <c r="S46" s="149">
        <v>199057</v>
      </c>
      <c r="T46" s="423">
        <v>184056500.28999999</v>
      </c>
      <c r="U46" s="428">
        <v>924.64</v>
      </c>
      <c r="V46" s="430">
        <v>789.31</v>
      </c>
      <c r="W46" s="143">
        <v>15.16</v>
      </c>
    </row>
    <row r="47" spans="1:23">
      <c r="A47" s="62">
        <v>7</v>
      </c>
      <c r="B47" s="146" t="s">
        <v>100</v>
      </c>
      <c r="C47" s="149">
        <v>172167</v>
      </c>
      <c r="D47" s="150">
        <v>153518841.00999999</v>
      </c>
      <c r="E47" s="146">
        <v>891.69</v>
      </c>
      <c r="F47" s="147">
        <v>714.89</v>
      </c>
      <c r="G47" s="149">
        <v>44371</v>
      </c>
      <c r="H47" s="150">
        <v>33112392.329999998</v>
      </c>
      <c r="I47" s="146">
        <v>746.26</v>
      </c>
      <c r="J47" s="147">
        <v>652.54</v>
      </c>
      <c r="K47" s="149">
        <v>9628</v>
      </c>
      <c r="L47" s="150">
        <v>5206758.67</v>
      </c>
      <c r="M47" s="146">
        <v>540.79</v>
      </c>
      <c r="N47" s="147">
        <v>484.45</v>
      </c>
      <c r="O47" s="149">
        <v>4274</v>
      </c>
      <c r="P47" s="150">
        <v>1120258.0900000001</v>
      </c>
      <c r="Q47" s="146">
        <v>262.11</v>
      </c>
      <c r="R47" s="147">
        <v>320</v>
      </c>
      <c r="S47" s="149">
        <v>230440</v>
      </c>
      <c r="T47" s="423">
        <v>192958250.09999999</v>
      </c>
      <c r="U47" s="428">
        <v>837.35</v>
      </c>
      <c r="V47" s="430">
        <v>676</v>
      </c>
      <c r="W47" s="143">
        <v>17.55</v>
      </c>
    </row>
    <row r="48" spans="1:23">
      <c r="A48" s="62">
        <v>8</v>
      </c>
      <c r="B48" s="146" t="s">
        <v>101</v>
      </c>
      <c r="C48" s="149">
        <v>134837</v>
      </c>
      <c r="D48" s="150">
        <v>109615749.87</v>
      </c>
      <c r="E48" s="146">
        <v>812.95</v>
      </c>
      <c r="F48" s="147">
        <v>634.09</v>
      </c>
      <c r="G48" s="149">
        <v>45257</v>
      </c>
      <c r="H48" s="150">
        <v>33230745.109999999</v>
      </c>
      <c r="I48" s="146">
        <v>734.27</v>
      </c>
      <c r="J48" s="147">
        <v>626.46</v>
      </c>
      <c r="K48" s="149">
        <v>8056</v>
      </c>
      <c r="L48" s="150">
        <v>4231600</v>
      </c>
      <c r="M48" s="146">
        <v>525.27</v>
      </c>
      <c r="N48" s="147">
        <v>481.7</v>
      </c>
      <c r="O48" s="149">
        <v>1256</v>
      </c>
      <c r="P48" s="150">
        <v>233044.79</v>
      </c>
      <c r="Q48" s="146">
        <v>185.55</v>
      </c>
      <c r="R48" s="147">
        <v>129.35</v>
      </c>
      <c r="S48" s="149">
        <v>189406</v>
      </c>
      <c r="T48" s="423">
        <v>147311139.77000001</v>
      </c>
      <c r="U48" s="428">
        <v>777.75</v>
      </c>
      <c r="V48" s="430">
        <v>616.29999999999995</v>
      </c>
      <c r="W48" s="143">
        <v>14.43</v>
      </c>
    </row>
    <row r="49" spans="1:23">
      <c r="A49" s="62">
        <v>9</v>
      </c>
      <c r="B49" s="146" t="s">
        <v>102</v>
      </c>
      <c r="C49" s="149">
        <v>133779</v>
      </c>
      <c r="D49" s="150">
        <v>101142408.03</v>
      </c>
      <c r="E49" s="146">
        <v>756.04</v>
      </c>
      <c r="F49" s="147">
        <v>586.35</v>
      </c>
      <c r="G49" s="149">
        <v>55175</v>
      </c>
      <c r="H49" s="150">
        <v>39861178.229999997</v>
      </c>
      <c r="I49" s="146">
        <v>722.45</v>
      </c>
      <c r="J49" s="147">
        <v>604.21</v>
      </c>
      <c r="K49" s="149">
        <v>7720</v>
      </c>
      <c r="L49" s="150">
        <v>3984218.93</v>
      </c>
      <c r="M49" s="146">
        <v>516.09</v>
      </c>
      <c r="N49" s="147">
        <v>447.73</v>
      </c>
      <c r="O49" s="149">
        <v>1140</v>
      </c>
      <c r="P49" s="150">
        <v>186872.45</v>
      </c>
      <c r="Q49" s="146">
        <v>163.92</v>
      </c>
      <c r="R49" s="147">
        <v>119.07</v>
      </c>
      <c r="S49" s="149">
        <v>197814</v>
      </c>
      <c r="T49" s="423">
        <v>145174677.63999999</v>
      </c>
      <c r="U49" s="428">
        <v>733.89</v>
      </c>
      <c r="V49" s="430">
        <v>584.1</v>
      </c>
      <c r="W49" s="143">
        <v>15.07</v>
      </c>
    </row>
    <row r="50" spans="1:23">
      <c r="A50" s="62">
        <v>10</v>
      </c>
      <c r="B50" s="146" t="s">
        <v>110</v>
      </c>
      <c r="C50" s="149">
        <v>88439</v>
      </c>
      <c r="D50" s="150">
        <v>62285760.109999999</v>
      </c>
      <c r="E50" s="146">
        <v>704.28</v>
      </c>
      <c r="F50" s="147">
        <v>529.45000000000005</v>
      </c>
      <c r="G50" s="149">
        <v>43982</v>
      </c>
      <c r="H50" s="150">
        <v>31477737.469999999</v>
      </c>
      <c r="I50" s="146">
        <v>715.7</v>
      </c>
      <c r="J50" s="147">
        <v>591.25</v>
      </c>
      <c r="K50" s="149">
        <v>4559</v>
      </c>
      <c r="L50" s="150">
        <v>2497789.5299999998</v>
      </c>
      <c r="M50" s="146">
        <v>547.88</v>
      </c>
      <c r="N50" s="147">
        <v>398.9</v>
      </c>
      <c r="O50" s="149">
        <v>669</v>
      </c>
      <c r="P50" s="150">
        <v>113743.87</v>
      </c>
      <c r="Q50" s="146">
        <v>170.02</v>
      </c>
      <c r="R50" s="147">
        <v>119.07</v>
      </c>
      <c r="S50" s="149">
        <v>137649</v>
      </c>
      <c r="T50" s="423">
        <v>96375030.980000004</v>
      </c>
      <c r="U50" s="428">
        <v>700.15</v>
      </c>
      <c r="V50" s="430">
        <v>535.6</v>
      </c>
      <c r="W50" s="143">
        <v>10.48</v>
      </c>
    </row>
    <row r="51" spans="1:23">
      <c r="A51" s="62">
        <v>11</v>
      </c>
      <c r="B51" s="146" t="s">
        <v>111</v>
      </c>
      <c r="C51" s="149">
        <v>35446</v>
      </c>
      <c r="D51" s="150">
        <v>23691642.789999999</v>
      </c>
      <c r="E51" s="146">
        <v>668.39</v>
      </c>
      <c r="F51" s="147">
        <v>428.05</v>
      </c>
      <c r="G51" s="149">
        <v>21730</v>
      </c>
      <c r="H51" s="150">
        <v>15514425.189999999</v>
      </c>
      <c r="I51" s="146">
        <v>713.96</v>
      </c>
      <c r="J51" s="147">
        <v>578.44000000000005</v>
      </c>
      <c r="K51" s="149">
        <v>1990</v>
      </c>
      <c r="L51" s="150">
        <v>1120376.3200000001</v>
      </c>
      <c r="M51" s="146">
        <v>563</v>
      </c>
      <c r="N51" s="147">
        <v>376.7</v>
      </c>
      <c r="O51" s="149">
        <v>233</v>
      </c>
      <c r="P51" s="150">
        <v>39379.089999999997</v>
      </c>
      <c r="Q51" s="146">
        <v>169.01</v>
      </c>
      <c r="R51" s="147">
        <v>127.7</v>
      </c>
      <c r="S51" s="149">
        <v>59399</v>
      </c>
      <c r="T51" s="423">
        <v>40365823.390000001</v>
      </c>
      <c r="U51" s="428">
        <v>679.57</v>
      </c>
      <c r="V51" s="430">
        <v>498.84</v>
      </c>
      <c r="W51" s="143">
        <v>4.5199999999999996</v>
      </c>
    </row>
    <row r="52" spans="1:23">
      <c r="A52" s="62">
        <v>12</v>
      </c>
      <c r="B52" s="428" t="s">
        <v>112</v>
      </c>
      <c r="C52" s="488">
        <v>7346</v>
      </c>
      <c r="D52" s="489">
        <v>4716751.7399999993</v>
      </c>
      <c r="E52" s="489">
        <v>642.08436427988011</v>
      </c>
      <c r="F52" s="490">
        <v>379.7</v>
      </c>
      <c r="G52" s="488">
        <v>5206</v>
      </c>
      <c r="H52" s="489">
        <v>3673935.87</v>
      </c>
      <c r="I52" s="489">
        <v>705.71184594698423</v>
      </c>
      <c r="J52" s="490">
        <v>547.84</v>
      </c>
      <c r="K52" s="488">
        <v>696</v>
      </c>
      <c r="L52" s="489">
        <v>373309.15</v>
      </c>
      <c r="M52" s="489">
        <v>536.36372126436788</v>
      </c>
      <c r="N52" s="490">
        <v>360</v>
      </c>
      <c r="O52" s="488">
        <v>36</v>
      </c>
      <c r="P52" s="489">
        <v>5673.71</v>
      </c>
      <c r="Q52" s="489">
        <v>157.60305555555556</v>
      </c>
      <c r="R52" s="490">
        <v>129.47999999999999</v>
      </c>
      <c r="S52" s="488">
        <v>13284</v>
      </c>
      <c r="T52" s="489">
        <v>8769670.4699999988</v>
      </c>
      <c r="U52" s="489">
        <v>660.16790650406494</v>
      </c>
      <c r="V52" s="506">
        <v>450.17</v>
      </c>
      <c r="W52" s="489">
        <v>1.01</v>
      </c>
    </row>
    <row r="53" spans="1:23" ht="16.5" thickBot="1">
      <c r="A53" s="388"/>
      <c r="B53" s="501" t="s">
        <v>538</v>
      </c>
      <c r="C53" s="435">
        <v>873633</v>
      </c>
      <c r="D53" s="427">
        <v>768236868.42999995</v>
      </c>
      <c r="E53" s="436">
        <v>879.35880218581485</v>
      </c>
      <c r="F53" s="436">
        <v>379.7</v>
      </c>
      <c r="G53" s="435">
        <v>353487</v>
      </c>
      <c r="H53" s="427">
        <v>241258272.60999998</v>
      </c>
      <c r="I53" s="436">
        <v>682.5096046247811</v>
      </c>
      <c r="J53" s="436">
        <v>582.4</v>
      </c>
      <c r="K53" s="435">
        <v>74994</v>
      </c>
      <c r="L53" s="427">
        <v>42621676.160000004</v>
      </c>
      <c r="M53" s="436">
        <v>568.33448222524476</v>
      </c>
      <c r="N53" s="436">
        <v>481.7</v>
      </c>
      <c r="O53" s="435">
        <v>10883</v>
      </c>
      <c r="P53" s="427">
        <v>3236895.5700000003</v>
      </c>
      <c r="Q53" s="436">
        <v>297.42677294863552</v>
      </c>
      <c r="R53" s="436">
        <v>255</v>
      </c>
      <c r="S53" s="435">
        <v>1312997</v>
      </c>
      <c r="T53" s="427">
        <v>1055353712.77</v>
      </c>
      <c r="U53" s="427">
        <v>803.77465658337371</v>
      </c>
      <c r="V53" s="434">
        <v>651.6</v>
      </c>
      <c r="W53" s="437">
        <v>100</v>
      </c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L8"/>
  <sheetViews>
    <sheetView workbookViewId="0">
      <selection activeCell="C10" sqref="C10"/>
    </sheetView>
  </sheetViews>
  <sheetFormatPr defaultRowHeight="15"/>
  <cols>
    <col min="1" max="1" width="4.7109375" style="75" customWidth="1"/>
    <col min="2" max="2" width="9.7109375" customWidth="1"/>
    <col min="3" max="3" width="19.140625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9" customFormat="1" ht="15.75" customHeight="1">
      <c r="A1" s="511" t="s">
        <v>697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 ht="15.75" customHeight="1" thickBot="1"/>
    <row r="3" spans="1:12" ht="15.75" thickBot="1">
      <c r="A3" s="566" t="s">
        <v>18</v>
      </c>
      <c r="B3" s="568" t="s">
        <v>428</v>
      </c>
      <c r="C3" s="570" t="s">
        <v>427</v>
      </c>
      <c r="D3" s="562" t="s">
        <v>5</v>
      </c>
      <c r="E3" s="563"/>
      <c r="F3" s="562" t="s">
        <v>6</v>
      </c>
      <c r="G3" s="563"/>
      <c r="H3" s="562" t="s">
        <v>46</v>
      </c>
      <c r="I3" s="563"/>
      <c r="J3" s="562" t="s">
        <v>8</v>
      </c>
      <c r="K3" s="563"/>
      <c r="L3" s="564" t="s">
        <v>502</v>
      </c>
    </row>
    <row r="4" spans="1:12" ht="15.75" thickBot="1">
      <c r="A4" s="567"/>
      <c r="B4" s="569"/>
      <c r="C4" s="571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65"/>
    </row>
    <row r="5" spans="1:12">
      <c r="A5" s="439">
        <v>1</v>
      </c>
      <c r="B5" s="440" t="s">
        <v>511</v>
      </c>
      <c r="C5" s="441" t="s">
        <v>512</v>
      </c>
      <c r="D5" s="441" t="s">
        <v>439</v>
      </c>
      <c r="E5" s="441" t="s">
        <v>439</v>
      </c>
      <c r="F5" s="442">
        <v>41</v>
      </c>
      <c r="G5" s="443">
        <v>24085.62</v>
      </c>
      <c r="H5" s="440" t="s">
        <v>439</v>
      </c>
      <c r="I5" s="443" t="s">
        <v>439</v>
      </c>
      <c r="J5" s="441" t="s">
        <v>439</v>
      </c>
      <c r="K5" s="441" t="s">
        <v>439</v>
      </c>
      <c r="L5" s="444">
        <v>41</v>
      </c>
    </row>
    <row r="6" spans="1:12" s="237" customFormat="1">
      <c r="A6" s="445">
        <v>2</v>
      </c>
      <c r="B6" s="192" t="s">
        <v>623</v>
      </c>
      <c r="C6" s="175" t="s">
        <v>425</v>
      </c>
      <c r="D6" s="175" t="s">
        <v>439</v>
      </c>
      <c r="E6" s="175" t="s">
        <v>439</v>
      </c>
      <c r="F6" s="332">
        <v>16</v>
      </c>
      <c r="G6" s="331">
        <v>21747.74</v>
      </c>
      <c r="H6" s="192" t="s">
        <v>439</v>
      </c>
      <c r="I6" s="331" t="s">
        <v>439</v>
      </c>
      <c r="J6" s="175" t="s">
        <v>439</v>
      </c>
      <c r="K6" s="175" t="s">
        <v>439</v>
      </c>
      <c r="L6" s="446">
        <v>16</v>
      </c>
    </row>
    <row r="7" spans="1:12" s="237" customFormat="1">
      <c r="A7" s="445">
        <v>3</v>
      </c>
      <c r="B7" s="192" t="s">
        <v>409</v>
      </c>
      <c r="C7" s="175" t="s">
        <v>566</v>
      </c>
      <c r="D7" s="175" t="s">
        <v>439</v>
      </c>
      <c r="E7" s="175" t="s">
        <v>439</v>
      </c>
      <c r="F7" s="332">
        <v>13</v>
      </c>
      <c r="G7" s="331">
        <v>928.12</v>
      </c>
      <c r="H7" s="192" t="s">
        <v>439</v>
      </c>
      <c r="I7" s="331" t="s">
        <v>439</v>
      </c>
      <c r="J7" s="175" t="s">
        <v>439</v>
      </c>
      <c r="K7" s="175" t="s">
        <v>439</v>
      </c>
      <c r="L7" s="446">
        <v>13</v>
      </c>
    </row>
    <row r="8" spans="1:12" s="389" customFormat="1" ht="15.75" thickBot="1">
      <c r="A8" s="475">
        <v>4</v>
      </c>
      <c r="B8" s="476" t="s">
        <v>299</v>
      </c>
      <c r="C8" s="477" t="s">
        <v>501</v>
      </c>
      <c r="D8" s="477" t="s">
        <v>439</v>
      </c>
      <c r="E8" s="477" t="s">
        <v>439</v>
      </c>
      <c r="F8" s="478">
        <v>9</v>
      </c>
      <c r="G8" s="479">
        <v>330.57</v>
      </c>
      <c r="H8" s="476" t="s">
        <v>439</v>
      </c>
      <c r="I8" s="479" t="s">
        <v>439</v>
      </c>
      <c r="J8" s="477" t="s">
        <v>439</v>
      </c>
      <c r="K8" s="477" t="s">
        <v>439</v>
      </c>
      <c r="L8" s="480">
        <v>9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L5" sqref="L5:L11"/>
    </sheetView>
  </sheetViews>
  <sheetFormatPr defaultRowHeight="15"/>
  <cols>
    <col min="1" max="1" width="4.7109375" style="68" customWidth="1"/>
    <col min="2" max="2" width="9.7109375" style="68" customWidth="1"/>
    <col min="3" max="3" width="22" style="68" bestFit="1" customWidth="1"/>
    <col min="4" max="4" width="14.42578125" style="93" customWidth="1"/>
    <col min="5" max="5" width="14.5703125" style="93" customWidth="1"/>
    <col min="6" max="6" width="13.7109375" style="94" customWidth="1"/>
    <col min="7" max="7" width="13.85546875" style="68" customWidth="1"/>
    <col min="8" max="8" width="13.5703125" style="68" customWidth="1"/>
    <col min="9" max="9" width="13.140625" style="68" customWidth="1"/>
    <col min="10" max="10" width="12" style="68" customWidth="1"/>
    <col min="11" max="11" width="12.42578125" style="68" customWidth="1"/>
    <col min="12" max="12" width="15.7109375" style="68" customWidth="1"/>
    <col min="13" max="16384" width="9.140625" style="68"/>
  </cols>
  <sheetData>
    <row r="1" spans="1:12" ht="16.5" customHeight="1">
      <c r="A1" s="511" t="s">
        <v>684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 ht="15.75" thickBot="1"/>
    <row r="3" spans="1:12" ht="22.5" customHeight="1" thickBot="1">
      <c r="A3" s="566" t="s">
        <v>18</v>
      </c>
      <c r="B3" s="568" t="s">
        <v>428</v>
      </c>
      <c r="C3" s="570" t="s">
        <v>427</v>
      </c>
      <c r="D3" s="562" t="s">
        <v>5</v>
      </c>
      <c r="E3" s="563"/>
      <c r="F3" s="562" t="s">
        <v>6</v>
      </c>
      <c r="G3" s="563"/>
      <c r="H3" s="562" t="s">
        <v>46</v>
      </c>
      <c r="I3" s="563"/>
      <c r="J3" s="562" t="s">
        <v>8</v>
      </c>
      <c r="K3" s="563"/>
      <c r="L3" s="564" t="s">
        <v>502</v>
      </c>
    </row>
    <row r="4" spans="1:12" ht="24" customHeight="1" thickBot="1">
      <c r="A4" s="567"/>
      <c r="B4" s="569"/>
      <c r="C4" s="571"/>
      <c r="D4" s="99" t="s">
        <v>1</v>
      </c>
      <c r="E4" s="151" t="s">
        <v>51</v>
      </c>
      <c r="F4" s="99" t="s">
        <v>1</v>
      </c>
      <c r="G4" s="151" t="s">
        <v>51</v>
      </c>
      <c r="H4" s="99" t="s">
        <v>1</v>
      </c>
      <c r="I4" s="151" t="s">
        <v>51</v>
      </c>
      <c r="J4" s="99" t="s">
        <v>1</v>
      </c>
      <c r="K4" s="151" t="s">
        <v>51</v>
      </c>
      <c r="L4" s="565"/>
    </row>
    <row r="5" spans="1:12">
      <c r="A5" s="261">
        <v>1</v>
      </c>
      <c r="B5" s="95" t="s">
        <v>511</v>
      </c>
      <c r="C5" s="96" t="s">
        <v>512</v>
      </c>
      <c r="D5" s="107">
        <v>6231</v>
      </c>
      <c r="E5" s="108">
        <v>3653367.32</v>
      </c>
      <c r="F5" s="191">
        <v>2436</v>
      </c>
      <c r="G5" s="108">
        <v>1264451.1299999999</v>
      </c>
      <c r="H5" s="107">
        <v>1155</v>
      </c>
      <c r="I5" s="108">
        <v>738094.32</v>
      </c>
      <c r="J5" s="109">
        <v>241</v>
      </c>
      <c r="K5" s="108">
        <v>451645.88</v>
      </c>
      <c r="L5" s="168">
        <v>10063</v>
      </c>
    </row>
    <row r="6" spans="1:12">
      <c r="A6" s="447">
        <v>2</v>
      </c>
      <c r="B6" s="97" t="s">
        <v>623</v>
      </c>
      <c r="C6" s="98" t="s">
        <v>425</v>
      </c>
      <c r="D6" s="104">
        <v>447</v>
      </c>
      <c r="E6" s="186">
        <v>442099.05</v>
      </c>
      <c r="F6" s="111">
        <v>300</v>
      </c>
      <c r="G6" s="186">
        <v>170749</v>
      </c>
      <c r="H6" s="104">
        <v>54</v>
      </c>
      <c r="I6" s="186">
        <v>40108.67</v>
      </c>
      <c r="J6" s="110">
        <v>1</v>
      </c>
      <c r="K6" s="186">
        <v>200</v>
      </c>
      <c r="L6" s="448">
        <v>802</v>
      </c>
    </row>
    <row r="7" spans="1:12">
      <c r="A7" s="447">
        <v>3</v>
      </c>
      <c r="B7" s="97" t="s">
        <v>602</v>
      </c>
      <c r="C7" s="98" t="s">
        <v>603</v>
      </c>
      <c r="D7" s="104">
        <v>155</v>
      </c>
      <c r="E7" s="186">
        <v>52458.239999999998</v>
      </c>
      <c r="F7" s="111" t="s">
        <v>439</v>
      </c>
      <c r="G7" s="186" t="s">
        <v>439</v>
      </c>
      <c r="H7" s="104" t="s">
        <v>439</v>
      </c>
      <c r="I7" s="186" t="s">
        <v>439</v>
      </c>
      <c r="J7" s="104">
        <v>50</v>
      </c>
      <c r="K7" s="186">
        <v>23227.58</v>
      </c>
      <c r="L7" s="448">
        <v>205</v>
      </c>
    </row>
    <row r="8" spans="1:12">
      <c r="A8" s="447">
        <v>4</v>
      </c>
      <c r="B8" s="97" t="s">
        <v>420</v>
      </c>
      <c r="C8" s="98" t="s">
        <v>503</v>
      </c>
      <c r="D8" s="104">
        <v>10</v>
      </c>
      <c r="E8" s="186">
        <v>10365.790000000001</v>
      </c>
      <c r="F8" s="111">
        <v>3</v>
      </c>
      <c r="G8" s="186">
        <v>2891.96</v>
      </c>
      <c r="H8" s="104" t="s">
        <v>439</v>
      </c>
      <c r="I8" s="186" t="s">
        <v>439</v>
      </c>
      <c r="J8" s="110" t="s">
        <v>439</v>
      </c>
      <c r="K8" s="186" t="s">
        <v>439</v>
      </c>
      <c r="L8" s="448">
        <v>13</v>
      </c>
    </row>
    <row r="9" spans="1:12">
      <c r="A9" s="447">
        <v>5</v>
      </c>
      <c r="B9" s="97" t="s">
        <v>409</v>
      </c>
      <c r="C9" s="98" t="s">
        <v>566</v>
      </c>
      <c r="D9" s="104">
        <v>2610</v>
      </c>
      <c r="E9" s="186">
        <v>465839.96</v>
      </c>
      <c r="F9" s="111">
        <v>1116</v>
      </c>
      <c r="G9" s="186">
        <v>125010.38</v>
      </c>
      <c r="H9" s="104">
        <v>302</v>
      </c>
      <c r="I9" s="186">
        <v>44205.58</v>
      </c>
      <c r="J9" s="104" t="s">
        <v>439</v>
      </c>
      <c r="K9" s="186" t="s">
        <v>439</v>
      </c>
      <c r="L9" s="448">
        <v>4028</v>
      </c>
    </row>
    <row r="10" spans="1:12" ht="15.75" thickBot="1">
      <c r="A10" s="463">
        <v>6</v>
      </c>
      <c r="B10" s="464" t="s">
        <v>299</v>
      </c>
      <c r="C10" s="465" t="s">
        <v>501</v>
      </c>
      <c r="D10" s="466">
        <v>724</v>
      </c>
      <c r="E10" s="467">
        <v>67793.84</v>
      </c>
      <c r="F10" s="468">
        <v>324</v>
      </c>
      <c r="G10" s="467">
        <v>22653.51</v>
      </c>
      <c r="H10" s="466" t="s">
        <v>439</v>
      </c>
      <c r="I10" s="467" t="s">
        <v>439</v>
      </c>
      <c r="J10" s="466" t="s">
        <v>439</v>
      </c>
      <c r="K10" s="467" t="s">
        <v>439</v>
      </c>
      <c r="L10" s="469">
        <v>1048</v>
      </c>
    </row>
    <row r="11" spans="1:12">
      <c r="L11" s="93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R9"/>
  <sheetViews>
    <sheetView topLeftCell="E1" workbookViewId="0">
      <selection activeCell="O8" sqref="O8:R8"/>
    </sheetView>
  </sheetViews>
  <sheetFormatPr defaultRowHeight="1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0.42578125" bestFit="1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>
      <c r="A1" s="511" t="s">
        <v>834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</row>
    <row r="2" spans="1:18" ht="15.75" thickBo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</row>
    <row r="3" spans="1:18" ht="16.5" customHeight="1" thickBot="1">
      <c r="A3" s="558" t="s">
        <v>18</v>
      </c>
      <c r="B3" s="558" t="s">
        <v>427</v>
      </c>
      <c r="C3" s="555" t="s">
        <v>5</v>
      </c>
      <c r="D3" s="556"/>
      <c r="E3" s="557"/>
      <c r="F3" s="555" t="s">
        <v>6</v>
      </c>
      <c r="G3" s="556"/>
      <c r="H3" s="557"/>
      <c r="I3" s="555" t="s">
        <v>46</v>
      </c>
      <c r="J3" s="556"/>
      <c r="K3" s="557"/>
      <c r="L3" s="555" t="s">
        <v>8</v>
      </c>
      <c r="M3" s="556"/>
      <c r="N3" s="557"/>
      <c r="O3" s="560" t="s">
        <v>502</v>
      </c>
      <c r="P3" s="560" t="s">
        <v>584</v>
      </c>
      <c r="Q3" s="560" t="s">
        <v>585</v>
      </c>
      <c r="R3" s="560" t="s">
        <v>592</v>
      </c>
    </row>
    <row r="4" spans="1:18" ht="63.75" thickBot="1">
      <c r="A4" s="559"/>
      <c r="B4" s="559"/>
      <c r="C4" s="120" t="s">
        <v>1</v>
      </c>
      <c r="D4" s="258" t="s">
        <v>590</v>
      </c>
      <c r="E4" s="259" t="s">
        <v>591</v>
      </c>
      <c r="F4" s="120" t="s">
        <v>1</v>
      </c>
      <c r="G4" s="258" t="s">
        <v>590</v>
      </c>
      <c r="H4" s="259" t="s">
        <v>591</v>
      </c>
      <c r="I4" s="120" t="s">
        <v>1</v>
      </c>
      <c r="J4" s="258" t="s">
        <v>590</v>
      </c>
      <c r="K4" s="259" t="s">
        <v>591</v>
      </c>
      <c r="L4" s="120" t="s">
        <v>1</v>
      </c>
      <c r="M4" s="258" t="s">
        <v>590</v>
      </c>
      <c r="N4" s="259" t="s">
        <v>591</v>
      </c>
      <c r="O4" s="561"/>
      <c r="P4" s="561"/>
      <c r="Q4" s="561"/>
      <c r="R4" s="561"/>
    </row>
    <row r="5" spans="1:18">
      <c r="A5" s="244">
        <v>1</v>
      </c>
      <c r="B5" s="184" t="s">
        <v>512</v>
      </c>
      <c r="C5" s="185">
        <v>650</v>
      </c>
      <c r="D5" s="121">
        <v>1006244.03</v>
      </c>
      <c r="E5" s="121">
        <v>718916.05</v>
      </c>
      <c r="F5" s="185">
        <v>11262</v>
      </c>
      <c r="G5" s="121">
        <v>263554.28999999998</v>
      </c>
      <c r="H5" s="121">
        <v>8809465.5</v>
      </c>
      <c r="I5" s="185">
        <v>783</v>
      </c>
      <c r="J5" s="121">
        <v>473620.16</v>
      </c>
      <c r="K5" s="121">
        <v>407896.53</v>
      </c>
      <c r="L5" s="185" t="s">
        <v>439</v>
      </c>
      <c r="M5" s="121" t="s">
        <v>439</v>
      </c>
      <c r="N5" s="121" t="s">
        <v>439</v>
      </c>
      <c r="O5" s="360">
        <v>12695</v>
      </c>
      <c r="P5" s="121">
        <v>1743418.48</v>
      </c>
      <c r="Q5" s="121">
        <v>9936278.0800000001</v>
      </c>
      <c r="R5" s="122">
        <v>782.69</v>
      </c>
    </row>
    <row r="6" spans="1:18">
      <c r="A6" s="245">
        <v>2</v>
      </c>
      <c r="B6" s="234" t="s">
        <v>425</v>
      </c>
      <c r="C6" s="233">
        <v>262</v>
      </c>
      <c r="D6" s="329">
        <v>1021620.41</v>
      </c>
      <c r="E6" s="329">
        <v>377347.04</v>
      </c>
      <c r="F6" s="233">
        <v>148</v>
      </c>
      <c r="G6" s="329">
        <v>407832.83</v>
      </c>
      <c r="H6" s="329">
        <v>141457.76</v>
      </c>
      <c r="I6" s="233">
        <v>19</v>
      </c>
      <c r="J6" s="329">
        <v>38631.620000000003</v>
      </c>
      <c r="K6" s="233">
        <v>20646.060000000001</v>
      </c>
      <c r="L6" s="233" t="s">
        <v>439</v>
      </c>
      <c r="M6" s="329" t="s">
        <v>439</v>
      </c>
      <c r="N6" s="233" t="s">
        <v>439</v>
      </c>
      <c r="O6" s="173">
        <v>429</v>
      </c>
      <c r="P6" s="329">
        <v>1468084.86</v>
      </c>
      <c r="Q6" s="329">
        <v>539450.86</v>
      </c>
      <c r="R6" s="123">
        <v>1257.46</v>
      </c>
    </row>
    <row r="7" spans="1:18" ht="15.75" thickBot="1">
      <c r="A7" s="260">
        <v>3</v>
      </c>
      <c r="B7" s="124" t="s">
        <v>566</v>
      </c>
      <c r="C7" s="125">
        <v>857</v>
      </c>
      <c r="D7" s="330">
        <v>644.1</v>
      </c>
      <c r="E7" s="330">
        <v>279887.06</v>
      </c>
      <c r="F7" s="125">
        <v>32</v>
      </c>
      <c r="G7" s="330" t="s">
        <v>439</v>
      </c>
      <c r="H7" s="330">
        <v>4858.01</v>
      </c>
      <c r="I7" s="125">
        <v>41</v>
      </c>
      <c r="J7" s="330">
        <v>465.94</v>
      </c>
      <c r="K7" s="330">
        <v>13096.51</v>
      </c>
      <c r="L7" s="124" t="s">
        <v>439</v>
      </c>
      <c r="M7" s="124" t="s">
        <v>439</v>
      </c>
      <c r="N7" s="124" t="s">
        <v>439</v>
      </c>
      <c r="O7" s="257">
        <v>930</v>
      </c>
      <c r="P7" s="330">
        <v>1110.04</v>
      </c>
      <c r="Q7" s="330">
        <v>297841.58</v>
      </c>
      <c r="R7" s="126">
        <v>320.26</v>
      </c>
    </row>
    <row r="8" spans="1:18">
      <c r="B8" s="586" t="s">
        <v>11</v>
      </c>
      <c r="C8" s="45">
        <f>SUM(C5:C7)</f>
        <v>1769</v>
      </c>
      <c r="D8" s="471">
        <f>SUM(D5:D7)</f>
        <v>2028508.54</v>
      </c>
      <c r="E8" s="471">
        <f>SUM(E5:E7)</f>
        <v>1376150.1500000001</v>
      </c>
      <c r="F8" s="45">
        <f>SUM(F5:F7)</f>
        <v>11442</v>
      </c>
      <c r="G8" s="471">
        <f>SUM(G5:G7)</f>
        <v>671387.12</v>
      </c>
      <c r="H8" s="471">
        <f>SUM(H5:H7)</f>
        <v>8955781.2699999996</v>
      </c>
      <c r="I8" s="471">
        <f>SUM(I5:I7)</f>
        <v>843</v>
      </c>
      <c r="J8" s="471">
        <f>SUM(J5:J7)</f>
        <v>512717.72</v>
      </c>
      <c r="K8" s="471">
        <f>SUM(K5:K7)</f>
        <v>441639.10000000003</v>
      </c>
      <c r="O8" s="361">
        <f>SUM(O5:O7)</f>
        <v>14054</v>
      </c>
      <c r="P8" s="471">
        <f>SUM(P5:P7)</f>
        <v>3212613.38</v>
      </c>
      <c r="Q8" s="471">
        <f>SUM(Q5:Q7)</f>
        <v>10773570.52</v>
      </c>
      <c r="R8" s="471">
        <f>SUM(R5:R7)</f>
        <v>2360.41</v>
      </c>
    </row>
    <row r="9" spans="1:18">
      <c r="O9" s="326"/>
      <c r="P9" s="328"/>
      <c r="Q9" s="328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R8"/>
  <sheetViews>
    <sheetView workbookViewId="0">
      <selection activeCell="G27" sqref="G27"/>
    </sheetView>
  </sheetViews>
  <sheetFormatPr defaultRowHeight="15"/>
  <cols>
    <col min="1" max="1" width="4.140625" customWidth="1"/>
    <col min="2" max="2" width="13.140625" customWidth="1"/>
    <col min="4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>
      <c r="A1" s="511" t="s">
        <v>833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</row>
    <row r="2" spans="1:18" ht="15.75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8" ht="16.5" customHeight="1" thickBot="1">
      <c r="A3" s="558" t="s">
        <v>18</v>
      </c>
      <c r="B3" s="558" t="s">
        <v>427</v>
      </c>
      <c r="C3" s="555" t="s">
        <v>5</v>
      </c>
      <c r="D3" s="556"/>
      <c r="E3" s="557"/>
      <c r="F3" s="555" t="s">
        <v>6</v>
      </c>
      <c r="G3" s="556"/>
      <c r="H3" s="557"/>
      <c r="I3" s="555" t="s">
        <v>46</v>
      </c>
      <c r="J3" s="556"/>
      <c r="K3" s="557"/>
      <c r="L3" s="555" t="s">
        <v>8</v>
      </c>
      <c r="M3" s="556"/>
      <c r="N3" s="557"/>
      <c r="O3" s="560" t="s">
        <v>502</v>
      </c>
      <c r="P3" s="560" t="s">
        <v>584</v>
      </c>
      <c r="Q3" s="560" t="s">
        <v>585</v>
      </c>
      <c r="R3" s="560" t="s">
        <v>592</v>
      </c>
    </row>
    <row r="4" spans="1:18" ht="48" thickBot="1">
      <c r="A4" s="559"/>
      <c r="B4" s="559"/>
      <c r="C4" s="120" t="s">
        <v>1</v>
      </c>
      <c r="D4" s="258" t="s">
        <v>590</v>
      </c>
      <c r="E4" s="259" t="s">
        <v>591</v>
      </c>
      <c r="F4" s="120" t="s">
        <v>1</v>
      </c>
      <c r="G4" s="258" t="s">
        <v>590</v>
      </c>
      <c r="H4" s="259" t="s">
        <v>591</v>
      </c>
      <c r="I4" s="120" t="s">
        <v>1</v>
      </c>
      <c r="J4" s="258" t="s">
        <v>590</v>
      </c>
      <c r="K4" s="259" t="s">
        <v>591</v>
      </c>
      <c r="L4" s="120" t="s">
        <v>1</v>
      </c>
      <c r="M4" s="258" t="s">
        <v>590</v>
      </c>
      <c r="N4" s="259" t="s">
        <v>591</v>
      </c>
      <c r="O4" s="561"/>
      <c r="P4" s="561"/>
      <c r="Q4" s="561"/>
      <c r="R4" s="561"/>
    </row>
    <row r="5" spans="1:18">
      <c r="A5" s="244">
        <v>1</v>
      </c>
      <c r="B5" s="184" t="s">
        <v>512</v>
      </c>
      <c r="C5" s="360">
        <v>693</v>
      </c>
      <c r="D5" s="121">
        <v>1926314.34</v>
      </c>
      <c r="E5" s="121">
        <v>338932.55</v>
      </c>
      <c r="F5" s="185">
        <v>257</v>
      </c>
      <c r="G5" s="121">
        <v>557073.63</v>
      </c>
      <c r="H5" s="121">
        <v>60671.92</v>
      </c>
      <c r="I5" s="185">
        <v>99</v>
      </c>
      <c r="J5" s="121">
        <v>264188.86</v>
      </c>
      <c r="K5" s="121">
        <v>40408.43</v>
      </c>
      <c r="L5" s="185" t="s">
        <v>439</v>
      </c>
      <c r="M5" s="121" t="s">
        <v>439</v>
      </c>
      <c r="N5" s="121" t="s">
        <v>439</v>
      </c>
      <c r="O5" s="360">
        <v>1049</v>
      </c>
      <c r="P5" s="121">
        <v>2747576.83</v>
      </c>
      <c r="Q5" s="121">
        <v>440012.9</v>
      </c>
      <c r="R5" s="122">
        <v>419.46</v>
      </c>
    </row>
    <row r="6" spans="1:18" s="389" customFormat="1">
      <c r="A6" s="245">
        <v>2</v>
      </c>
      <c r="B6" s="391" t="s">
        <v>425</v>
      </c>
      <c r="C6" s="390">
        <v>3</v>
      </c>
      <c r="D6" s="329">
        <v>10880</v>
      </c>
      <c r="E6" s="329">
        <v>1152</v>
      </c>
      <c r="F6" s="233">
        <v>2</v>
      </c>
      <c r="G6" s="329">
        <v>27648</v>
      </c>
      <c r="H6" s="329">
        <v>768</v>
      </c>
      <c r="I6" s="233" t="s">
        <v>439</v>
      </c>
      <c r="J6" s="329" t="s">
        <v>439</v>
      </c>
      <c r="K6" s="329" t="s">
        <v>439</v>
      </c>
      <c r="L6" s="233" t="s">
        <v>439</v>
      </c>
      <c r="M6" s="329" t="s">
        <v>439</v>
      </c>
      <c r="N6" s="329" t="s">
        <v>439</v>
      </c>
      <c r="O6" s="390">
        <v>5</v>
      </c>
      <c r="P6" s="329">
        <v>38528</v>
      </c>
      <c r="Q6" s="329">
        <v>1920</v>
      </c>
      <c r="R6" s="123">
        <v>384</v>
      </c>
    </row>
    <row r="7" spans="1:18" s="389" customFormat="1" ht="15.75" thickBot="1">
      <c r="A7" s="260">
        <v>3</v>
      </c>
      <c r="B7" s="124" t="s">
        <v>566</v>
      </c>
      <c r="C7" s="257" t="s">
        <v>439</v>
      </c>
      <c r="D7" s="330" t="s">
        <v>439</v>
      </c>
      <c r="E7" s="330" t="s">
        <v>439</v>
      </c>
      <c r="F7" s="125">
        <v>2</v>
      </c>
      <c r="G7" s="330" t="s">
        <v>439</v>
      </c>
      <c r="H7" s="330">
        <v>182.19</v>
      </c>
      <c r="I7" s="125" t="s">
        <v>439</v>
      </c>
      <c r="J7" s="330" t="s">
        <v>439</v>
      </c>
      <c r="K7" s="330" t="s">
        <v>439</v>
      </c>
      <c r="L7" s="125" t="s">
        <v>439</v>
      </c>
      <c r="M7" s="330" t="s">
        <v>439</v>
      </c>
      <c r="N7" s="330" t="s">
        <v>439</v>
      </c>
      <c r="O7" s="257">
        <v>2</v>
      </c>
      <c r="P7" s="330" t="s">
        <v>439</v>
      </c>
      <c r="Q7" s="330">
        <v>182.19</v>
      </c>
      <c r="R7" s="126">
        <v>91.1</v>
      </c>
    </row>
    <row r="8" spans="1:18">
      <c r="B8" s="380" t="s">
        <v>11</v>
      </c>
      <c r="C8" s="361">
        <f>SUM(C5:C7)</f>
        <v>696</v>
      </c>
      <c r="D8" s="471">
        <f>SUM(D5:D7)</f>
        <v>1937194.34</v>
      </c>
      <c r="E8" s="471">
        <f>SUM(E5:E7)</f>
        <v>340084.55</v>
      </c>
      <c r="F8" s="45">
        <f>SUM(F5:F7)</f>
        <v>261</v>
      </c>
      <c r="G8" s="471">
        <f>SUM(G5:G7)</f>
        <v>584721.63</v>
      </c>
      <c r="H8" s="471">
        <f>SUM(H5:H7)</f>
        <v>61622.11</v>
      </c>
      <c r="I8" s="471">
        <f>SUM(I5:I7)</f>
        <v>99</v>
      </c>
      <c r="J8" s="471">
        <f>SUM(J5:J7)</f>
        <v>264188.86</v>
      </c>
      <c r="K8" s="471">
        <f>SUM(K5:K7)</f>
        <v>40408.43</v>
      </c>
      <c r="O8" s="361">
        <f>SUM(O5:O7)</f>
        <v>1056</v>
      </c>
      <c r="P8" s="471">
        <f>SUM(P5:P7)</f>
        <v>2786104.83</v>
      </c>
      <c r="Q8" s="471">
        <f>SUM(Q5:Q7)</f>
        <v>442115.09</v>
      </c>
      <c r="R8" s="471">
        <f>SUM(R5:R7)</f>
        <v>894.56000000000006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52"/>
  <sheetViews>
    <sheetView workbookViewId="0">
      <selection activeCell="E29" sqref="E29"/>
    </sheetView>
  </sheetViews>
  <sheetFormatPr defaultRowHeight="15"/>
  <cols>
    <col min="1" max="1" width="25" customWidth="1"/>
    <col min="2" max="2" width="12.28515625" style="8" customWidth="1"/>
    <col min="3" max="3" width="12.28515625" style="174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7109375" style="8" customWidth="1"/>
    <col min="9" max="9" width="11.7109375" style="174" customWidth="1"/>
    <col min="10" max="10" width="11.85546875" style="9" customWidth="1"/>
    <col min="11" max="11" width="11.42578125" customWidth="1"/>
    <col min="12" max="12" width="11.42578125" style="237" customWidth="1"/>
    <col min="13" max="13" width="11.42578125" customWidth="1"/>
  </cols>
  <sheetData>
    <row r="1" spans="1:14" s="2" customFormat="1" ht="15.75">
      <c r="A1" s="511" t="s">
        <v>680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</row>
    <row r="2" spans="1:14">
      <c r="A2" s="42"/>
    </row>
    <row r="3" spans="1:14" s="49" customFormat="1" ht="15" customHeight="1">
      <c r="A3" s="515" t="s">
        <v>19</v>
      </c>
      <c r="B3" s="512" t="s">
        <v>5</v>
      </c>
      <c r="C3" s="513"/>
      <c r="D3" s="514"/>
      <c r="E3" s="512" t="s">
        <v>6</v>
      </c>
      <c r="F3" s="514"/>
      <c r="G3" s="314"/>
      <c r="H3" s="512" t="s">
        <v>20</v>
      </c>
      <c r="I3" s="513"/>
      <c r="J3" s="514"/>
      <c r="K3" s="512" t="s">
        <v>21</v>
      </c>
      <c r="L3" s="513"/>
      <c r="M3" s="514"/>
    </row>
    <row r="4" spans="1:14" s="49" customFormat="1" ht="15.75">
      <c r="A4" s="516"/>
      <c r="B4" s="73" t="s">
        <v>1</v>
      </c>
      <c r="C4" s="81" t="s">
        <v>22</v>
      </c>
      <c r="D4" s="81" t="s">
        <v>442</v>
      </c>
      <c r="E4" s="73" t="s">
        <v>1</v>
      </c>
      <c r="F4" s="81" t="s">
        <v>22</v>
      </c>
      <c r="G4" s="81" t="s">
        <v>442</v>
      </c>
      <c r="H4" s="73" t="s">
        <v>1</v>
      </c>
      <c r="I4" s="81" t="s">
        <v>22</v>
      </c>
      <c r="J4" s="81" t="s">
        <v>442</v>
      </c>
      <c r="K4" s="73" t="s">
        <v>1</v>
      </c>
      <c r="L4" s="81" t="s">
        <v>22</v>
      </c>
      <c r="M4" s="81" t="s">
        <v>442</v>
      </c>
    </row>
    <row r="5" spans="1:14" ht="15.75" customHeight="1">
      <c r="A5" s="10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3"/>
    </row>
    <row r="6" spans="1:14" ht="15" customHeight="1">
      <c r="A6" s="16" t="s">
        <v>446</v>
      </c>
      <c r="B6" s="29">
        <v>482958</v>
      </c>
      <c r="C6" s="64">
        <v>368.72</v>
      </c>
      <c r="D6" s="320">
        <v>410.75</v>
      </c>
      <c r="E6" s="240">
        <v>354274</v>
      </c>
      <c r="F6" s="320">
        <v>354.27</v>
      </c>
      <c r="G6" s="320">
        <v>379.2</v>
      </c>
      <c r="H6" s="240">
        <v>116696</v>
      </c>
      <c r="I6" s="320">
        <v>389.23</v>
      </c>
      <c r="J6" s="320">
        <v>384</v>
      </c>
      <c r="K6" s="240">
        <v>1724</v>
      </c>
      <c r="L6" s="320">
        <v>248.66</v>
      </c>
      <c r="M6" s="320">
        <v>200</v>
      </c>
    </row>
    <row r="7" spans="1:14">
      <c r="A7" s="16" t="s">
        <v>447</v>
      </c>
      <c r="B7" s="29">
        <v>741261</v>
      </c>
      <c r="C7" s="64">
        <v>689.28</v>
      </c>
      <c r="D7" s="320">
        <v>648.41999999999996</v>
      </c>
      <c r="E7" s="240">
        <v>211083</v>
      </c>
      <c r="F7" s="320">
        <v>719.04</v>
      </c>
      <c r="G7" s="320">
        <v>705.94</v>
      </c>
      <c r="H7" s="240">
        <v>85540</v>
      </c>
      <c r="I7" s="320">
        <v>677.94</v>
      </c>
      <c r="J7" s="320">
        <v>662.28</v>
      </c>
      <c r="K7" s="240">
        <v>11265</v>
      </c>
      <c r="L7" s="320">
        <v>783.86</v>
      </c>
      <c r="M7" s="320">
        <v>783.3</v>
      </c>
    </row>
    <row r="8" spans="1:14">
      <c r="A8" s="16" t="s">
        <v>448</v>
      </c>
      <c r="B8" s="29">
        <v>531269</v>
      </c>
      <c r="C8" s="64">
        <v>1226.5</v>
      </c>
      <c r="D8" s="320">
        <v>1220.2</v>
      </c>
      <c r="E8" s="240">
        <v>41675</v>
      </c>
      <c r="F8" s="320">
        <v>1163.1600000000001</v>
      </c>
      <c r="G8" s="320">
        <v>1141.21</v>
      </c>
      <c r="H8" s="240">
        <v>20422</v>
      </c>
      <c r="I8" s="320">
        <v>1157.26</v>
      </c>
      <c r="J8" s="320">
        <v>1143.3</v>
      </c>
      <c r="K8" s="240">
        <v>3</v>
      </c>
      <c r="L8" s="320">
        <v>1371.59</v>
      </c>
      <c r="M8" s="320">
        <v>1454.7</v>
      </c>
    </row>
    <row r="9" spans="1:14">
      <c r="A9" s="16" t="s">
        <v>449</v>
      </c>
      <c r="B9" s="29">
        <v>93626</v>
      </c>
      <c r="C9" s="64">
        <v>1681.8</v>
      </c>
      <c r="D9" s="320">
        <v>1653.32</v>
      </c>
      <c r="E9" s="240">
        <v>1651</v>
      </c>
      <c r="F9" s="320">
        <v>1655.81</v>
      </c>
      <c r="G9" s="320">
        <v>1606.72</v>
      </c>
      <c r="H9" s="240">
        <v>2284</v>
      </c>
      <c r="I9" s="320">
        <v>1681.37</v>
      </c>
      <c r="J9" s="320">
        <v>1661.11</v>
      </c>
      <c r="K9" s="240">
        <v>0</v>
      </c>
      <c r="L9" s="320">
        <v>0</v>
      </c>
      <c r="M9" s="320" t="s">
        <v>439</v>
      </c>
    </row>
    <row r="10" spans="1:14">
      <c r="A10" s="16" t="s">
        <v>450</v>
      </c>
      <c r="B10" s="29">
        <v>14541</v>
      </c>
      <c r="C10" s="64">
        <v>2185.6999999999998</v>
      </c>
      <c r="D10" s="320">
        <v>2146.42</v>
      </c>
      <c r="E10" s="240">
        <v>427</v>
      </c>
      <c r="F10" s="320">
        <v>2205.1</v>
      </c>
      <c r="G10" s="320">
        <v>2180.0700000000002</v>
      </c>
      <c r="H10" s="240">
        <v>349</v>
      </c>
      <c r="I10" s="320">
        <v>2155.8200000000002</v>
      </c>
      <c r="J10" s="320">
        <v>2123.5500000000002</v>
      </c>
      <c r="K10" s="240">
        <v>0</v>
      </c>
      <c r="L10" s="320">
        <v>0</v>
      </c>
      <c r="M10" s="320" t="s">
        <v>439</v>
      </c>
    </row>
    <row r="11" spans="1:14" ht="15" customHeight="1">
      <c r="A11" s="16" t="s">
        <v>451</v>
      </c>
      <c r="B11" s="29">
        <v>7376</v>
      </c>
      <c r="C11" s="64">
        <v>3070.22</v>
      </c>
      <c r="D11" s="320">
        <v>2916.67</v>
      </c>
      <c r="E11" s="240">
        <v>333</v>
      </c>
      <c r="F11" s="320">
        <v>2928.67</v>
      </c>
      <c r="G11" s="320">
        <v>2824.02</v>
      </c>
      <c r="H11" s="240">
        <v>102</v>
      </c>
      <c r="I11" s="320">
        <v>3067.92</v>
      </c>
      <c r="J11" s="320">
        <v>2701.16</v>
      </c>
      <c r="K11" s="240">
        <v>0</v>
      </c>
      <c r="L11" s="320">
        <v>0</v>
      </c>
      <c r="M11" s="320" t="s">
        <v>439</v>
      </c>
    </row>
    <row r="12" spans="1:14" s="41" customFormat="1" ht="15.75">
      <c r="A12" s="82" t="s">
        <v>27</v>
      </c>
      <c r="B12" s="63">
        <f>SUM(B6:B11)</f>
        <v>1871031</v>
      </c>
      <c r="C12" s="83"/>
      <c r="D12" s="83"/>
      <c r="E12" s="63">
        <f>SUM(E6:E11)</f>
        <v>609443</v>
      </c>
      <c r="F12" s="83"/>
      <c r="G12" s="83"/>
      <c r="H12" s="63">
        <f>SUM(H6:H11)</f>
        <v>225393</v>
      </c>
      <c r="I12" s="83"/>
      <c r="J12" s="83"/>
      <c r="K12" s="63">
        <f>SUM(K6:K11)</f>
        <v>12992</v>
      </c>
      <c r="L12" s="83"/>
      <c r="M12" s="83"/>
      <c r="N12" s="51"/>
    </row>
    <row r="13" spans="1:14" ht="15" customHeight="1">
      <c r="A13" s="91" t="s">
        <v>28</v>
      </c>
      <c r="B13" s="30"/>
      <c r="C13" s="65"/>
      <c r="D13" s="65"/>
      <c r="E13" s="30"/>
      <c r="F13" s="65"/>
      <c r="G13" s="65"/>
      <c r="H13" s="30"/>
      <c r="I13" s="65"/>
      <c r="J13" s="65"/>
      <c r="K13" s="30"/>
      <c r="L13" s="65"/>
      <c r="M13" s="65"/>
      <c r="N13" s="11"/>
    </row>
    <row r="14" spans="1:14">
      <c r="A14" s="16" t="s">
        <v>452</v>
      </c>
      <c r="B14" s="29">
        <v>51442</v>
      </c>
      <c r="C14" s="64">
        <v>73.760000000000005</v>
      </c>
      <c r="D14" s="64">
        <v>80.44</v>
      </c>
      <c r="E14" s="29">
        <v>107693</v>
      </c>
      <c r="F14" s="64">
        <v>71.099999999999994</v>
      </c>
      <c r="G14" s="64">
        <v>77.08</v>
      </c>
      <c r="H14" s="29">
        <v>18817</v>
      </c>
      <c r="I14" s="64">
        <v>65.400000000000006</v>
      </c>
      <c r="J14" s="64">
        <v>68.739999999999995</v>
      </c>
      <c r="K14" s="29">
        <v>0</v>
      </c>
      <c r="L14" s="64">
        <v>0</v>
      </c>
      <c r="M14" s="64" t="s">
        <v>439</v>
      </c>
      <c r="N14" s="11"/>
    </row>
    <row r="15" spans="1:14" ht="15" customHeight="1">
      <c r="A15" s="16" t="s">
        <v>453</v>
      </c>
      <c r="B15" s="29">
        <v>407577</v>
      </c>
      <c r="C15" s="64">
        <v>163.26</v>
      </c>
      <c r="D15" s="64">
        <v>170.64</v>
      </c>
      <c r="E15" s="29">
        <v>127010</v>
      </c>
      <c r="F15" s="64">
        <v>146.09</v>
      </c>
      <c r="G15" s="64">
        <v>143.54</v>
      </c>
      <c r="H15" s="29">
        <v>39968</v>
      </c>
      <c r="I15" s="64">
        <v>147.69</v>
      </c>
      <c r="J15" s="64">
        <v>147.13999999999999</v>
      </c>
      <c r="K15" s="29">
        <v>0</v>
      </c>
      <c r="L15" s="64">
        <v>0</v>
      </c>
      <c r="M15" s="64" t="s">
        <v>439</v>
      </c>
      <c r="N15" s="11"/>
    </row>
    <row r="16" spans="1:14" ht="15" customHeight="1">
      <c r="A16" s="16" t="s">
        <v>454</v>
      </c>
      <c r="B16" s="29">
        <v>312013</v>
      </c>
      <c r="C16" s="64">
        <v>237.66</v>
      </c>
      <c r="D16" s="64">
        <v>235.42</v>
      </c>
      <c r="E16" s="29">
        <v>16651</v>
      </c>
      <c r="F16" s="64">
        <v>232.72</v>
      </c>
      <c r="G16" s="64">
        <v>228.05</v>
      </c>
      <c r="H16" s="29">
        <v>10037</v>
      </c>
      <c r="I16" s="64">
        <v>237.58</v>
      </c>
      <c r="J16" s="64">
        <v>232.59</v>
      </c>
      <c r="K16" s="29">
        <v>0</v>
      </c>
      <c r="L16" s="64">
        <v>0</v>
      </c>
      <c r="M16" s="64" t="s">
        <v>439</v>
      </c>
      <c r="N16" s="11"/>
    </row>
    <row r="17" spans="1:15">
      <c r="A17" s="16" t="s">
        <v>455</v>
      </c>
      <c r="B17" s="29">
        <v>83863</v>
      </c>
      <c r="C17" s="64">
        <v>339.7</v>
      </c>
      <c r="D17" s="64">
        <v>335.22</v>
      </c>
      <c r="E17" s="29">
        <v>3440</v>
      </c>
      <c r="F17" s="64">
        <v>333.03</v>
      </c>
      <c r="G17" s="64">
        <v>326.89</v>
      </c>
      <c r="H17" s="29">
        <v>1888</v>
      </c>
      <c r="I17" s="64">
        <v>336.81</v>
      </c>
      <c r="J17" s="64">
        <v>330.42</v>
      </c>
      <c r="K17" s="29">
        <v>0</v>
      </c>
      <c r="L17" s="64">
        <v>0</v>
      </c>
      <c r="M17" s="64" t="s">
        <v>439</v>
      </c>
      <c r="N17" s="11"/>
    </row>
    <row r="18" spans="1:15">
      <c r="A18" s="16" t="s">
        <v>456</v>
      </c>
      <c r="B18" s="29">
        <v>27853</v>
      </c>
      <c r="C18" s="64">
        <v>436.96</v>
      </c>
      <c r="D18" s="64">
        <v>434.45</v>
      </c>
      <c r="E18" s="29">
        <v>974</v>
      </c>
      <c r="F18" s="64">
        <v>443.37</v>
      </c>
      <c r="G18" s="64">
        <v>439.08</v>
      </c>
      <c r="H18" s="29">
        <v>570</v>
      </c>
      <c r="I18" s="64">
        <v>441.66</v>
      </c>
      <c r="J18" s="64">
        <v>436.32</v>
      </c>
      <c r="K18" s="29">
        <v>0</v>
      </c>
      <c r="L18" s="64">
        <v>0</v>
      </c>
      <c r="M18" s="64" t="s">
        <v>439</v>
      </c>
    </row>
    <row r="19" spans="1:15" s="52" customFormat="1">
      <c r="A19" s="90" t="s">
        <v>457</v>
      </c>
      <c r="B19" s="29">
        <v>16995</v>
      </c>
      <c r="C19" s="64">
        <v>625.96</v>
      </c>
      <c r="D19" s="64">
        <v>599.9</v>
      </c>
      <c r="E19" s="29">
        <v>584</v>
      </c>
      <c r="F19" s="64">
        <v>614.28</v>
      </c>
      <c r="G19" s="64">
        <v>584.59</v>
      </c>
      <c r="H19" s="29">
        <v>367</v>
      </c>
      <c r="I19" s="64">
        <v>614.78</v>
      </c>
      <c r="J19" s="64">
        <v>577.08000000000004</v>
      </c>
      <c r="K19" s="29">
        <v>0</v>
      </c>
      <c r="L19" s="64">
        <v>0</v>
      </c>
      <c r="M19" s="64" t="s">
        <v>439</v>
      </c>
    </row>
    <row r="20" spans="1:15" s="52" customFormat="1">
      <c r="A20" s="16" t="s">
        <v>458</v>
      </c>
      <c r="B20" s="29">
        <v>558</v>
      </c>
      <c r="C20" s="64">
        <v>1174.69</v>
      </c>
      <c r="D20" s="64">
        <v>1128.93</v>
      </c>
      <c r="E20" s="29">
        <v>12</v>
      </c>
      <c r="F20" s="64">
        <v>1083.8</v>
      </c>
      <c r="G20" s="64">
        <v>1060.77</v>
      </c>
      <c r="H20" s="29">
        <v>8</v>
      </c>
      <c r="I20" s="64">
        <v>1081.48</v>
      </c>
      <c r="J20" s="64">
        <v>1073.69</v>
      </c>
      <c r="K20" s="29">
        <v>0</v>
      </c>
      <c r="L20" s="64">
        <v>0</v>
      </c>
      <c r="M20" s="64" t="s">
        <v>439</v>
      </c>
    </row>
    <row r="21" spans="1:15" ht="15" customHeight="1">
      <c r="A21" s="16" t="s">
        <v>459</v>
      </c>
      <c r="B21" s="29">
        <v>51</v>
      </c>
      <c r="C21" s="64">
        <v>1692.9</v>
      </c>
      <c r="D21" s="64">
        <v>1680.52</v>
      </c>
      <c r="E21" s="29">
        <v>2</v>
      </c>
      <c r="F21" s="64">
        <v>1558.7</v>
      </c>
      <c r="G21" s="64">
        <v>1558.7</v>
      </c>
      <c r="H21" s="29">
        <v>0</v>
      </c>
      <c r="I21" s="64">
        <v>0</v>
      </c>
      <c r="J21" s="64" t="s">
        <v>439</v>
      </c>
      <c r="K21" s="29">
        <v>0</v>
      </c>
      <c r="L21" s="64">
        <v>0</v>
      </c>
      <c r="M21" s="64" t="s">
        <v>439</v>
      </c>
    </row>
    <row r="22" spans="1:15" s="52" customFormat="1" ht="15" customHeight="1">
      <c r="A22" s="16" t="s">
        <v>460</v>
      </c>
      <c r="B22" s="29">
        <v>7</v>
      </c>
      <c r="C22" s="64">
        <v>2181.0700000000002</v>
      </c>
      <c r="D22" s="64">
        <v>2116.31</v>
      </c>
      <c r="E22" s="29">
        <v>1</v>
      </c>
      <c r="F22" s="64">
        <v>2137.11</v>
      </c>
      <c r="G22" s="64">
        <v>2137.11</v>
      </c>
      <c r="H22" s="29">
        <v>1</v>
      </c>
      <c r="I22" s="64">
        <v>2134.0300000000002</v>
      </c>
      <c r="J22" s="64">
        <v>2134.0300000000002</v>
      </c>
      <c r="K22" s="29">
        <v>0</v>
      </c>
      <c r="L22" s="64">
        <v>0</v>
      </c>
      <c r="M22" s="64" t="s">
        <v>439</v>
      </c>
    </row>
    <row r="23" spans="1:15" s="52" customFormat="1" ht="15" customHeight="1">
      <c r="A23" s="16" t="s">
        <v>451</v>
      </c>
      <c r="B23" s="29">
        <v>0</v>
      </c>
      <c r="C23" s="64">
        <v>0</v>
      </c>
      <c r="D23" s="64" t="s">
        <v>439</v>
      </c>
      <c r="E23" s="29">
        <v>0</v>
      </c>
      <c r="F23" s="64">
        <v>0</v>
      </c>
      <c r="G23" s="64" t="s">
        <v>439</v>
      </c>
      <c r="H23" s="29">
        <v>0</v>
      </c>
      <c r="I23" s="64">
        <v>0</v>
      </c>
      <c r="J23" s="64" t="s">
        <v>439</v>
      </c>
      <c r="K23" s="29">
        <v>0</v>
      </c>
      <c r="L23" s="64">
        <v>0</v>
      </c>
      <c r="M23" s="64" t="s">
        <v>439</v>
      </c>
    </row>
    <row r="24" spans="1:15" s="41" customFormat="1" ht="15.75">
      <c r="A24" s="82" t="s">
        <v>29</v>
      </c>
      <c r="B24" s="63">
        <f>SUM(B14:B23)</f>
        <v>900359</v>
      </c>
      <c r="C24" s="83"/>
      <c r="D24" s="83"/>
      <c r="E24" s="63">
        <f>SUM(E14:E23)</f>
        <v>256367</v>
      </c>
      <c r="F24" s="83"/>
      <c r="G24" s="83"/>
      <c r="H24" s="63">
        <f>SUM(H14:H23)</f>
        <v>71656</v>
      </c>
      <c r="I24" s="83"/>
      <c r="J24" s="83"/>
      <c r="K24" s="63">
        <f>SUM(K14:K23)</f>
        <v>0</v>
      </c>
      <c r="L24" s="83"/>
      <c r="M24" s="83"/>
    </row>
    <row r="25" spans="1:15">
      <c r="A25" s="10" t="s">
        <v>443</v>
      </c>
      <c r="B25" s="30"/>
      <c r="C25" s="65"/>
      <c r="D25" s="65"/>
      <c r="E25" s="30"/>
      <c r="F25" s="65"/>
      <c r="G25" s="65"/>
      <c r="H25" s="30"/>
      <c r="I25" s="65"/>
      <c r="J25" s="65"/>
      <c r="K25" s="30"/>
      <c r="L25" s="65"/>
      <c r="M25" s="65"/>
    </row>
    <row r="26" spans="1:15">
      <c r="A26" s="16" t="s">
        <v>452</v>
      </c>
      <c r="B26" s="240">
        <v>175085</v>
      </c>
      <c r="C26" s="320">
        <v>72.58</v>
      </c>
      <c r="D26" s="320">
        <v>74.400000000000006</v>
      </c>
      <c r="E26" s="29">
        <v>55202</v>
      </c>
      <c r="F26" s="64">
        <v>46.87</v>
      </c>
      <c r="G26" s="64">
        <v>44.53</v>
      </c>
      <c r="H26" s="29">
        <v>1</v>
      </c>
      <c r="I26" s="64">
        <v>70</v>
      </c>
      <c r="J26" s="64">
        <v>70</v>
      </c>
      <c r="K26" s="240">
        <v>0</v>
      </c>
      <c r="L26" s="320">
        <v>0</v>
      </c>
      <c r="M26" s="320" t="s">
        <v>439</v>
      </c>
    </row>
    <row r="27" spans="1:15" ht="15" customHeight="1">
      <c r="A27" s="16" t="s">
        <v>453</v>
      </c>
      <c r="B27" s="240">
        <v>140459</v>
      </c>
      <c r="C27" s="320">
        <v>125.73</v>
      </c>
      <c r="D27" s="320">
        <v>118.27</v>
      </c>
      <c r="E27" s="29">
        <v>12143</v>
      </c>
      <c r="F27" s="64">
        <v>132.29</v>
      </c>
      <c r="G27" s="64">
        <v>124.73</v>
      </c>
      <c r="H27" s="29">
        <v>1</v>
      </c>
      <c r="I27" s="64">
        <v>157.5</v>
      </c>
      <c r="J27" s="64">
        <v>157.5</v>
      </c>
      <c r="K27" s="240">
        <v>0</v>
      </c>
      <c r="L27" s="320">
        <v>0</v>
      </c>
      <c r="M27" s="320" t="s">
        <v>439</v>
      </c>
      <c r="O27" s="326"/>
    </row>
    <row r="28" spans="1:15">
      <c r="A28" s="16" t="s">
        <v>454</v>
      </c>
      <c r="B28" s="240">
        <v>10354</v>
      </c>
      <c r="C28" s="320">
        <v>239.63</v>
      </c>
      <c r="D28" s="320">
        <v>235.82</v>
      </c>
      <c r="E28" s="29">
        <v>1292</v>
      </c>
      <c r="F28" s="64">
        <v>249.01</v>
      </c>
      <c r="G28" s="64">
        <v>248.75</v>
      </c>
      <c r="H28" s="29">
        <v>1</v>
      </c>
      <c r="I28" s="64">
        <v>216.09</v>
      </c>
      <c r="J28" s="64">
        <v>216.09</v>
      </c>
      <c r="K28" s="240">
        <v>0</v>
      </c>
      <c r="L28" s="320">
        <v>0</v>
      </c>
      <c r="M28" s="320" t="s">
        <v>439</v>
      </c>
    </row>
    <row r="29" spans="1:15" ht="15" customHeight="1">
      <c r="A29" s="16" t="s">
        <v>455</v>
      </c>
      <c r="B29" s="240">
        <v>8416</v>
      </c>
      <c r="C29" s="320">
        <v>355.86</v>
      </c>
      <c r="D29" s="320">
        <v>365.4</v>
      </c>
      <c r="E29" s="29">
        <v>955</v>
      </c>
      <c r="F29" s="64">
        <v>345.84</v>
      </c>
      <c r="G29" s="64">
        <v>348.6</v>
      </c>
      <c r="H29" s="29">
        <v>10</v>
      </c>
      <c r="I29" s="64">
        <v>341.04</v>
      </c>
      <c r="J29" s="64">
        <v>352.8</v>
      </c>
      <c r="K29" s="240">
        <v>0</v>
      </c>
      <c r="L29" s="320">
        <v>0</v>
      </c>
      <c r="M29" s="320" t="s">
        <v>439</v>
      </c>
    </row>
    <row r="30" spans="1:15" ht="15" customHeight="1">
      <c r="A30" s="16" t="s">
        <v>456</v>
      </c>
      <c r="B30" s="240">
        <v>1774</v>
      </c>
      <c r="C30" s="320">
        <v>430.08</v>
      </c>
      <c r="D30" s="320">
        <v>429.8</v>
      </c>
      <c r="E30" s="29">
        <v>208</v>
      </c>
      <c r="F30" s="64">
        <v>431.75</v>
      </c>
      <c r="G30" s="64">
        <v>434</v>
      </c>
      <c r="H30" s="29">
        <v>5</v>
      </c>
      <c r="I30" s="64">
        <v>432.46</v>
      </c>
      <c r="J30" s="64">
        <v>434</v>
      </c>
      <c r="K30" s="240">
        <v>0</v>
      </c>
      <c r="L30" s="320">
        <v>0</v>
      </c>
      <c r="M30" s="320" t="s">
        <v>439</v>
      </c>
    </row>
    <row r="31" spans="1:15" ht="15" customHeight="1">
      <c r="A31" s="90" t="s">
        <v>457</v>
      </c>
      <c r="B31" s="240">
        <v>249</v>
      </c>
      <c r="C31" s="320">
        <v>522.86</v>
      </c>
      <c r="D31" s="320">
        <v>518</v>
      </c>
      <c r="E31" s="29">
        <v>4</v>
      </c>
      <c r="F31" s="64">
        <v>521.49</v>
      </c>
      <c r="G31" s="64">
        <v>518</v>
      </c>
      <c r="H31" s="29">
        <v>0</v>
      </c>
      <c r="I31" s="64">
        <v>0</v>
      </c>
      <c r="J31" s="64" t="s">
        <v>439</v>
      </c>
      <c r="K31" s="240">
        <v>0</v>
      </c>
      <c r="L31" s="320">
        <v>0</v>
      </c>
      <c r="M31" s="320" t="s">
        <v>439</v>
      </c>
    </row>
    <row r="32" spans="1:15" s="41" customFormat="1" ht="15.75">
      <c r="A32" s="16" t="s">
        <v>458</v>
      </c>
      <c r="B32" s="240">
        <v>0</v>
      </c>
      <c r="C32" s="320">
        <v>0</v>
      </c>
      <c r="D32" s="320" t="s">
        <v>439</v>
      </c>
      <c r="E32" s="29">
        <v>0</v>
      </c>
      <c r="F32" s="64">
        <v>0</v>
      </c>
      <c r="G32" s="64" t="s">
        <v>439</v>
      </c>
      <c r="H32" s="29">
        <v>0</v>
      </c>
      <c r="I32" s="64">
        <v>0</v>
      </c>
      <c r="J32" s="64" t="s">
        <v>439</v>
      </c>
      <c r="K32" s="29">
        <v>0</v>
      </c>
      <c r="L32" s="64">
        <v>0</v>
      </c>
      <c r="M32" s="64" t="s">
        <v>439</v>
      </c>
    </row>
    <row r="33" spans="1:13">
      <c r="A33" s="16" t="s">
        <v>459</v>
      </c>
      <c r="B33" s="240">
        <v>0</v>
      </c>
      <c r="C33" s="320">
        <v>0</v>
      </c>
      <c r="D33" s="320" t="s">
        <v>439</v>
      </c>
      <c r="E33" s="29">
        <v>0</v>
      </c>
      <c r="F33" s="64">
        <v>0</v>
      </c>
      <c r="G33" s="64" t="s">
        <v>439</v>
      </c>
      <c r="H33" s="29">
        <v>0</v>
      </c>
      <c r="I33" s="64">
        <v>0</v>
      </c>
      <c r="J33" s="64" t="s">
        <v>439</v>
      </c>
      <c r="K33" s="29">
        <v>0</v>
      </c>
      <c r="L33" s="64">
        <v>0</v>
      </c>
      <c r="M33" s="64" t="s">
        <v>439</v>
      </c>
    </row>
    <row r="34" spans="1:13">
      <c r="A34" s="16" t="s">
        <v>460</v>
      </c>
      <c r="B34" s="240">
        <v>0</v>
      </c>
      <c r="C34" s="320">
        <v>0</v>
      </c>
      <c r="D34" s="320" t="s">
        <v>439</v>
      </c>
      <c r="E34" s="29">
        <v>0</v>
      </c>
      <c r="F34" s="64">
        <v>0</v>
      </c>
      <c r="G34" s="64" t="s">
        <v>439</v>
      </c>
      <c r="H34" s="29">
        <v>0</v>
      </c>
      <c r="I34" s="64">
        <v>0</v>
      </c>
      <c r="J34" s="64" t="s">
        <v>439</v>
      </c>
      <c r="K34" s="29">
        <v>0</v>
      </c>
      <c r="L34" s="64">
        <v>0</v>
      </c>
      <c r="M34" s="64" t="s">
        <v>439</v>
      </c>
    </row>
    <row r="35" spans="1:13">
      <c r="A35" s="16" t="s">
        <v>451</v>
      </c>
      <c r="B35" s="240">
        <v>0</v>
      </c>
      <c r="C35" s="320">
        <v>0</v>
      </c>
      <c r="D35" s="320" t="s">
        <v>439</v>
      </c>
      <c r="E35" s="29">
        <v>0</v>
      </c>
      <c r="F35" s="64">
        <v>0</v>
      </c>
      <c r="G35" s="64" t="s">
        <v>439</v>
      </c>
      <c r="H35" s="29">
        <v>0</v>
      </c>
      <c r="I35" s="64">
        <v>0</v>
      </c>
      <c r="J35" s="64" t="s">
        <v>439</v>
      </c>
      <c r="K35" s="29">
        <v>0</v>
      </c>
      <c r="L35" s="64">
        <v>0</v>
      </c>
      <c r="M35" s="64" t="s">
        <v>439</v>
      </c>
    </row>
    <row r="36" spans="1:13" s="52" customFormat="1" ht="15.75">
      <c r="A36" s="82" t="s">
        <v>444</v>
      </c>
      <c r="B36" s="63">
        <f>SUM(B26:B35)</f>
        <v>336337</v>
      </c>
      <c r="C36" s="83"/>
      <c r="D36" s="83"/>
      <c r="E36" s="63">
        <f>SUM(E26:E35)</f>
        <v>69804</v>
      </c>
      <c r="F36" s="83"/>
      <c r="G36" s="83"/>
      <c r="H36" s="63">
        <f>SUM(H26:H35)</f>
        <v>18</v>
      </c>
      <c r="I36" s="83"/>
      <c r="J36" s="83"/>
      <c r="K36" s="63">
        <f>SUM(K26:K35)</f>
        <v>0</v>
      </c>
      <c r="L36" s="83"/>
      <c r="M36" s="83"/>
    </row>
    <row r="37" spans="1:13">
      <c r="A37" s="10" t="s">
        <v>605</v>
      </c>
      <c r="B37" s="32"/>
      <c r="C37" s="354"/>
      <c r="D37" s="65"/>
      <c r="E37" s="30"/>
      <c r="F37" s="65"/>
      <c r="G37" s="65"/>
      <c r="H37" s="30"/>
      <c r="I37" s="65"/>
      <c r="J37" s="65"/>
      <c r="K37" s="30"/>
      <c r="L37" s="65"/>
      <c r="M37" s="65"/>
    </row>
    <row r="38" spans="1:13">
      <c r="A38" s="16" t="s">
        <v>446</v>
      </c>
      <c r="B38" s="240">
        <v>19481</v>
      </c>
      <c r="C38" s="320">
        <v>360.07</v>
      </c>
      <c r="D38" s="320">
        <v>360</v>
      </c>
      <c r="E38" s="29">
        <v>0</v>
      </c>
      <c r="F38" s="64">
        <v>0</v>
      </c>
      <c r="G38" s="64" t="s">
        <v>439</v>
      </c>
      <c r="H38" s="29">
        <v>0</v>
      </c>
      <c r="I38" s="64">
        <v>0</v>
      </c>
      <c r="J38" s="64" t="s">
        <v>439</v>
      </c>
      <c r="K38" s="240">
        <v>15496</v>
      </c>
      <c r="L38" s="64">
        <v>224.76</v>
      </c>
      <c r="M38" s="64">
        <v>205.71</v>
      </c>
    </row>
    <row r="39" spans="1:13">
      <c r="A39" s="16" t="s">
        <v>447</v>
      </c>
      <c r="B39" s="240">
        <v>0</v>
      </c>
      <c r="C39" s="320">
        <v>0</v>
      </c>
      <c r="D39" s="320" t="s">
        <v>439</v>
      </c>
      <c r="E39" s="18">
        <v>0</v>
      </c>
      <c r="F39" s="19">
        <v>0</v>
      </c>
      <c r="G39" s="19" t="s">
        <v>439</v>
      </c>
      <c r="H39" s="18">
        <v>0</v>
      </c>
      <c r="I39" s="19">
        <v>0</v>
      </c>
      <c r="J39" s="19" t="s">
        <v>439</v>
      </c>
      <c r="K39" s="18">
        <v>0</v>
      </c>
      <c r="L39" s="19">
        <v>0</v>
      </c>
      <c r="M39" s="19" t="s">
        <v>439</v>
      </c>
    </row>
    <row r="40" spans="1:13">
      <c r="A40" s="16" t="s">
        <v>448</v>
      </c>
      <c r="B40" s="240">
        <v>0</v>
      </c>
      <c r="C40" s="320">
        <v>0</v>
      </c>
      <c r="D40" s="320" t="s">
        <v>439</v>
      </c>
      <c r="E40" s="18">
        <v>0</v>
      </c>
      <c r="F40" s="19">
        <v>0</v>
      </c>
      <c r="G40" s="19" t="s">
        <v>439</v>
      </c>
      <c r="H40" s="18">
        <v>0</v>
      </c>
      <c r="I40" s="19">
        <v>0</v>
      </c>
      <c r="J40" s="19" t="s">
        <v>439</v>
      </c>
      <c r="K40" s="18">
        <v>0</v>
      </c>
      <c r="L40" s="19">
        <v>0</v>
      </c>
      <c r="M40" s="19" t="s">
        <v>439</v>
      </c>
    </row>
    <row r="41" spans="1:13">
      <c r="A41" s="16" t="s">
        <v>449</v>
      </c>
      <c r="B41" s="240">
        <v>0</v>
      </c>
      <c r="C41" s="320">
        <v>0</v>
      </c>
      <c r="D41" s="320" t="s">
        <v>439</v>
      </c>
      <c r="E41" s="18">
        <v>0</v>
      </c>
      <c r="F41" s="19">
        <v>0</v>
      </c>
      <c r="G41" s="19" t="s">
        <v>439</v>
      </c>
      <c r="H41" s="18">
        <v>0</v>
      </c>
      <c r="I41" s="19">
        <v>0</v>
      </c>
      <c r="J41" s="19" t="s">
        <v>439</v>
      </c>
      <c r="K41" s="18">
        <v>0</v>
      </c>
      <c r="L41" s="19">
        <v>0</v>
      </c>
      <c r="M41" s="19" t="s">
        <v>439</v>
      </c>
    </row>
    <row r="42" spans="1:13">
      <c r="A42" s="16" t="s">
        <v>450</v>
      </c>
      <c r="B42" s="240">
        <v>0</v>
      </c>
      <c r="C42" s="320">
        <v>0</v>
      </c>
      <c r="D42" s="320" t="s">
        <v>439</v>
      </c>
      <c r="E42" s="18">
        <v>0</v>
      </c>
      <c r="F42" s="19">
        <v>0</v>
      </c>
      <c r="G42" s="19" t="s">
        <v>439</v>
      </c>
      <c r="H42" s="18">
        <v>0</v>
      </c>
      <c r="I42" s="19">
        <v>0</v>
      </c>
      <c r="J42" s="19" t="s">
        <v>439</v>
      </c>
      <c r="K42" s="18">
        <v>0</v>
      </c>
      <c r="L42" s="19">
        <v>0</v>
      </c>
      <c r="M42" s="19" t="s">
        <v>439</v>
      </c>
    </row>
    <row r="43" spans="1:13">
      <c r="A43" s="16" t="s">
        <v>451</v>
      </c>
      <c r="B43" s="240">
        <v>0</v>
      </c>
      <c r="C43" s="320">
        <v>0</v>
      </c>
      <c r="D43" s="320" t="s">
        <v>439</v>
      </c>
      <c r="E43" s="18">
        <v>0</v>
      </c>
      <c r="F43" s="19">
        <v>0</v>
      </c>
      <c r="G43" s="19" t="s">
        <v>439</v>
      </c>
      <c r="H43" s="18">
        <v>0</v>
      </c>
      <c r="I43" s="19">
        <v>0</v>
      </c>
      <c r="J43" s="19" t="s">
        <v>439</v>
      </c>
      <c r="K43" s="18">
        <v>0</v>
      </c>
      <c r="L43" s="19">
        <v>0</v>
      </c>
      <c r="M43" s="19" t="s">
        <v>439</v>
      </c>
    </row>
    <row r="44" spans="1:13" ht="15.75">
      <c r="A44" s="82" t="s">
        <v>615</v>
      </c>
      <c r="B44" s="84">
        <f>SUM(B38:B43)</f>
        <v>19481</v>
      </c>
      <c r="C44" s="355"/>
      <c r="D44" s="83"/>
      <c r="E44" s="63">
        <f>SUM(E38:E43)</f>
        <v>0</v>
      </c>
      <c r="F44" s="83"/>
      <c r="G44" s="83"/>
      <c r="H44" s="63">
        <f>SUM(H38:H43)</f>
        <v>0</v>
      </c>
      <c r="I44" s="83"/>
      <c r="J44" s="83"/>
      <c r="K44" s="63">
        <f>SUM(K38:K43)</f>
        <v>15496</v>
      </c>
      <c r="L44" s="83"/>
      <c r="M44" s="83"/>
    </row>
    <row r="45" spans="1:13">
      <c r="A45" s="10" t="s">
        <v>604</v>
      </c>
      <c r="B45" s="32"/>
      <c r="C45" s="354"/>
      <c r="D45" s="65"/>
      <c r="E45" s="30"/>
      <c r="F45" s="65"/>
      <c r="G45" s="65"/>
      <c r="H45" s="30"/>
      <c r="I45" s="65"/>
      <c r="J45" s="65"/>
      <c r="K45" s="30"/>
      <c r="L45" s="65"/>
      <c r="M45" s="65"/>
    </row>
    <row r="46" spans="1:13">
      <c r="A46" s="16" t="s">
        <v>446</v>
      </c>
      <c r="B46" s="240">
        <v>0</v>
      </c>
      <c r="C46" s="320">
        <v>0</v>
      </c>
      <c r="D46" s="320" t="s">
        <v>439</v>
      </c>
      <c r="E46" s="29">
        <v>0</v>
      </c>
      <c r="F46" s="64">
        <v>0</v>
      </c>
      <c r="G46" s="64" t="s">
        <v>439</v>
      </c>
      <c r="H46" s="29">
        <v>0</v>
      </c>
      <c r="I46" s="64">
        <v>0</v>
      </c>
      <c r="J46" s="64" t="s">
        <v>439</v>
      </c>
      <c r="K46" s="29">
        <v>0</v>
      </c>
      <c r="L46" s="64">
        <v>0</v>
      </c>
      <c r="M46" s="64" t="s">
        <v>439</v>
      </c>
    </row>
    <row r="47" spans="1:13">
      <c r="A47" s="16" t="s">
        <v>447</v>
      </c>
      <c r="B47" s="240">
        <v>0</v>
      </c>
      <c r="C47" s="320">
        <v>0</v>
      </c>
      <c r="D47" s="320" t="s">
        <v>439</v>
      </c>
      <c r="E47" s="18">
        <v>0</v>
      </c>
      <c r="F47" s="19">
        <v>0</v>
      </c>
      <c r="G47" s="19" t="s">
        <v>439</v>
      </c>
      <c r="H47" s="18">
        <v>0</v>
      </c>
      <c r="I47" s="19">
        <v>0</v>
      </c>
      <c r="J47" s="19" t="s">
        <v>439</v>
      </c>
      <c r="K47" s="18">
        <v>0</v>
      </c>
      <c r="L47" s="19">
        <v>0</v>
      </c>
      <c r="M47" s="19" t="s">
        <v>439</v>
      </c>
    </row>
    <row r="48" spans="1:13">
      <c r="A48" s="16" t="s">
        <v>448</v>
      </c>
      <c r="B48" s="240">
        <v>0</v>
      </c>
      <c r="C48" s="320">
        <v>0</v>
      </c>
      <c r="D48" s="320" t="s">
        <v>439</v>
      </c>
      <c r="E48" s="18">
        <v>0</v>
      </c>
      <c r="F48" s="19">
        <v>0</v>
      </c>
      <c r="G48" s="19" t="s">
        <v>439</v>
      </c>
      <c r="H48" s="18">
        <v>0</v>
      </c>
      <c r="I48" s="19">
        <v>0</v>
      </c>
      <c r="J48" s="19" t="s">
        <v>439</v>
      </c>
      <c r="K48" s="18">
        <v>0</v>
      </c>
      <c r="L48" s="19">
        <v>0</v>
      </c>
      <c r="M48" s="19" t="s">
        <v>439</v>
      </c>
    </row>
    <row r="49" spans="1:13">
      <c r="A49" s="16" t="s">
        <v>449</v>
      </c>
      <c r="B49" s="240">
        <v>0</v>
      </c>
      <c r="C49" s="320">
        <v>0</v>
      </c>
      <c r="D49" s="320" t="s">
        <v>439</v>
      </c>
      <c r="E49" s="18">
        <v>0</v>
      </c>
      <c r="F49" s="19">
        <v>0</v>
      </c>
      <c r="G49" s="19" t="s">
        <v>439</v>
      </c>
      <c r="H49" s="18">
        <v>0</v>
      </c>
      <c r="I49" s="19">
        <v>0</v>
      </c>
      <c r="J49" s="19" t="s">
        <v>439</v>
      </c>
      <c r="K49" s="18">
        <v>0</v>
      </c>
      <c r="L49" s="19">
        <v>0</v>
      </c>
      <c r="M49" s="19" t="s">
        <v>439</v>
      </c>
    </row>
    <row r="50" spans="1:13">
      <c r="A50" s="16" t="s">
        <v>450</v>
      </c>
      <c r="B50" s="240">
        <v>0</v>
      </c>
      <c r="C50" s="320">
        <v>0</v>
      </c>
      <c r="D50" s="320" t="s">
        <v>439</v>
      </c>
      <c r="E50" s="18">
        <v>0</v>
      </c>
      <c r="F50" s="19">
        <v>0</v>
      </c>
      <c r="G50" s="19" t="s">
        <v>439</v>
      </c>
      <c r="H50" s="18">
        <v>0</v>
      </c>
      <c r="I50" s="19">
        <v>0</v>
      </c>
      <c r="J50" s="19" t="s">
        <v>439</v>
      </c>
      <c r="K50" s="18">
        <v>0</v>
      </c>
      <c r="L50" s="19">
        <v>0</v>
      </c>
      <c r="M50" s="19" t="s">
        <v>439</v>
      </c>
    </row>
    <row r="51" spans="1:13">
      <c r="A51" s="16" t="s">
        <v>451</v>
      </c>
      <c r="B51" s="240">
        <v>0</v>
      </c>
      <c r="C51" s="320">
        <v>0</v>
      </c>
      <c r="D51" s="320" t="s">
        <v>439</v>
      </c>
      <c r="E51" s="18">
        <v>0</v>
      </c>
      <c r="F51" s="19">
        <v>0</v>
      </c>
      <c r="G51" s="19" t="s">
        <v>439</v>
      </c>
      <c r="H51" s="18">
        <v>0</v>
      </c>
      <c r="I51" s="19">
        <v>0</v>
      </c>
      <c r="J51" s="19" t="s">
        <v>439</v>
      </c>
      <c r="K51" s="18">
        <v>0</v>
      </c>
      <c r="L51" s="19">
        <v>0</v>
      </c>
      <c r="M51" s="19" t="s">
        <v>439</v>
      </c>
    </row>
    <row r="52" spans="1:13" ht="15.75">
      <c r="A52" s="82" t="s">
        <v>30</v>
      </c>
      <c r="B52" s="84">
        <f>SUM(B46:B51)</f>
        <v>0</v>
      </c>
      <c r="C52" s="355"/>
      <c r="D52" s="83"/>
      <c r="E52" s="63">
        <f>SUM(E46:E51)</f>
        <v>0</v>
      </c>
      <c r="F52" s="83"/>
      <c r="G52" s="83"/>
      <c r="H52" s="63">
        <f>SUM(H46:H51)</f>
        <v>0</v>
      </c>
      <c r="I52" s="83"/>
      <c r="J52" s="83"/>
      <c r="K52" s="63">
        <f>SUM(K46:K51)</f>
        <v>0</v>
      </c>
      <c r="L52" s="83"/>
      <c r="M52" s="83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R38"/>
  <sheetViews>
    <sheetView workbookViewId="0">
      <selection activeCell="E24" sqref="E24"/>
    </sheetView>
  </sheetViews>
  <sheetFormatPr defaultRowHeight="15"/>
  <cols>
    <col min="1" max="1" width="22.5703125" style="187" customWidth="1"/>
    <col min="2" max="2" width="14.28515625" style="187" customWidth="1"/>
    <col min="3" max="3" width="16.5703125" style="187" customWidth="1"/>
    <col min="4" max="4" width="17.5703125" style="187" bestFit="1" customWidth="1"/>
    <col min="5" max="5" width="9.5703125" style="187" customWidth="1"/>
    <col min="6" max="6" width="17" style="187" customWidth="1"/>
    <col min="7" max="7" width="9.7109375" style="187" customWidth="1"/>
    <col min="8" max="8" width="10.5703125" style="187" customWidth="1"/>
    <col min="9" max="9" width="15.7109375" style="187" customWidth="1"/>
    <col min="10" max="10" width="9.42578125" style="187" customWidth="1"/>
    <col min="11" max="11" width="10.28515625" style="187" customWidth="1"/>
    <col min="12" max="12" width="15.42578125" style="187" customWidth="1"/>
    <col min="13" max="13" width="9.5703125" style="187" customWidth="1"/>
    <col min="14" max="14" width="13.28515625" style="187" customWidth="1"/>
    <col min="15" max="15" width="17.5703125" style="187" customWidth="1"/>
    <col min="16" max="16384" width="9.140625" style="187"/>
  </cols>
  <sheetData>
    <row r="1" spans="1:15" ht="15.75">
      <c r="A1" s="520" t="s">
        <v>824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</row>
    <row r="2" spans="1:15" ht="16.5" thickBot="1">
      <c r="A2" s="315"/>
      <c r="B2" s="315"/>
      <c r="C2" s="315"/>
      <c r="D2" s="315"/>
      <c r="E2" s="315"/>
      <c r="F2" s="315"/>
      <c r="G2" s="315"/>
      <c r="H2" s="315"/>
      <c r="I2" s="315"/>
      <c r="J2" s="316"/>
      <c r="K2" s="316"/>
      <c r="L2" s="316"/>
      <c r="M2" s="316"/>
      <c r="N2" s="316"/>
      <c r="O2" s="316"/>
    </row>
    <row r="3" spans="1:15" ht="15.75">
      <c r="A3" s="523" t="s">
        <v>576</v>
      </c>
      <c r="B3" s="521" t="s">
        <v>5</v>
      </c>
      <c r="C3" s="521"/>
      <c r="D3" s="521"/>
      <c r="E3" s="521" t="s">
        <v>6</v>
      </c>
      <c r="F3" s="521"/>
      <c r="G3" s="521"/>
      <c r="H3" s="521" t="s">
        <v>20</v>
      </c>
      <c r="I3" s="521"/>
      <c r="J3" s="521"/>
      <c r="K3" s="521" t="s">
        <v>21</v>
      </c>
      <c r="L3" s="521"/>
      <c r="M3" s="521"/>
      <c r="N3" s="521" t="s">
        <v>574</v>
      </c>
      <c r="O3" s="522"/>
    </row>
    <row r="4" spans="1:15" ht="32.25" customHeight="1" thickBot="1">
      <c r="A4" s="524"/>
      <c r="B4" s="321" t="s">
        <v>1</v>
      </c>
      <c r="C4" s="322" t="s">
        <v>2</v>
      </c>
      <c r="D4" s="323" t="s">
        <v>22</v>
      </c>
      <c r="E4" s="321" t="s">
        <v>1</v>
      </c>
      <c r="F4" s="322" t="s">
        <v>2</v>
      </c>
      <c r="G4" s="323" t="s">
        <v>22</v>
      </c>
      <c r="H4" s="321" t="s">
        <v>1</v>
      </c>
      <c r="I4" s="322" t="s">
        <v>2</v>
      </c>
      <c r="J4" s="323" t="s">
        <v>22</v>
      </c>
      <c r="K4" s="321" t="s">
        <v>1</v>
      </c>
      <c r="L4" s="322" t="s">
        <v>2</v>
      </c>
      <c r="M4" s="323" t="s">
        <v>22</v>
      </c>
      <c r="N4" s="248" t="s">
        <v>502</v>
      </c>
      <c r="O4" s="324" t="s">
        <v>573</v>
      </c>
    </row>
    <row r="5" spans="1:15">
      <c r="A5" s="356" t="s">
        <v>512</v>
      </c>
      <c r="B5" s="262" t="s">
        <v>757</v>
      </c>
      <c r="C5" s="263" t="s">
        <v>758</v>
      </c>
      <c r="D5" s="264" t="s">
        <v>759</v>
      </c>
      <c r="E5" s="262" t="s">
        <v>760</v>
      </c>
      <c r="F5" s="263" t="s">
        <v>761</v>
      </c>
      <c r="G5" s="264" t="s">
        <v>762</v>
      </c>
      <c r="H5" s="262" t="s">
        <v>763</v>
      </c>
      <c r="I5" s="263" t="s">
        <v>764</v>
      </c>
      <c r="J5" s="264" t="s">
        <v>765</v>
      </c>
      <c r="K5" s="262" t="s">
        <v>754</v>
      </c>
      <c r="L5" s="263" t="s">
        <v>755</v>
      </c>
      <c r="M5" s="264" t="s">
        <v>756</v>
      </c>
      <c r="N5" s="265" t="s">
        <v>766</v>
      </c>
      <c r="O5" s="266" t="s">
        <v>767</v>
      </c>
    </row>
    <row r="6" spans="1:15">
      <c r="A6" s="357" t="s">
        <v>425</v>
      </c>
      <c r="B6" s="269" t="s">
        <v>768</v>
      </c>
      <c r="C6" s="268" t="s">
        <v>769</v>
      </c>
      <c r="D6" s="268" t="s">
        <v>770</v>
      </c>
      <c r="E6" s="269" t="s">
        <v>771</v>
      </c>
      <c r="F6" s="268" t="s">
        <v>772</v>
      </c>
      <c r="G6" s="267" t="s">
        <v>773</v>
      </c>
      <c r="H6" s="269" t="s">
        <v>774</v>
      </c>
      <c r="I6" s="268" t="s">
        <v>775</v>
      </c>
      <c r="J6" s="267" t="s">
        <v>776</v>
      </c>
      <c r="K6" s="269" t="s">
        <v>777</v>
      </c>
      <c r="L6" s="268" t="s">
        <v>778</v>
      </c>
      <c r="M6" s="267" t="s">
        <v>779</v>
      </c>
      <c r="N6" s="271" t="s">
        <v>780</v>
      </c>
      <c r="O6" s="272" t="s">
        <v>781</v>
      </c>
    </row>
    <row r="7" spans="1:15">
      <c r="A7" s="357" t="s">
        <v>603</v>
      </c>
      <c r="B7" s="269" t="s">
        <v>782</v>
      </c>
      <c r="C7" s="268" t="s">
        <v>783</v>
      </c>
      <c r="D7" s="267" t="s">
        <v>784</v>
      </c>
      <c r="E7" s="269"/>
      <c r="F7" s="268"/>
      <c r="G7" s="267"/>
      <c r="H7" s="267"/>
      <c r="I7" s="268"/>
      <c r="J7" s="268"/>
      <c r="K7" s="269" t="s">
        <v>785</v>
      </c>
      <c r="L7" s="268" t="s">
        <v>786</v>
      </c>
      <c r="M7" s="267" t="s">
        <v>787</v>
      </c>
      <c r="N7" s="271" t="s">
        <v>788</v>
      </c>
      <c r="O7" s="272" t="s">
        <v>789</v>
      </c>
    </row>
    <row r="8" spans="1:15">
      <c r="A8" s="358" t="s">
        <v>503</v>
      </c>
      <c r="B8" s="269" t="s">
        <v>790</v>
      </c>
      <c r="C8" s="268" t="s">
        <v>791</v>
      </c>
      <c r="D8" s="268" t="s">
        <v>792</v>
      </c>
      <c r="E8" s="269" t="s">
        <v>793</v>
      </c>
      <c r="F8" s="268" t="s">
        <v>794</v>
      </c>
      <c r="G8" s="267" t="s">
        <v>795</v>
      </c>
      <c r="H8" s="267" t="s">
        <v>796</v>
      </c>
      <c r="I8" s="268" t="s">
        <v>797</v>
      </c>
      <c r="J8" s="268" t="s">
        <v>798</v>
      </c>
      <c r="K8" s="269"/>
      <c r="L8" s="268"/>
      <c r="M8" s="267"/>
      <c r="N8" s="271" t="s">
        <v>799</v>
      </c>
      <c r="O8" s="272" t="s">
        <v>800</v>
      </c>
    </row>
    <row r="9" spans="1:15" s="237" customFormat="1">
      <c r="A9" s="357" t="s">
        <v>387</v>
      </c>
      <c r="B9" s="267" t="s">
        <v>801</v>
      </c>
      <c r="C9" s="268" t="s">
        <v>802</v>
      </c>
      <c r="D9" s="268" t="s">
        <v>803</v>
      </c>
      <c r="E9" s="267"/>
      <c r="F9" s="268"/>
      <c r="G9" s="267"/>
      <c r="H9" s="270"/>
      <c r="I9" s="270"/>
      <c r="J9" s="270"/>
      <c r="K9" s="267" t="s">
        <v>804</v>
      </c>
      <c r="L9" s="268" t="s">
        <v>805</v>
      </c>
      <c r="M9" s="267" t="s">
        <v>806</v>
      </c>
      <c r="N9" s="273" t="s">
        <v>807</v>
      </c>
      <c r="O9" s="272" t="s">
        <v>808</v>
      </c>
    </row>
    <row r="10" spans="1:15">
      <c r="A10" s="357" t="s">
        <v>390</v>
      </c>
      <c r="B10" s="267" t="s">
        <v>809</v>
      </c>
      <c r="C10" s="268" t="s">
        <v>810</v>
      </c>
      <c r="D10" s="268" t="s">
        <v>811</v>
      </c>
      <c r="E10" s="267" t="s">
        <v>812</v>
      </c>
      <c r="F10" s="268" t="s">
        <v>813</v>
      </c>
      <c r="G10" s="267" t="s">
        <v>814</v>
      </c>
      <c r="H10" s="270"/>
      <c r="I10" s="270"/>
      <c r="J10" s="270"/>
      <c r="K10" s="267"/>
      <c r="L10" s="268"/>
      <c r="M10" s="267"/>
      <c r="N10" s="273" t="s">
        <v>815</v>
      </c>
      <c r="O10" s="272" t="s">
        <v>816</v>
      </c>
    </row>
    <row r="11" spans="1:15" ht="15.75" thickBot="1">
      <c r="A11" s="359" t="s">
        <v>566</v>
      </c>
      <c r="B11" s="274" t="s">
        <v>817</v>
      </c>
      <c r="C11" s="275" t="s">
        <v>818</v>
      </c>
      <c r="D11" s="274" t="s">
        <v>819</v>
      </c>
      <c r="E11" s="274" t="s">
        <v>729</v>
      </c>
      <c r="F11" s="275" t="s">
        <v>820</v>
      </c>
      <c r="G11" s="274" t="s">
        <v>821</v>
      </c>
      <c r="H11" s="276"/>
      <c r="I11" s="276"/>
      <c r="J11" s="276"/>
      <c r="K11" s="276"/>
      <c r="L11" s="276"/>
      <c r="M11" s="276"/>
      <c r="N11" s="277" t="s">
        <v>822</v>
      </c>
      <c r="O11" s="278" t="s">
        <v>823</v>
      </c>
    </row>
    <row r="12" spans="1:15">
      <c r="A12" s="316"/>
      <c r="B12" s="317"/>
      <c r="C12" s="318"/>
      <c r="D12" s="316"/>
      <c r="E12" s="317"/>
      <c r="F12" s="318"/>
      <c r="G12" s="316"/>
      <c r="H12" s="317"/>
      <c r="I12" s="318"/>
      <c r="J12" s="316"/>
      <c r="K12" s="318"/>
      <c r="L12" s="318"/>
      <c r="M12" s="316"/>
      <c r="N12" s="317"/>
      <c r="O12" s="318"/>
    </row>
    <row r="13" spans="1:15" ht="15" customHeight="1">
      <c r="A13" s="520" t="s">
        <v>753</v>
      </c>
      <c r="B13" s="520"/>
      <c r="C13" s="520"/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</row>
    <row r="14" spans="1:15" ht="16.5" thickBot="1">
      <c r="A14" s="315"/>
      <c r="B14" s="315"/>
      <c r="C14" s="315"/>
      <c r="D14" s="315"/>
      <c r="E14" s="315"/>
      <c r="F14" s="315"/>
      <c r="G14" s="315"/>
      <c r="H14" s="315"/>
      <c r="I14" s="315"/>
      <c r="J14" s="316"/>
      <c r="K14" s="316"/>
      <c r="L14" s="316"/>
      <c r="M14" s="316"/>
      <c r="N14" s="316"/>
      <c r="O14" s="316"/>
    </row>
    <row r="15" spans="1:15" ht="15.75">
      <c r="A15" s="523" t="s">
        <v>576</v>
      </c>
      <c r="B15" s="521" t="s">
        <v>5</v>
      </c>
      <c r="C15" s="521"/>
      <c r="D15" s="521"/>
      <c r="E15" s="521" t="s">
        <v>6</v>
      </c>
      <c r="F15" s="521"/>
      <c r="G15" s="521"/>
      <c r="H15" s="521" t="s">
        <v>20</v>
      </c>
      <c r="I15" s="521"/>
      <c r="J15" s="521"/>
      <c r="K15" s="521" t="s">
        <v>21</v>
      </c>
      <c r="L15" s="521"/>
      <c r="M15" s="521"/>
      <c r="N15" s="521" t="s">
        <v>574</v>
      </c>
      <c r="O15" s="522"/>
    </row>
    <row r="16" spans="1:15" ht="32.25" thickBot="1">
      <c r="A16" s="524"/>
      <c r="B16" s="321" t="s">
        <v>1</v>
      </c>
      <c r="C16" s="322" t="s">
        <v>2</v>
      </c>
      <c r="D16" s="323" t="s">
        <v>22</v>
      </c>
      <c r="E16" s="321" t="s">
        <v>1</v>
      </c>
      <c r="F16" s="322" t="s">
        <v>2</v>
      </c>
      <c r="G16" s="323" t="s">
        <v>22</v>
      </c>
      <c r="H16" s="321" t="s">
        <v>1</v>
      </c>
      <c r="I16" s="322" t="s">
        <v>2</v>
      </c>
      <c r="J16" s="323" t="s">
        <v>22</v>
      </c>
      <c r="K16" s="321" t="s">
        <v>1</v>
      </c>
      <c r="L16" s="322" t="s">
        <v>2</v>
      </c>
      <c r="M16" s="323" t="s">
        <v>22</v>
      </c>
      <c r="N16" s="248" t="s">
        <v>502</v>
      </c>
      <c r="O16" s="324" t="s">
        <v>573</v>
      </c>
    </row>
    <row r="17" spans="1:18">
      <c r="A17" s="462" t="s">
        <v>566</v>
      </c>
      <c r="B17" s="262" t="s">
        <v>742</v>
      </c>
      <c r="C17" s="263" t="s">
        <v>743</v>
      </c>
      <c r="D17" s="264" t="s">
        <v>744</v>
      </c>
      <c r="E17" s="262" t="s">
        <v>745</v>
      </c>
      <c r="F17" s="263" t="s">
        <v>746</v>
      </c>
      <c r="G17" s="264" t="s">
        <v>747</v>
      </c>
      <c r="H17" s="262" t="s">
        <v>748</v>
      </c>
      <c r="I17" s="263" t="s">
        <v>749</v>
      </c>
      <c r="J17" s="264" t="s">
        <v>750</v>
      </c>
      <c r="K17" s="279"/>
      <c r="L17" s="279"/>
      <c r="M17" s="279"/>
      <c r="N17" s="265" t="s">
        <v>751</v>
      </c>
      <c r="O17" s="266" t="s">
        <v>752</v>
      </c>
    </row>
    <row r="18" spans="1:18">
      <c r="A18" s="357" t="s">
        <v>586</v>
      </c>
      <c r="B18" s="269" t="s">
        <v>710</v>
      </c>
      <c r="C18" s="268" t="s">
        <v>711</v>
      </c>
      <c r="D18" s="267" t="s">
        <v>712</v>
      </c>
      <c r="E18" s="267" t="s">
        <v>713</v>
      </c>
      <c r="F18" s="268" t="s">
        <v>714</v>
      </c>
      <c r="G18" s="267" t="s">
        <v>715</v>
      </c>
      <c r="H18" s="267" t="s">
        <v>716</v>
      </c>
      <c r="I18" s="268" t="s">
        <v>717</v>
      </c>
      <c r="J18" s="267" t="s">
        <v>718</v>
      </c>
      <c r="K18" s="270"/>
      <c r="L18" s="270"/>
      <c r="M18" s="270"/>
      <c r="N18" s="271" t="s">
        <v>719</v>
      </c>
      <c r="O18" s="272" t="s">
        <v>720</v>
      </c>
    </row>
    <row r="19" spans="1:18">
      <c r="A19" s="357" t="s">
        <v>324</v>
      </c>
      <c r="B19" s="269" t="s">
        <v>721</v>
      </c>
      <c r="C19" s="268" t="s">
        <v>722</v>
      </c>
      <c r="D19" s="267" t="s">
        <v>723</v>
      </c>
      <c r="E19" s="267"/>
      <c r="F19" s="268"/>
      <c r="G19" s="267"/>
      <c r="H19" s="267"/>
      <c r="I19" s="268"/>
      <c r="J19" s="267"/>
      <c r="K19" s="270"/>
      <c r="L19" s="270"/>
      <c r="M19" s="270"/>
      <c r="N19" s="271" t="s">
        <v>721</v>
      </c>
      <c r="O19" s="272" t="s">
        <v>722</v>
      </c>
    </row>
    <row r="20" spans="1:18">
      <c r="A20" s="357" t="s">
        <v>434</v>
      </c>
      <c r="B20" s="267" t="s">
        <v>724</v>
      </c>
      <c r="C20" s="268" t="s">
        <v>725</v>
      </c>
      <c r="D20" s="267" t="s">
        <v>726</v>
      </c>
      <c r="E20" s="267" t="s">
        <v>704</v>
      </c>
      <c r="F20" s="268" t="s">
        <v>727</v>
      </c>
      <c r="G20" s="267" t="s">
        <v>728</v>
      </c>
      <c r="H20" s="267" t="s">
        <v>729</v>
      </c>
      <c r="I20" s="267" t="s">
        <v>730</v>
      </c>
      <c r="J20" s="267" t="s">
        <v>731</v>
      </c>
      <c r="K20" s="270"/>
      <c r="L20" s="270"/>
      <c r="M20" s="270"/>
      <c r="N20" s="273" t="s">
        <v>732</v>
      </c>
      <c r="O20" s="272" t="s">
        <v>733</v>
      </c>
    </row>
    <row r="21" spans="1:18" s="389" customFormat="1" ht="15.75" thickBot="1">
      <c r="A21" s="359" t="s">
        <v>393</v>
      </c>
      <c r="B21" s="274" t="s">
        <v>734</v>
      </c>
      <c r="C21" s="275" t="s">
        <v>735</v>
      </c>
      <c r="D21" s="274" t="s">
        <v>736</v>
      </c>
      <c r="E21" s="274" t="s">
        <v>737</v>
      </c>
      <c r="F21" s="275" t="s">
        <v>738</v>
      </c>
      <c r="G21" s="274" t="s">
        <v>739</v>
      </c>
      <c r="H21" s="274"/>
      <c r="I21" s="275"/>
      <c r="J21" s="274"/>
      <c r="K21" s="276"/>
      <c r="L21" s="276"/>
      <c r="M21" s="276"/>
      <c r="N21" s="277" t="s">
        <v>740</v>
      </c>
      <c r="O21" s="278" t="s">
        <v>741</v>
      </c>
    </row>
    <row r="22" spans="1:18" s="389" customFormat="1">
      <c r="A22" s="380"/>
      <c r="B22" s="381"/>
      <c r="C22" s="382"/>
      <c r="D22" s="381"/>
      <c r="E22" s="381"/>
      <c r="F22" s="382"/>
      <c r="G22" s="381"/>
      <c r="H22" s="381"/>
      <c r="I22" s="382"/>
      <c r="J22" s="381"/>
      <c r="K22" s="383"/>
      <c r="L22" s="383"/>
      <c r="M22" s="383"/>
      <c r="N22" s="481"/>
      <c r="O22" s="384"/>
    </row>
    <row r="23" spans="1:18" ht="15.75">
      <c r="A23" s="520" t="s">
        <v>709</v>
      </c>
      <c r="B23" s="520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</row>
    <row r="24" spans="1:18" ht="16.5" thickBot="1">
      <c r="A24" s="315"/>
      <c r="B24" s="315"/>
      <c r="C24" s="315"/>
      <c r="D24" s="315"/>
      <c r="E24" s="315"/>
      <c r="F24" s="315"/>
      <c r="G24" s="315"/>
      <c r="H24" s="315"/>
      <c r="I24" s="315"/>
      <c r="J24" s="316"/>
      <c r="K24" s="316"/>
      <c r="L24" s="316"/>
      <c r="M24" s="316"/>
      <c r="N24" s="316"/>
      <c r="O24" s="316"/>
    </row>
    <row r="25" spans="1:18" ht="15.75">
      <c r="A25" s="523" t="s">
        <v>576</v>
      </c>
      <c r="B25" s="521" t="s">
        <v>5</v>
      </c>
      <c r="C25" s="521"/>
      <c r="D25" s="521"/>
      <c r="E25" s="521" t="s">
        <v>6</v>
      </c>
      <c r="F25" s="521"/>
      <c r="G25" s="521"/>
      <c r="H25" s="521" t="s">
        <v>20</v>
      </c>
      <c r="I25" s="521"/>
      <c r="J25" s="521"/>
      <c r="K25" s="521" t="s">
        <v>21</v>
      </c>
      <c r="L25" s="521"/>
      <c r="M25" s="521"/>
      <c r="N25" s="521" t="s">
        <v>574</v>
      </c>
      <c r="O25" s="522"/>
    </row>
    <row r="26" spans="1:18" ht="31.5">
      <c r="A26" s="524"/>
      <c r="B26" s="321" t="s">
        <v>1</v>
      </c>
      <c r="C26" s="322" t="s">
        <v>2</v>
      </c>
      <c r="D26" s="323" t="s">
        <v>22</v>
      </c>
      <c r="E26" s="321" t="s">
        <v>1</v>
      </c>
      <c r="F26" s="322" t="s">
        <v>2</v>
      </c>
      <c r="G26" s="323" t="s">
        <v>22</v>
      </c>
      <c r="H26" s="321" t="s">
        <v>1</v>
      </c>
      <c r="I26" s="322" t="s">
        <v>2</v>
      </c>
      <c r="J26" s="323" t="s">
        <v>22</v>
      </c>
      <c r="K26" s="321" t="s">
        <v>1</v>
      </c>
      <c r="L26" s="322" t="s">
        <v>2</v>
      </c>
      <c r="M26" s="323" t="s">
        <v>22</v>
      </c>
      <c r="N26" s="248" t="s">
        <v>502</v>
      </c>
      <c r="O26" s="324" t="s">
        <v>573</v>
      </c>
    </row>
    <row r="27" spans="1:18" s="389" customFormat="1" ht="15.75" thickBot="1">
      <c r="A27" s="359" t="s">
        <v>501</v>
      </c>
      <c r="B27" s="405" t="s">
        <v>698</v>
      </c>
      <c r="C27" s="275" t="s">
        <v>699</v>
      </c>
      <c r="D27" s="274" t="s">
        <v>700</v>
      </c>
      <c r="E27" s="405" t="s">
        <v>701</v>
      </c>
      <c r="F27" s="275" t="s">
        <v>702</v>
      </c>
      <c r="G27" s="274" t="s">
        <v>703</v>
      </c>
      <c r="H27" s="274" t="s">
        <v>704</v>
      </c>
      <c r="I27" s="275" t="s">
        <v>705</v>
      </c>
      <c r="J27" s="274" t="s">
        <v>706</v>
      </c>
      <c r="K27" s="276"/>
      <c r="L27" s="276"/>
      <c r="M27" s="276"/>
      <c r="N27" s="406" t="s">
        <v>707</v>
      </c>
      <c r="O27" s="278" t="s">
        <v>708</v>
      </c>
    </row>
    <row r="29" spans="1:18">
      <c r="A29" s="341"/>
      <c r="B29" s="341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26"/>
      <c r="O29" s="326"/>
      <c r="P29" s="341"/>
      <c r="Q29" s="341"/>
    </row>
    <row r="30" spans="1:18">
      <c r="A30" s="389"/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</row>
    <row r="31" spans="1:18">
      <c r="A31" s="389"/>
      <c r="B31" s="389"/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</row>
    <row r="32" spans="1:18">
      <c r="A32" s="389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</row>
    <row r="33" spans="1:18">
      <c r="A33" s="389"/>
      <c r="B33" s="389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</row>
    <row r="34" spans="1:18">
      <c r="A34" s="389"/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</row>
    <row r="35" spans="1:18">
      <c r="A35" s="389"/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</row>
    <row r="36" spans="1:18">
      <c r="A36" s="389"/>
      <c r="B36" s="389"/>
      <c r="C36" s="389"/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</row>
    <row r="37" spans="1:18">
      <c r="A37" s="389"/>
      <c r="B37" s="389"/>
      <c r="C37" s="389"/>
      <c r="D37" s="389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89"/>
      <c r="P37" s="389"/>
    </row>
    <row r="38" spans="1:18">
      <c r="A38" s="389"/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89"/>
      <c r="P38" s="38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R93"/>
  <sheetViews>
    <sheetView zoomScaleNormal="100" workbookViewId="0">
      <selection activeCell="H26" sqref="H26"/>
    </sheetView>
  </sheetViews>
  <sheetFormatPr defaultRowHeight="15"/>
  <cols>
    <col min="1" max="1" width="23.5703125" style="341" bestFit="1" customWidth="1"/>
    <col min="2" max="2" width="11.140625" style="341" customWidth="1"/>
    <col min="3" max="3" width="11.7109375" style="341" customWidth="1"/>
    <col min="4" max="5" width="11.5703125" style="341" customWidth="1"/>
    <col min="6" max="6" width="10.85546875" style="341" customWidth="1"/>
    <col min="7" max="7" width="15.140625" style="341" customWidth="1"/>
    <col min="8" max="8" width="28.7109375" style="341" customWidth="1"/>
    <col min="9" max="9" width="22.140625" style="15" customWidth="1"/>
    <col min="10" max="10" width="20.28515625" style="341" customWidth="1"/>
    <col min="11" max="16384" width="9.140625" style="341"/>
  </cols>
  <sheetData>
    <row r="1" spans="1:10" s="45" customFormat="1" ht="15.75">
      <c r="A1" s="511"/>
      <c r="B1" s="511"/>
      <c r="C1" s="511"/>
      <c r="D1" s="511"/>
      <c r="E1" s="511"/>
      <c r="F1" s="511"/>
      <c r="G1" s="511"/>
      <c r="H1" s="511"/>
      <c r="I1" s="511"/>
      <c r="J1" s="511"/>
    </row>
    <row r="2" spans="1:10">
      <c r="A2" s="389"/>
      <c r="B2" s="389"/>
      <c r="C2" s="389"/>
      <c r="D2" s="389"/>
      <c r="E2" s="389"/>
      <c r="F2" s="389"/>
      <c r="G2" s="389"/>
      <c r="H2" s="389"/>
      <c r="I2" s="389"/>
      <c r="J2" s="389"/>
    </row>
    <row r="3" spans="1:10" ht="63">
      <c r="A3" s="400" t="s">
        <v>45</v>
      </c>
      <c r="B3" s="400" t="s">
        <v>5</v>
      </c>
      <c r="C3" s="400" t="s">
        <v>6</v>
      </c>
      <c r="D3" s="400" t="s">
        <v>46</v>
      </c>
      <c r="E3" s="398" t="s">
        <v>50</v>
      </c>
      <c r="F3" s="398" t="s">
        <v>632</v>
      </c>
      <c r="G3" s="400" t="s">
        <v>633</v>
      </c>
      <c r="H3" s="399" t="s">
        <v>634</v>
      </c>
      <c r="I3" s="399" t="s">
        <v>635</v>
      </c>
      <c r="J3" s="399" t="s">
        <v>509</v>
      </c>
    </row>
    <row r="4" spans="1:10">
      <c r="A4" s="401" t="s">
        <v>636</v>
      </c>
      <c r="B4" s="390">
        <v>355</v>
      </c>
      <c r="C4" s="390">
        <v>11647</v>
      </c>
      <c r="D4" s="390">
        <v>3232</v>
      </c>
      <c r="E4" s="390">
        <v>0</v>
      </c>
      <c r="F4" s="390">
        <v>0</v>
      </c>
      <c r="G4" s="390">
        <v>15234</v>
      </c>
      <c r="H4" s="392">
        <v>6860435.6900000004</v>
      </c>
      <c r="I4" s="392">
        <v>2151.64</v>
      </c>
      <c r="J4" s="392">
        <v>357584.56</v>
      </c>
    </row>
    <row r="5" spans="1:10">
      <c r="A5" s="401" t="s">
        <v>649</v>
      </c>
      <c r="B5" s="390">
        <v>0</v>
      </c>
      <c r="C5" s="390">
        <v>0</v>
      </c>
      <c r="D5" s="390">
        <v>0</v>
      </c>
      <c r="E5" s="390">
        <v>1286</v>
      </c>
      <c r="F5" s="390">
        <v>0</v>
      </c>
      <c r="G5" s="390">
        <v>1286</v>
      </c>
      <c r="H5" s="392">
        <v>257200</v>
      </c>
      <c r="I5" s="392">
        <v>0</v>
      </c>
      <c r="J5" s="392">
        <v>0</v>
      </c>
    </row>
    <row r="6" spans="1:10">
      <c r="A6" s="391" t="s">
        <v>572</v>
      </c>
      <c r="B6" s="390">
        <v>333787</v>
      </c>
      <c r="C6" s="390">
        <v>91752</v>
      </c>
      <c r="D6" s="390">
        <v>8028</v>
      </c>
      <c r="E6" s="390">
        <v>0</v>
      </c>
      <c r="F6" s="390">
        <v>0</v>
      </c>
      <c r="G6" s="390">
        <v>433567</v>
      </c>
      <c r="H6" s="392">
        <v>465095981.55000001</v>
      </c>
      <c r="I6" s="392">
        <v>5310236.54</v>
      </c>
      <c r="J6" s="392">
        <v>23188467.82</v>
      </c>
    </row>
    <row r="7" spans="1:10">
      <c r="A7" s="391" t="s">
        <v>325</v>
      </c>
      <c r="B7" s="390">
        <v>493340</v>
      </c>
      <c r="C7" s="390">
        <v>168680</v>
      </c>
      <c r="D7" s="390">
        <v>75189</v>
      </c>
      <c r="E7" s="390">
        <v>0</v>
      </c>
      <c r="F7" s="390">
        <v>0</v>
      </c>
      <c r="G7" s="390">
        <v>737209</v>
      </c>
      <c r="H7" s="392">
        <v>470367905.54000002</v>
      </c>
      <c r="I7" s="392">
        <v>1536805.45</v>
      </c>
      <c r="J7" s="392">
        <v>26467040.920000002</v>
      </c>
    </row>
    <row r="8" spans="1:10">
      <c r="A8" s="391" t="s">
        <v>326</v>
      </c>
      <c r="B8" s="390">
        <v>301</v>
      </c>
      <c r="C8" s="390">
        <v>78</v>
      </c>
      <c r="D8" s="390">
        <v>2</v>
      </c>
      <c r="E8" s="390">
        <v>0</v>
      </c>
      <c r="F8" s="390">
        <v>0</v>
      </c>
      <c r="G8" s="390">
        <v>381</v>
      </c>
      <c r="H8" s="392">
        <v>315774.03999999998</v>
      </c>
      <c r="I8" s="392">
        <v>3374.7</v>
      </c>
      <c r="J8" s="392">
        <v>20000.14</v>
      </c>
    </row>
    <row r="9" spans="1:10">
      <c r="A9" s="391" t="s">
        <v>327</v>
      </c>
      <c r="B9" s="390">
        <v>8991</v>
      </c>
      <c r="C9" s="390">
        <v>1911</v>
      </c>
      <c r="D9" s="390">
        <v>645</v>
      </c>
      <c r="E9" s="390">
        <v>0</v>
      </c>
      <c r="F9" s="390">
        <v>0</v>
      </c>
      <c r="G9" s="390">
        <v>11547</v>
      </c>
      <c r="H9" s="392">
        <v>9857711.8599999994</v>
      </c>
      <c r="I9" s="392">
        <v>16609.55</v>
      </c>
      <c r="J9" s="392">
        <v>559142.75</v>
      </c>
    </row>
    <row r="10" spans="1:10">
      <c r="A10" s="391" t="s">
        <v>328</v>
      </c>
      <c r="B10" s="390">
        <v>1098</v>
      </c>
      <c r="C10" s="390">
        <v>413</v>
      </c>
      <c r="D10" s="390">
        <v>127</v>
      </c>
      <c r="E10" s="390">
        <v>0</v>
      </c>
      <c r="F10" s="390">
        <v>0</v>
      </c>
      <c r="G10" s="390">
        <v>1638</v>
      </c>
      <c r="H10" s="392">
        <v>2394777.0699999998</v>
      </c>
      <c r="I10" s="392">
        <v>197258.99</v>
      </c>
      <c r="J10" s="392">
        <v>161783.17000000001</v>
      </c>
    </row>
    <row r="11" spans="1:10">
      <c r="A11" s="391" t="s">
        <v>541</v>
      </c>
      <c r="B11" s="390">
        <v>1301</v>
      </c>
      <c r="C11" s="390">
        <v>146</v>
      </c>
      <c r="D11" s="390">
        <v>34</v>
      </c>
      <c r="E11" s="390">
        <v>9</v>
      </c>
      <c r="F11" s="390">
        <v>0</v>
      </c>
      <c r="G11" s="390">
        <v>1490</v>
      </c>
      <c r="H11" s="392">
        <v>1887182.57</v>
      </c>
      <c r="I11" s="392">
        <v>39560.07</v>
      </c>
      <c r="J11" s="392">
        <v>96767.34</v>
      </c>
    </row>
    <row r="12" spans="1:10">
      <c r="A12" s="391" t="s">
        <v>329</v>
      </c>
      <c r="B12" s="390">
        <v>11697</v>
      </c>
      <c r="C12" s="390">
        <v>1889</v>
      </c>
      <c r="D12" s="390">
        <v>291</v>
      </c>
      <c r="E12" s="390">
        <v>0</v>
      </c>
      <c r="F12" s="390">
        <v>0</v>
      </c>
      <c r="G12" s="390">
        <v>13877</v>
      </c>
      <c r="H12" s="392">
        <v>16231838.220000001</v>
      </c>
      <c r="I12" s="392">
        <v>356832.4</v>
      </c>
      <c r="J12" s="392">
        <v>804137.63</v>
      </c>
    </row>
    <row r="13" spans="1:10">
      <c r="A13" s="391" t="s">
        <v>330</v>
      </c>
      <c r="B13" s="390">
        <v>3125</v>
      </c>
      <c r="C13" s="390">
        <v>1060</v>
      </c>
      <c r="D13" s="390">
        <v>139</v>
      </c>
      <c r="E13" s="390">
        <v>0</v>
      </c>
      <c r="F13" s="390">
        <v>0</v>
      </c>
      <c r="G13" s="390">
        <v>4324</v>
      </c>
      <c r="H13" s="392">
        <v>7103774.0899999999</v>
      </c>
      <c r="I13" s="392">
        <v>515276.78</v>
      </c>
      <c r="J13" s="392">
        <v>361700.92</v>
      </c>
    </row>
    <row r="14" spans="1:10">
      <c r="A14" s="391" t="s">
        <v>331</v>
      </c>
      <c r="B14" s="390">
        <v>5039</v>
      </c>
      <c r="C14" s="390">
        <v>1414</v>
      </c>
      <c r="D14" s="390">
        <v>142</v>
      </c>
      <c r="E14" s="390">
        <v>46</v>
      </c>
      <c r="F14" s="390">
        <v>0</v>
      </c>
      <c r="G14" s="390">
        <v>6641</v>
      </c>
      <c r="H14" s="392">
        <v>7635369.5700000003</v>
      </c>
      <c r="I14" s="392">
        <v>173784.95</v>
      </c>
      <c r="J14" s="392">
        <v>417242.9</v>
      </c>
    </row>
    <row r="15" spans="1:10">
      <c r="A15" s="391" t="s">
        <v>332</v>
      </c>
      <c r="B15" s="390">
        <v>2274</v>
      </c>
      <c r="C15" s="390">
        <v>352</v>
      </c>
      <c r="D15" s="390">
        <v>107</v>
      </c>
      <c r="E15" s="390">
        <v>0</v>
      </c>
      <c r="F15" s="390">
        <v>0</v>
      </c>
      <c r="G15" s="390">
        <v>2733</v>
      </c>
      <c r="H15" s="392">
        <v>3550137.21</v>
      </c>
      <c r="I15" s="392">
        <v>134715.4</v>
      </c>
      <c r="J15" s="392">
        <v>211377.06</v>
      </c>
    </row>
    <row r="16" spans="1:10">
      <c r="A16" s="391" t="s">
        <v>333</v>
      </c>
      <c r="B16" s="390">
        <v>566</v>
      </c>
      <c r="C16" s="390">
        <v>129</v>
      </c>
      <c r="D16" s="390">
        <v>2</v>
      </c>
      <c r="E16" s="390">
        <v>5</v>
      </c>
      <c r="F16" s="390">
        <v>0</v>
      </c>
      <c r="G16" s="390">
        <v>702</v>
      </c>
      <c r="H16" s="392">
        <v>836662.59</v>
      </c>
      <c r="I16" s="392">
        <v>25805.77</v>
      </c>
      <c r="J16" s="392">
        <v>43329.23</v>
      </c>
    </row>
    <row r="17" spans="1:10">
      <c r="A17" s="391" t="s">
        <v>334</v>
      </c>
      <c r="B17" s="390">
        <v>40305</v>
      </c>
      <c r="C17" s="390">
        <v>8490</v>
      </c>
      <c r="D17" s="390">
        <v>1133</v>
      </c>
      <c r="E17" s="390">
        <v>334</v>
      </c>
      <c r="F17" s="390">
        <v>0</v>
      </c>
      <c r="G17" s="390">
        <v>50262</v>
      </c>
      <c r="H17" s="392">
        <v>65292904.490000002</v>
      </c>
      <c r="I17" s="392">
        <v>1646610.71</v>
      </c>
      <c r="J17" s="392">
        <v>3409901.47</v>
      </c>
    </row>
    <row r="18" spans="1:10">
      <c r="A18" s="391" t="s">
        <v>335</v>
      </c>
      <c r="B18" s="390">
        <v>174771</v>
      </c>
      <c r="C18" s="390">
        <v>93840</v>
      </c>
      <c r="D18" s="390">
        <v>24837</v>
      </c>
      <c r="E18" s="390">
        <v>3556</v>
      </c>
      <c r="F18" s="390">
        <v>0</v>
      </c>
      <c r="G18" s="390">
        <v>297004</v>
      </c>
      <c r="H18" s="392">
        <v>229119142.63999999</v>
      </c>
      <c r="I18" s="392">
        <v>194083.66</v>
      </c>
      <c r="J18" s="392">
        <v>10793300.630000001</v>
      </c>
    </row>
    <row r="19" spans="1:10">
      <c r="A19" s="391" t="s">
        <v>359</v>
      </c>
      <c r="B19" s="390">
        <v>1284</v>
      </c>
      <c r="C19" s="390">
        <v>486</v>
      </c>
      <c r="D19" s="390">
        <v>51</v>
      </c>
      <c r="E19" s="390">
        <v>5</v>
      </c>
      <c r="F19" s="390">
        <v>0</v>
      </c>
      <c r="G19" s="390">
        <v>1826</v>
      </c>
      <c r="H19" s="392">
        <v>1249277</v>
      </c>
      <c r="I19" s="392">
        <v>10113.73</v>
      </c>
      <c r="J19" s="392">
        <v>69033.58</v>
      </c>
    </row>
    <row r="20" spans="1:10">
      <c r="A20" s="391" t="s">
        <v>360</v>
      </c>
      <c r="B20" s="390">
        <v>13731</v>
      </c>
      <c r="C20" s="390">
        <v>5029</v>
      </c>
      <c r="D20" s="390">
        <v>616</v>
      </c>
      <c r="E20" s="390">
        <v>0</v>
      </c>
      <c r="F20" s="390">
        <v>0</v>
      </c>
      <c r="G20" s="390">
        <v>19376</v>
      </c>
      <c r="H20" s="392">
        <v>13166172.949999999</v>
      </c>
      <c r="I20" s="392">
        <v>242601.34</v>
      </c>
      <c r="J20" s="392">
        <v>701632.72</v>
      </c>
    </row>
    <row r="21" spans="1:10">
      <c r="A21" s="391" t="s">
        <v>336</v>
      </c>
      <c r="B21" s="390">
        <v>14772</v>
      </c>
      <c r="C21" s="390">
        <v>6621</v>
      </c>
      <c r="D21" s="390">
        <v>342</v>
      </c>
      <c r="E21" s="390">
        <v>168</v>
      </c>
      <c r="F21" s="390">
        <v>0</v>
      </c>
      <c r="G21" s="390">
        <v>21903</v>
      </c>
      <c r="H21" s="392">
        <v>23571861.350000001</v>
      </c>
      <c r="I21" s="392">
        <v>1095298.42</v>
      </c>
      <c r="J21" s="392">
        <v>1218290.3700000001</v>
      </c>
    </row>
    <row r="22" spans="1:10">
      <c r="A22" s="391" t="s">
        <v>337</v>
      </c>
      <c r="B22" s="390">
        <v>18904</v>
      </c>
      <c r="C22" s="390">
        <v>5660</v>
      </c>
      <c r="D22" s="390">
        <v>1096</v>
      </c>
      <c r="E22" s="390">
        <v>0</v>
      </c>
      <c r="F22" s="390">
        <v>0</v>
      </c>
      <c r="G22" s="390">
        <v>25660</v>
      </c>
      <c r="H22" s="392">
        <v>30260506.43</v>
      </c>
      <c r="I22" s="392">
        <v>604648.77</v>
      </c>
      <c r="J22" s="392">
        <v>1461283.35</v>
      </c>
    </row>
    <row r="23" spans="1:10">
      <c r="A23" s="391" t="s">
        <v>361</v>
      </c>
      <c r="B23" s="390">
        <v>2407</v>
      </c>
      <c r="C23" s="390">
        <v>558</v>
      </c>
      <c r="D23" s="390">
        <v>221</v>
      </c>
      <c r="E23" s="390">
        <v>0</v>
      </c>
      <c r="F23" s="390">
        <v>0</v>
      </c>
      <c r="G23" s="390">
        <v>3186</v>
      </c>
      <c r="H23" s="392">
        <v>4194253.26</v>
      </c>
      <c r="I23" s="392">
        <v>208344.75</v>
      </c>
      <c r="J23" s="392">
        <v>25948.29</v>
      </c>
    </row>
    <row r="24" spans="1:10">
      <c r="A24" s="391" t="s">
        <v>362</v>
      </c>
      <c r="B24" s="390">
        <v>476</v>
      </c>
      <c r="C24" s="390">
        <v>136</v>
      </c>
      <c r="D24" s="390">
        <v>52</v>
      </c>
      <c r="E24" s="390">
        <v>0</v>
      </c>
      <c r="F24" s="390">
        <v>0</v>
      </c>
      <c r="G24" s="390">
        <v>664</v>
      </c>
      <c r="H24" s="392">
        <v>566814.48</v>
      </c>
      <c r="I24" s="392">
        <v>4030.05</v>
      </c>
      <c r="J24" s="392">
        <v>27588.84</v>
      </c>
    </row>
    <row r="25" spans="1:10">
      <c r="A25" s="391" t="s">
        <v>363</v>
      </c>
      <c r="B25" s="390">
        <v>554</v>
      </c>
      <c r="C25" s="390">
        <v>261</v>
      </c>
      <c r="D25" s="390">
        <v>42</v>
      </c>
      <c r="E25" s="390">
        <v>0</v>
      </c>
      <c r="F25" s="390">
        <v>0</v>
      </c>
      <c r="G25" s="390">
        <v>857</v>
      </c>
      <c r="H25" s="392">
        <v>901813.48</v>
      </c>
      <c r="I25" s="392">
        <v>897.56</v>
      </c>
      <c r="J25" s="392">
        <v>39549.46</v>
      </c>
    </row>
    <row r="26" spans="1:10" s="40" customFormat="1">
      <c r="A26" s="391" t="s">
        <v>364</v>
      </c>
      <c r="B26" s="390">
        <v>48</v>
      </c>
      <c r="C26" s="390">
        <v>23</v>
      </c>
      <c r="D26" s="390">
        <v>7</v>
      </c>
      <c r="E26" s="390">
        <v>0</v>
      </c>
      <c r="F26" s="390">
        <v>0</v>
      </c>
      <c r="G26" s="390">
        <v>78</v>
      </c>
      <c r="H26" s="392">
        <v>84048.36</v>
      </c>
      <c r="I26" s="392">
        <v>194.72</v>
      </c>
      <c r="J26" s="392">
        <v>3669.53</v>
      </c>
    </row>
    <row r="27" spans="1:10">
      <c r="A27" s="391" t="s">
        <v>365</v>
      </c>
      <c r="B27" s="390">
        <v>885</v>
      </c>
      <c r="C27" s="390">
        <v>263</v>
      </c>
      <c r="D27" s="390">
        <v>58</v>
      </c>
      <c r="E27" s="390">
        <v>0</v>
      </c>
      <c r="F27" s="390">
        <v>0</v>
      </c>
      <c r="G27" s="390">
        <v>1206</v>
      </c>
      <c r="H27" s="392">
        <v>1324435.45</v>
      </c>
      <c r="I27" s="392">
        <v>10000.68</v>
      </c>
      <c r="J27" s="392">
        <v>54230.6</v>
      </c>
    </row>
    <row r="28" spans="1:10">
      <c r="A28" s="402" t="s">
        <v>366</v>
      </c>
      <c r="B28" s="390">
        <v>23146</v>
      </c>
      <c r="C28" s="390">
        <v>6968</v>
      </c>
      <c r="D28" s="390">
        <v>714</v>
      </c>
      <c r="E28" s="390">
        <v>0</v>
      </c>
      <c r="F28" s="390">
        <v>0</v>
      </c>
      <c r="G28" s="390">
        <v>30828</v>
      </c>
      <c r="H28" s="392">
        <v>45064221.119999997</v>
      </c>
      <c r="I28" s="392">
        <v>1621998.68</v>
      </c>
      <c r="J28" s="392">
        <v>2470434.5</v>
      </c>
    </row>
    <row r="29" spans="1:10">
      <c r="A29" s="401" t="s">
        <v>612</v>
      </c>
      <c r="B29" s="390">
        <v>382253</v>
      </c>
      <c r="C29" s="390">
        <v>0</v>
      </c>
      <c r="D29" s="390">
        <v>75986</v>
      </c>
      <c r="E29" s="390">
        <v>0</v>
      </c>
      <c r="F29" s="390">
        <v>0</v>
      </c>
      <c r="G29" s="390">
        <v>458239</v>
      </c>
      <c r="H29" s="392">
        <v>208518463.68000001</v>
      </c>
      <c r="I29" s="392">
        <v>20680.13</v>
      </c>
      <c r="J29" s="392">
        <v>12319148.16</v>
      </c>
    </row>
    <row r="30" spans="1:10">
      <c r="A30" s="391" t="s">
        <v>367</v>
      </c>
      <c r="B30" s="390">
        <v>33</v>
      </c>
      <c r="C30" s="390">
        <v>30</v>
      </c>
      <c r="D30" s="390">
        <v>7</v>
      </c>
      <c r="E30" s="390">
        <v>0</v>
      </c>
      <c r="F30" s="390">
        <v>0</v>
      </c>
      <c r="G30" s="390">
        <v>70</v>
      </c>
      <c r="H30" s="392">
        <v>59434.53</v>
      </c>
      <c r="I30" s="392">
        <v>179.08</v>
      </c>
      <c r="J30" s="392">
        <v>3002.2</v>
      </c>
    </row>
    <row r="31" spans="1:10">
      <c r="A31" s="391" t="s">
        <v>368</v>
      </c>
      <c r="B31" s="390">
        <v>31</v>
      </c>
      <c r="C31" s="390">
        <v>10</v>
      </c>
      <c r="D31" s="390">
        <v>0</v>
      </c>
      <c r="E31" s="390">
        <v>0</v>
      </c>
      <c r="F31" s="390">
        <v>0</v>
      </c>
      <c r="G31" s="390">
        <v>41</v>
      </c>
      <c r="H31" s="392">
        <v>45181.33</v>
      </c>
      <c r="I31" s="392">
        <v>145.26</v>
      </c>
      <c r="J31" s="392">
        <v>2132.2399999999998</v>
      </c>
    </row>
    <row r="32" spans="1:10">
      <c r="A32" s="391" t="s">
        <v>542</v>
      </c>
      <c r="B32" s="390">
        <v>16</v>
      </c>
      <c r="C32" s="390">
        <v>5</v>
      </c>
      <c r="D32" s="390">
        <v>0</v>
      </c>
      <c r="E32" s="390">
        <v>0</v>
      </c>
      <c r="F32" s="390">
        <v>0</v>
      </c>
      <c r="G32" s="390">
        <v>21</v>
      </c>
      <c r="H32" s="392">
        <v>19727.7</v>
      </c>
      <c r="I32" s="392">
        <v>324.93</v>
      </c>
      <c r="J32" s="392">
        <v>1164.18</v>
      </c>
    </row>
    <row r="33" spans="1:10">
      <c r="A33" s="391" t="s">
        <v>338</v>
      </c>
      <c r="B33" s="390">
        <v>4</v>
      </c>
      <c r="C33" s="390">
        <v>0</v>
      </c>
      <c r="D33" s="390">
        <v>0</v>
      </c>
      <c r="E33" s="390">
        <v>2</v>
      </c>
      <c r="F33" s="390">
        <v>0</v>
      </c>
      <c r="G33" s="390">
        <v>6</v>
      </c>
      <c r="H33" s="392">
        <v>6094.77</v>
      </c>
      <c r="I33" s="392">
        <v>242.06</v>
      </c>
      <c r="J33" s="392">
        <v>372.82</v>
      </c>
    </row>
    <row r="34" spans="1:10">
      <c r="A34" s="391" t="s">
        <v>339</v>
      </c>
      <c r="B34" s="390">
        <v>106909</v>
      </c>
      <c r="C34" s="390">
        <v>37483</v>
      </c>
      <c r="D34" s="390">
        <v>11534</v>
      </c>
      <c r="E34" s="390">
        <v>387</v>
      </c>
      <c r="F34" s="390">
        <v>0</v>
      </c>
      <c r="G34" s="390">
        <v>156313</v>
      </c>
      <c r="H34" s="392">
        <v>111590716.37</v>
      </c>
      <c r="I34" s="392">
        <v>182719.78</v>
      </c>
      <c r="J34" s="392">
        <v>6191479.1100000003</v>
      </c>
    </row>
    <row r="35" spans="1:10">
      <c r="A35" s="391" t="s">
        <v>581</v>
      </c>
      <c r="B35" s="390">
        <v>187175</v>
      </c>
      <c r="C35" s="390">
        <v>136337</v>
      </c>
      <c r="D35" s="390">
        <v>17815</v>
      </c>
      <c r="E35" s="390">
        <v>7194</v>
      </c>
      <c r="F35" s="390">
        <v>0</v>
      </c>
      <c r="G35" s="390">
        <v>348521</v>
      </c>
      <c r="H35" s="392">
        <v>238707897.78999999</v>
      </c>
      <c r="I35" s="392">
        <v>3819858.1</v>
      </c>
      <c r="J35" s="392">
        <v>13847641.050000001</v>
      </c>
    </row>
    <row r="36" spans="1:10">
      <c r="A36" s="401" t="s">
        <v>607</v>
      </c>
      <c r="B36" s="390">
        <v>0</v>
      </c>
      <c r="C36" s="390">
        <v>8372</v>
      </c>
      <c r="D36" s="390">
        <v>0</v>
      </c>
      <c r="E36" s="390">
        <v>0</v>
      </c>
      <c r="F36" s="390">
        <v>0</v>
      </c>
      <c r="G36" s="390">
        <v>8372</v>
      </c>
      <c r="H36" s="392">
        <v>1478930.95</v>
      </c>
      <c r="I36" s="392">
        <v>0</v>
      </c>
      <c r="J36" s="392">
        <v>88733.1</v>
      </c>
    </row>
    <row r="37" spans="1:10">
      <c r="A37" s="401" t="s">
        <v>608</v>
      </c>
      <c r="B37" s="390">
        <v>484</v>
      </c>
      <c r="C37" s="390">
        <v>59</v>
      </c>
      <c r="D37" s="390">
        <v>5</v>
      </c>
      <c r="E37" s="390">
        <v>0</v>
      </c>
      <c r="F37" s="390">
        <v>0</v>
      </c>
      <c r="G37" s="390">
        <v>548</v>
      </c>
      <c r="H37" s="392">
        <v>750230.99</v>
      </c>
      <c r="I37" s="392">
        <v>48528.65</v>
      </c>
      <c r="J37" s="392">
        <v>46580.81</v>
      </c>
    </row>
    <row r="38" spans="1:10">
      <c r="A38" s="401" t="s">
        <v>609</v>
      </c>
      <c r="B38" s="390">
        <v>0</v>
      </c>
      <c r="C38" s="390">
        <v>948</v>
      </c>
      <c r="D38" s="390">
        <v>0</v>
      </c>
      <c r="E38" s="390">
        <v>0</v>
      </c>
      <c r="F38" s="390">
        <v>0</v>
      </c>
      <c r="G38" s="390">
        <v>948</v>
      </c>
      <c r="H38" s="392">
        <v>341298.52</v>
      </c>
      <c r="I38" s="392">
        <v>302.35000000000002</v>
      </c>
      <c r="J38" s="392">
        <v>20459.740000000002</v>
      </c>
    </row>
    <row r="39" spans="1:10">
      <c r="A39" s="391" t="s">
        <v>613</v>
      </c>
      <c r="B39" s="390">
        <v>19481</v>
      </c>
      <c r="C39" s="390">
        <v>0</v>
      </c>
      <c r="D39" s="390">
        <v>0</v>
      </c>
      <c r="E39" s="390">
        <v>15496</v>
      </c>
      <c r="F39" s="390">
        <v>0</v>
      </c>
      <c r="G39" s="390">
        <v>34977</v>
      </c>
      <c r="H39" s="392">
        <v>10497458.960000001</v>
      </c>
      <c r="I39" s="392">
        <v>0</v>
      </c>
      <c r="J39" s="392">
        <v>420876.79999999999</v>
      </c>
    </row>
    <row r="40" spans="1:10">
      <c r="A40" s="391" t="s">
        <v>543</v>
      </c>
      <c r="B40" s="390">
        <v>4554</v>
      </c>
      <c r="C40" s="390">
        <v>1130</v>
      </c>
      <c r="D40" s="390">
        <v>346</v>
      </c>
      <c r="E40" s="390">
        <v>0</v>
      </c>
      <c r="F40" s="390">
        <v>0</v>
      </c>
      <c r="G40" s="390">
        <v>6030</v>
      </c>
      <c r="H40" s="392">
        <v>2397973.59</v>
      </c>
      <c r="I40" s="392">
        <v>236102.72</v>
      </c>
      <c r="J40" s="392">
        <v>128315.67</v>
      </c>
    </row>
    <row r="41" spans="1:10">
      <c r="A41" s="391" t="s">
        <v>544</v>
      </c>
      <c r="B41" s="390">
        <v>26239</v>
      </c>
      <c r="C41" s="390">
        <v>7387</v>
      </c>
      <c r="D41" s="390">
        <v>3088</v>
      </c>
      <c r="E41" s="390">
        <v>0</v>
      </c>
      <c r="F41" s="390">
        <v>0</v>
      </c>
      <c r="G41" s="390">
        <v>36714</v>
      </c>
      <c r="H41" s="392">
        <v>9059987.5299999993</v>
      </c>
      <c r="I41" s="392">
        <v>423252.44</v>
      </c>
      <c r="J41" s="392">
        <v>512537.37</v>
      </c>
    </row>
    <row r="42" spans="1:10">
      <c r="A42" s="391" t="s">
        <v>545</v>
      </c>
      <c r="B42" s="390">
        <v>2989</v>
      </c>
      <c r="C42" s="390">
        <v>1236</v>
      </c>
      <c r="D42" s="390">
        <v>308</v>
      </c>
      <c r="E42" s="390">
        <v>0</v>
      </c>
      <c r="F42" s="390">
        <v>0</v>
      </c>
      <c r="G42" s="390">
        <v>4533</v>
      </c>
      <c r="H42" s="392">
        <v>928941.57</v>
      </c>
      <c r="I42" s="392">
        <v>15070.14</v>
      </c>
      <c r="J42" s="392">
        <v>54752.84</v>
      </c>
    </row>
    <row r="43" spans="1:10">
      <c r="A43" s="391" t="s">
        <v>546</v>
      </c>
      <c r="B43" s="390">
        <v>2087</v>
      </c>
      <c r="C43" s="390">
        <v>685</v>
      </c>
      <c r="D43" s="390">
        <v>47</v>
      </c>
      <c r="E43" s="390">
        <v>0</v>
      </c>
      <c r="F43" s="390">
        <v>0</v>
      </c>
      <c r="G43" s="390">
        <v>2819</v>
      </c>
      <c r="H43" s="392">
        <v>557187.48</v>
      </c>
      <c r="I43" s="392">
        <v>11987.97</v>
      </c>
      <c r="J43" s="392">
        <v>32280.84</v>
      </c>
    </row>
    <row r="44" spans="1:10">
      <c r="A44" s="391" t="s">
        <v>547</v>
      </c>
      <c r="B44" s="390">
        <v>22612</v>
      </c>
      <c r="C44" s="390">
        <v>4297</v>
      </c>
      <c r="D44" s="390">
        <v>220</v>
      </c>
      <c r="E44" s="390">
        <v>0</v>
      </c>
      <c r="F44" s="390">
        <v>0</v>
      </c>
      <c r="G44" s="390">
        <v>27129</v>
      </c>
      <c r="H44" s="392">
        <v>6989369.4199999999</v>
      </c>
      <c r="I44" s="392">
        <v>336591.43</v>
      </c>
      <c r="J44" s="392">
        <v>384920.64</v>
      </c>
    </row>
    <row r="45" spans="1:10">
      <c r="A45" s="391" t="s">
        <v>548</v>
      </c>
      <c r="B45" s="390">
        <v>24959</v>
      </c>
      <c r="C45" s="390">
        <v>6036</v>
      </c>
      <c r="D45" s="390">
        <v>249</v>
      </c>
      <c r="E45" s="390">
        <v>0</v>
      </c>
      <c r="F45" s="390">
        <v>0</v>
      </c>
      <c r="G45" s="390">
        <v>31244</v>
      </c>
      <c r="H45" s="392">
        <v>7420160.6200000001</v>
      </c>
      <c r="I45" s="392">
        <v>284869.65999999997</v>
      </c>
      <c r="J45" s="392">
        <v>426284.48</v>
      </c>
    </row>
    <row r="46" spans="1:10">
      <c r="A46" s="391" t="s">
        <v>520</v>
      </c>
      <c r="B46" s="390">
        <v>3918</v>
      </c>
      <c r="C46" s="390">
        <v>749</v>
      </c>
      <c r="D46" s="390">
        <v>70</v>
      </c>
      <c r="E46" s="390">
        <v>0</v>
      </c>
      <c r="F46" s="390">
        <v>0</v>
      </c>
      <c r="G46" s="390">
        <v>4737</v>
      </c>
      <c r="H46" s="392">
        <v>1703986.41</v>
      </c>
      <c r="I46" s="392">
        <v>149194.1</v>
      </c>
      <c r="J46" s="392">
        <v>88419.15</v>
      </c>
    </row>
    <row r="47" spans="1:10">
      <c r="A47" s="391" t="s">
        <v>549</v>
      </c>
      <c r="B47" s="390">
        <v>2009</v>
      </c>
      <c r="C47" s="390">
        <v>973</v>
      </c>
      <c r="D47" s="390">
        <v>350</v>
      </c>
      <c r="E47" s="390">
        <v>0</v>
      </c>
      <c r="F47" s="390">
        <v>0</v>
      </c>
      <c r="G47" s="390">
        <v>3332</v>
      </c>
      <c r="H47" s="392">
        <v>391776.78</v>
      </c>
      <c r="I47" s="392">
        <v>978.47</v>
      </c>
      <c r="J47" s="392">
        <v>23441.360000000001</v>
      </c>
    </row>
    <row r="48" spans="1:10">
      <c r="A48" s="391" t="s">
        <v>550</v>
      </c>
      <c r="B48" s="390">
        <v>1065</v>
      </c>
      <c r="C48" s="390">
        <v>482</v>
      </c>
      <c r="D48" s="390">
        <v>6</v>
      </c>
      <c r="E48" s="390">
        <v>0</v>
      </c>
      <c r="F48" s="390">
        <v>0</v>
      </c>
      <c r="G48" s="390">
        <v>1553</v>
      </c>
      <c r="H48" s="392">
        <v>666895.72</v>
      </c>
      <c r="I48" s="392">
        <v>45300.5</v>
      </c>
      <c r="J48" s="392">
        <v>37260.410000000003</v>
      </c>
    </row>
    <row r="49" spans="1:10">
      <c r="A49" s="391" t="s">
        <v>641</v>
      </c>
      <c r="B49" s="390">
        <v>194119</v>
      </c>
      <c r="C49" s="390">
        <v>26903</v>
      </c>
      <c r="D49" s="390">
        <v>1217</v>
      </c>
      <c r="E49" s="390">
        <v>0</v>
      </c>
      <c r="F49" s="390">
        <v>0</v>
      </c>
      <c r="G49" s="390">
        <v>222239</v>
      </c>
      <c r="H49" s="392">
        <v>40726003.469999999</v>
      </c>
      <c r="I49" s="392">
        <v>422687.73</v>
      </c>
      <c r="J49" s="392">
        <v>2397250.65</v>
      </c>
    </row>
    <row r="50" spans="1:10">
      <c r="A50" s="391" t="s">
        <v>551</v>
      </c>
      <c r="B50" s="390">
        <v>11517</v>
      </c>
      <c r="C50" s="390">
        <v>3357</v>
      </c>
      <c r="D50" s="390">
        <v>40</v>
      </c>
      <c r="E50" s="390">
        <v>0</v>
      </c>
      <c r="F50" s="390">
        <v>0</v>
      </c>
      <c r="G50" s="390">
        <v>14914</v>
      </c>
      <c r="H50" s="392">
        <v>1114237.3500000001</v>
      </c>
      <c r="I50" s="392">
        <v>29.68</v>
      </c>
      <c r="J50" s="392">
        <v>66856.479999999996</v>
      </c>
    </row>
    <row r="51" spans="1:10">
      <c r="A51" s="391" t="s">
        <v>552</v>
      </c>
      <c r="B51" s="390">
        <v>5677</v>
      </c>
      <c r="C51" s="390">
        <v>1301</v>
      </c>
      <c r="D51" s="390">
        <v>71</v>
      </c>
      <c r="E51" s="390">
        <v>0</v>
      </c>
      <c r="F51" s="390">
        <v>0</v>
      </c>
      <c r="G51" s="390">
        <v>7049</v>
      </c>
      <c r="H51" s="392">
        <v>712683.42</v>
      </c>
      <c r="I51" s="392">
        <v>96.12</v>
      </c>
      <c r="J51" s="392">
        <v>42749.94</v>
      </c>
    </row>
    <row r="52" spans="1:10">
      <c r="A52" s="391" t="s">
        <v>553</v>
      </c>
      <c r="B52" s="390">
        <v>24643</v>
      </c>
      <c r="C52" s="390">
        <v>9399</v>
      </c>
      <c r="D52" s="390">
        <v>743</v>
      </c>
      <c r="E52" s="390">
        <v>0</v>
      </c>
      <c r="F52" s="390">
        <v>0</v>
      </c>
      <c r="G52" s="390">
        <v>34785</v>
      </c>
      <c r="H52" s="392">
        <v>3621370.23</v>
      </c>
      <c r="I52" s="392">
        <v>0</v>
      </c>
      <c r="J52" s="392">
        <v>216986.89</v>
      </c>
    </row>
    <row r="53" spans="1:10">
      <c r="A53" s="391" t="s">
        <v>554</v>
      </c>
      <c r="B53" s="390">
        <v>1391</v>
      </c>
      <c r="C53" s="390">
        <v>238</v>
      </c>
      <c r="D53" s="390">
        <v>22</v>
      </c>
      <c r="E53" s="390">
        <v>0</v>
      </c>
      <c r="F53" s="390">
        <v>0</v>
      </c>
      <c r="G53" s="390">
        <v>1651</v>
      </c>
      <c r="H53" s="392">
        <v>406173.26</v>
      </c>
      <c r="I53" s="392">
        <v>22348.59</v>
      </c>
      <c r="J53" s="392">
        <v>22933.75</v>
      </c>
    </row>
    <row r="54" spans="1:10">
      <c r="A54" s="391" t="s">
        <v>589</v>
      </c>
      <c r="B54" s="390">
        <v>6829</v>
      </c>
      <c r="C54" s="390">
        <v>73</v>
      </c>
      <c r="D54" s="390">
        <v>21</v>
      </c>
      <c r="E54" s="390">
        <v>0</v>
      </c>
      <c r="F54" s="390">
        <v>0</v>
      </c>
      <c r="G54" s="390">
        <v>6923</v>
      </c>
      <c r="H54" s="392">
        <v>3962509.36</v>
      </c>
      <c r="I54" s="392">
        <v>168733.85</v>
      </c>
      <c r="J54" s="392">
        <v>222116.62</v>
      </c>
    </row>
    <row r="55" spans="1:10">
      <c r="A55" s="391" t="s">
        <v>340</v>
      </c>
      <c r="B55" s="390">
        <v>2944</v>
      </c>
      <c r="C55" s="390">
        <v>0</v>
      </c>
      <c r="D55" s="390">
        <v>0</v>
      </c>
      <c r="E55" s="390">
        <v>0</v>
      </c>
      <c r="F55" s="390">
        <v>0</v>
      </c>
      <c r="G55" s="390">
        <v>2944</v>
      </c>
      <c r="H55" s="392">
        <v>1538369.44</v>
      </c>
      <c r="I55" s="392">
        <v>57477.1</v>
      </c>
      <c r="J55" s="392">
        <v>83816.789999999994</v>
      </c>
    </row>
    <row r="56" spans="1:10">
      <c r="A56" s="391" t="s">
        <v>555</v>
      </c>
      <c r="B56" s="390">
        <v>4320</v>
      </c>
      <c r="C56" s="390">
        <v>920</v>
      </c>
      <c r="D56" s="390">
        <v>93</v>
      </c>
      <c r="E56" s="390">
        <v>0</v>
      </c>
      <c r="F56" s="390">
        <v>0</v>
      </c>
      <c r="G56" s="390">
        <v>5333</v>
      </c>
      <c r="H56" s="392">
        <v>2668975.61</v>
      </c>
      <c r="I56" s="392">
        <v>358390.44</v>
      </c>
      <c r="J56" s="392">
        <v>127304.64</v>
      </c>
    </row>
    <row r="57" spans="1:10">
      <c r="A57" s="391" t="s">
        <v>556</v>
      </c>
      <c r="B57" s="390">
        <v>6506</v>
      </c>
      <c r="C57" s="390">
        <v>2871</v>
      </c>
      <c r="D57" s="390">
        <v>330</v>
      </c>
      <c r="E57" s="390">
        <v>0</v>
      </c>
      <c r="F57" s="390">
        <v>0</v>
      </c>
      <c r="G57" s="390">
        <v>9707</v>
      </c>
      <c r="H57" s="392">
        <v>2888612.14</v>
      </c>
      <c r="I57" s="392">
        <v>116383.48</v>
      </c>
      <c r="J57" s="392">
        <v>160350.16</v>
      </c>
    </row>
    <row r="58" spans="1:10">
      <c r="A58" s="391" t="s">
        <v>557</v>
      </c>
      <c r="B58" s="390">
        <v>340247</v>
      </c>
      <c r="C58" s="390">
        <v>109719</v>
      </c>
      <c r="D58" s="390">
        <v>46507</v>
      </c>
      <c r="E58" s="390">
        <v>0</v>
      </c>
      <c r="F58" s="390">
        <v>0</v>
      </c>
      <c r="G58" s="390">
        <v>496473</v>
      </c>
      <c r="H58" s="392">
        <v>88303164.069999993</v>
      </c>
      <c r="I58" s="392">
        <v>3055068.96</v>
      </c>
      <c r="J58" s="392">
        <v>5068647.1100000003</v>
      </c>
    </row>
    <row r="59" spans="1:10">
      <c r="A59" s="391" t="s">
        <v>558</v>
      </c>
      <c r="B59" s="390">
        <v>30920</v>
      </c>
      <c r="C59" s="390">
        <v>8171</v>
      </c>
      <c r="D59" s="390">
        <v>199</v>
      </c>
      <c r="E59" s="390">
        <v>0</v>
      </c>
      <c r="F59" s="390">
        <v>0</v>
      </c>
      <c r="G59" s="390">
        <v>39290</v>
      </c>
      <c r="H59" s="392">
        <v>11845590.880000001</v>
      </c>
      <c r="I59" s="392">
        <v>547104.26</v>
      </c>
      <c r="J59" s="392">
        <v>677559.65</v>
      </c>
    </row>
    <row r="60" spans="1:10">
      <c r="A60" s="391" t="s">
        <v>559</v>
      </c>
      <c r="B60" s="390">
        <v>447</v>
      </c>
      <c r="C60" s="390">
        <v>45</v>
      </c>
      <c r="D60" s="390">
        <v>2</v>
      </c>
      <c r="E60" s="390">
        <v>0</v>
      </c>
      <c r="F60" s="390">
        <v>0</v>
      </c>
      <c r="G60" s="390">
        <v>494</v>
      </c>
      <c r="H60" s="392">
        <v>108078.26</v>
      </c>
      <c r="I60" s="392">
        <v>1722.73</v>
      </c>
      <c r="J60" s="392">
        <v>6345.82</v>
      </c>
    </row>
    <row r="61" spans="1:10">
      <c r="A61" s="391" t="s">
        <v>560</v>
      </c>
      <c r="B61" s="390">
        <v>777</v>
      </c>
      <c r="C61" s="390">
        <v>262</v>
      </c>
      <c r="D61" s="390">
        <v>50</v>
      </c>
      <c r="E61" s="390">
        <v>0</v>
      </c>
      <c r="F61" s="390">
        <v>0</v>
      </c>
      <c r="G61" s="390">
        <v>1089</v>
      </c>
      <c r="H61" s="392">
        <v>223894.63</v>
      </c>
      <c r="I61" s="392">
        <v>3530.89</v>
      </c>
      <c r="J61" s="392">
        <v>13222.44</v>
      </c>
    </row>
    <row r="62" spans="1:10">
      <c r="A62" s="391" t="s">
        <v>369</v>
      </c>
      <c r="B62" s="390">
        <v>10</v>
      </c>
      <c r="C62" s="390">
        <v>4</v>
      </c>
      <c r="D62" s="390">
        <v>0</v>
      </c>
      <c r="E62" s="390">
        <v>0</v>
      </c>
      <c r="F62" s="390">
        <v>0</v>
      </c>
      <c r="G62" s="390">
        <v>14</v>
      </c>
      <c r="H62" s="392">
        <v>28959.94</v>
      </c>
      <c r="I62" s="392">
        <v>1397.62</v>
      </c>
      <c r="J62" s="392">
        <v>999.18</v>
      </c>
    </row>
    <row r="63" spans="1:10">
      <c r="A63" s="391" t="s">
        <v>438</v>
      </c>
      <c r="B63" s="390">
        <v>507</v>
      </c>
      <c r="C63" s="390">
        <v>18</v>
      </c>
      <c r="D63" s="390">
        <v>5</v>
      </c>
      <c r="E63" s="390">
        <v>0</v>
      </c>
      <c r="F63" s="390">
        <v>0</v>
      </c>
      <c r="G63" s="390">
        <v>530</v>
      </c>
      <c r="H63" s="392">
        <v>192120.49</v>
      </c>
      <c r="I63" s="392">
        <v>5915.04</v>
      </c>
      <c r="J63" s="392">
        <v>12184.13</v>
      </c>
    </row>
    <row r="64" spans="1:10">
      <c r="A64" s="391" t="s">
        <v>642</v>
      </c>
      <c r="B64" s="390">
        <v>572</v>
      </c>
      <c r="C64" s="390">
        <v>161</v>
      </c>
      <c r="D64" s="390">
        <v>3</v>
      </c>
      <c r="E64" s="390">
        <v>0</v>
      </c>
      <c r="F64" s="390">
        <v>0</v>
      </c>
      <c r="G64" s="390">
        <v>736</v>
      </c>
      <c r="H64" s="392">
        <v>290540.94</v>
      </c>
      <c r="I64" s="392">
        <v>37438.15</v>
      </c>
      <c r="J64" s="392">
        <v>15073.27</v>
      </c>
    </row>
    <row r="65" spans="1:10">
      <c r="A65" s="391" t="s">
        <v>531</v>
      </c>
      <c r="B65" s="390">
        <v>6812</v>
      </c>
      <c r="C65" s="390">
        <v>2042</v>
      </c>
      <c r="D65" s="390">
        <v>555</v>
      </c>
      <c r="E65" s="390">
        <v>0</v>
      </c>
      <c r="F65" s="390">
        <v>0</v>
      </c>
      <c r="G65" s="390">
        <v>9409</v>
      </c>
      <c r="H65" s="392">
        <v>1708538.97</v>
      </c>
      <c r="I65" s="392">
        <v>51722.63</v>
      </c>
      <c r="J65" s="392">
        <v>98691.81</v>
      </c>
    </row>
    <row r="66" spans="1:10">
      <c r="A66" s="391" t="s">
        <v>561</v>
      </c>
      <c r="B66" s="390">
        <v>3702</v>
      </c>
      <c r="C66" s="390">
        <v>544</v>
      </c>
      <c r="D66" s="390">
        <v>54</v>
      </c>
      <c r="E66" s="390">
        <v>0</v>
      </c>
      <c r="F66" s="390">
        <v>0</v>
      </c>
      <c r="G66" s="390">
        <v>4300</v>
      </c>
      <c r="H66" s="392">
        <v>2187457.15</v>
      </c>
      <c r="I66" s="392">
        <v>300285.89</v>
      </c>
      <c r="J66" s="392">
        <v>111557.42</v>
      </c>
    </row>
    <row r="67" spans="1:10">
      <c r="A67" s="391" t="s">
        <v>533</v>
      </c>
      <c r="B67" s="390">
        <v>22791</v>
      </c>
      <c r="C67" s="390">
        <v>7608</v>
      </c>
      <c r="D67" s="390">
        <v>651</v>
      </c>
      <c r="E67" s="390">
        <v>0</v>
      </c>
      <c r="F67" s="390">
        <v>0</v>
      </c>
      <c r="G67" s="390">
        <v>31050</v>
      </c>
      <c r="H67" s="392">
        <v>9647522.9900000002</v>
      </c>
      <c r="I67" s="392">
        <v>907962.25</v>
      </c>
      <c r="J67" s="392">
        <v>485874.78</v>
      </c>
    </row>
    <row r="68" spans="1:10">
      <c r="A68" s="391" t="s">
        <v>534</v>
      </c>
      <c r="B68" s="390">
        <v>22294</v>
      </c>
      <c r="C68" s="390">
        <v>4222</v>
      </c>
      <c r="D68" s="390">
        <v>384</v>
      </c>
      <c r="E68" s="390">
        <v>0</v>
      </c>
      <c r="F68" s="390">
        <v>0</v>
      </c>
      <c r="G68" s="390">
        <v>26900</v>
      </c>
      <c r="H68" s="392">
        <v>6382424.5999999996</v>
      </c>
      <c r="I68" s="392">
        <v>433894.56</v>
      </c>
      <c r="J68" s="392">
        <v>337647.94</v>
      </c>
    </row>
    <row r="69" spans="1:10">
      <c r="A69" s="391" t="s">
        <v>643</v>
      </c>
      <c r="B69" s="390">
        <v>7407</v>
      </c>
      <c r="C69" s="390">
        <v>2231</v>
      </c>
      <c r="D69" s="390">
        <v>274</v>
      </c>
      <c r="E69" s="390">
        <v>0</v>
      </c>
      <c r="F69" s="390">
        <v>0</v>
      </c>
      <c r="G69" s="390">
        <v>9912</v>
      </c>
      <c r="H69" s="392">
        <v>1595767.99</v>
      </c>
      <c r="I69" s="392">
        <v>25306.66</v>
      </c>
      <c r="J69" s="392">
        <v>93467.55</v>
      </c>
    </row>
    <row r="70" spans="1:10">
      <c r="A70" s="391" t="s">
        <v>562</v>
      </c>
      <c r="B70" s="390">
        <v>486</v>
      </c>
      <c r="C70" s="390">
        <v>186</v>
      </c>
      <c r="D70" s="390">
        <v>44</v>
      </c>
      <c r="E70" s="390">
        <v>0</v>
      </c>
      <c r="F70" s="390">
        <v>0</v>
      </c>
      <c r="G70" s="390">
        <v>716</v>
      </c>
      <c r="H70" s="392">
        <v>163227.84</v>
      </c>
      <c r="I70" s="392">
        <v>4731.6000000000004</v>
      </c>
      <c r="J70" s="392">
        <v>9489.2000000000007</v>
      </c>
    </row>
    <row r="71" spans="1:10">
      <c r="A71" s="391" t="s">
        <v>563</v>
      </c>
      <c r="B71" s="390">
        <v>1531</v>
      </c>
      <c r="C71" s="390">
        <v>393</v>
      </c>
      <c r="D71" s="390">
        <v>18</v>
      </c>
      <c r="E71" s="390">
        <v>0</v>
      </c>
      <c r="F71" s="390">
        <v>0</v>
      </c>
      <c r="G71" s="390">
        <v>1942</v>
      </c>
      <c r="H71" s="392">
        <v>876908.17</v>
      </c>
      <c r="I71" s="392">
        <v>113002.22</v>
      </c>
      <c r="J71" s="392">
        <v>45217.36</v>
      </c>
    </row>
    <row r="72" spans="1:10">
      <c r="A72" s="391" t="s">
        <v>341</v>
      </c>
      <c r="B72" s="390">
        <v>116731</v>
      </c>
      <c r="C72" s="390">
        <v>52068</v>
      </c>
      <c r="D72" s="390">
        <v>15513</v>
      </c>
      <c r="E72" s="390">
        <v>0</v>
      </c>
      <c r="F72" s="390">
        <v>0</v>
      </c>
      <c r="G72" s="390">
        <v>184312</v>
      </c>
      <c r="H72" s="392">
        <v>30349888.940000001</v>
      </c>
      <c r="I72" s="392">
        <v>865086.02</v>
      </c>
      <c r="J72" s="392">
        <v>1758293.61</v>
      </c>
    </row>
    <row r="73" spans="1:10">
      <c r="A73" s="391" t="s">
        <v>644</v>
      </c>
      <c r="B73" s="390">
        <v>318</v>
      </c>
      <c r="C73" s="390">
        <v>224</v>
      </c>
      <c r="D73" s="390">
        <v>114</v>
      </c>
      <c r="E73" s="390">
        <v>0</v>
      </c>
      <c r="F73" s="390">
        <v>0</v>
      </c>
      <c r="G73" s="390">
        <v>656</v>
      </c>
      <c r="H73" s="392">
        <v>37110.33</v>
      </c>
      <c r="I73" s="392">
        <v>215.6</v>
      </c>
      <c r="J73" s="392">
        <v>2212.7399999999998</v>
      </c>
    </row>
    <row r="74" spans="1:10">
      <c r="A74" s="391" t="s">
        <v>342</v>
      </c>
      <c r="B74" s="390">
        <v>13</v>
      </c>
      <c r="C74" s="390">
        <v>3</v>
      </c>
      <c r="D74" s="390">
        <v>0</v>
      </c>
      <c r="E74" s="390">
        <v>0</v>
      </c>
      <c r="F74" s="390">
        <v>0</v>
      </c>
      <c r="G74" s="390">
        <v>16</v>
      </c>
      <c r="H74" s="392">
        <v>7434.79</v>
      </c>
      <c r="I74" s="392">
        <v>579.15</v>
      </c>
      <c r="J74" s="392">
        <v>0</v>
      </c>
    </row>
    <row r="75" spans="1:10">
      <c r="A75" s="391" t="s">
        <v>598</v>
      </c>
      <c r="B75" s="390">
        <v>784</v>
      </c>
      <c r="C75" s="390">
        <v>200</v>
      </c>
      <c r="D75" s="390">
        <v>0</v>
      </c>
      <c r="E75" s="390">
        <v>0</v>
      </c>
      <c r="F75" s="390">
        <v>0</v>
      </c>
      <c r="G75" s="390">
        <v>984</v>
      </c>
      <c r="H75" s="392">
        <v>31095.3</v>
      </c>
      <c r="I75" s="392">
        <v>0</v>
      </c>
      <c r="J75" s="392">
        <v>1865.86</v>
      </c>
    </row>
    <row r="76" spans="1:10">
      <c r="A76" s="391" t="s">
        <v>343</v>
      </c>
      <c r="B76" s="390">
        <v>83</v>
      </c>
      <c r="C76" s="390">
        <v>3</v>
      </c>
      <c r="D76" s="390">
        <v>3</v>
      </c>
      <c r="E76" s="390">
        <v>0</v>
      </c>
      <c r="F76" s="390">
        <v>0</v>
      </c>
      <c r="G76" s="390">
        <v>89</v>
      </c>
      <c r="H76" s="392">
        <v>83866.350000000006</v>
      </c>
      <c r="I76" s="392">
        <v>882.12</v>
      </c>
      <c r="J76" s="392">
        <v>4395.29</v>
      </c>
    </row>
    <row r="77" spans="1:10">
      <c r="A77" s="391" t="s">
        <v>564</v>
      </c>
      <c r="B77" s="390">
        <v>745</v>
      </c>
      <c r="C77" s="390">
        <v>233</v>
      </c>
      <c r="D77" s="390">
        <v>63</v>
      </c>
      <c r="E77" s="390">
        <v>0</v>
      </c>
      <c r="F77" s="390">
        <v>0</v>
      </c>
      <c r="G77" s="390">
        <v>1041</v>
      </c>
      <c r="H77" s="392">
        <v>390705.64</v>
      </c>
      <c r="I77" s="392">
        <v>31658.39</v>
      </c>
      <c r="J77" s="392">
        <v>21525.48</v>
      </c>
    </row>
    <row r="78" spans="1:10">
      <c r="A78" s="391" t="s">
        <v>344</v>
      </c>
      <c r="B78" s="390">
        <v>35321</v>
      </c>
      <c r="C78" s="390">
        <v>18319</v>
      </c>
      <c r="D78" s="390">
        <v>2935</v>
      </c>
      <c r="E78" s="390">
        <v>0</v>
      </c>
      <c r="F78" s="390">
        <v>0</v>
      </c>
      <c r="G78" s="390">
        <v>56575</v>
      </c>
      <c r="H78" s="392">
        <v>51954204.759999998</v>
      </c>
      <c r="I78" s="392">
        <v>472491.84</v>
      </c>
      <c r="J78" s="392">
        <v>2818350.94</v>
      </c>
    </row>
    <row r="79" spans="1:10">
      <c r="A79" s="391" t="s">
        <v>345</v>
      </c>
      <c r="B79" s="390">
        <v>43939</v>
      </c>
      <c r="C79" s="390">
        <v>17208</v>
      </c>
      <c r="D79" s="390">
        <v>0</v>
      </c>
      <c r="E79" s="390">
        <v>0</v>
      </c>
      <c r="F79" s="390">
        <v>0</v>
      </c>
      <c r="G79" s="390">
        <v>61147</v>
      </c>
      <c r="H79" s="392">
        <v>6499818.3200000003</v>
      </c>
      <c r="I79" s="392">
        <v>0</v>
      </c>
      <c r="J79" s="392">
        <v>143565.49</v>
      </c>
    </row>
    <row r="80" spans="1:10">
      <c r="A80" s="391" t="s">
        <v>346</v>
      </c>
      <c r="B80" s="390">
        <v>12470</v>
      </c>
      <c r="C80" s="390">
        <v>3159</v>
      </c>
      <c r="D80" s="390">
        <v>0</v>
      </c>
      <c r="E80" s="390">
        <v>0</v>
      </c>
      <c r="F80" s="390">
        <v>0</v>
      </c>
      <c r="G80" s="390">
        <v>15629</v>
      </c>
      <c r="H80" s="392">
        <v>2779275.55</v>
      </c>
      <c r="I80" s="392">
        <v>0</v>
      </c>
      <c r="J80" s="392">
        <v>0</v>
      </c>
    </row>
    <row r="81" spans="1:18">
      <c r="A81" s="391" t="s">
        <v>347</v>
      </c>
      <c r="B81" s="390">
        <v>11990</v>
      </c>
      <c r="C81" s="390">
        <v>2804</v>
      </c>
      <c r="D81" s="390">
        <v>18</v>
      </c>
      <c r="E81" s="390">
        <v>0</v>
      </c>
      <c r="F81" s="390">
        <v>0</v>
      </c>
      <c r="G81" s="390">
        <v>14812</v>
      </c>
      <c r="H81" s="392">
        <v>4932450.1399999997</v>
      </c>
      <c r="I81" s="392">
        <v>0</v>
      </c>
      <c r="J81" s="392">
        <v>119134.92</v>
      </c>
    </row>
    <row r="82" spans="1:18">
      <c r="A82" s="391" t="s">
        <v>348</v>
      </c>
      <c r="B82" s="390">
        <v>237213</v>
      </c>
      <c r="C82" s="390">
        <v>37418</v>
      </c>
      <c r="D82" s="390">
        <v>0</v>
      </c>
      <c r="E82" s="390">
        <v>0</v>
      </c>
      <c r="F82" s="390">
        <v>0</v>
      </c>
      <c r="G82" s="390">
        <v>274631</v>
      </c>
      <c r="H82" s="392">
        <v>23354868.920000002</v>
      </c>
      <c r="I82" s="392">
        <v>805.88</v>
      </c>
      <c r="J82" s="392">
        <v>0</v>
      </c>
    </row>
    <row r="83" spans="1:18">
      <c r="A83" s="391" t="s">
        <v>349</v>
      </c>
      <c r="B83" s="390">
        <v>80</v>
      </c>
      <c r="C83" s="390">
        <v>41</v>
      </c>
      <c r="D83" s="390">
        <v>0</v>
      </c>
      <c r="E83" s="390">
        <v>0</v>
      </c>
      <c r="F83" s="390">
        <v>0</v>
      </c>
      <c r="G83" s="390">
        <v>121</v>
      </c>
      <c r="H83" s="392">
        <v>106072.83</v>
      </c>
      <c r="I83" s="392">
        <v>1089.33</v>
      </c>
      <c r="J83" s="392">
        <v>5621.02</v>
      </c>
    </row>
    <row r="84" spans="1:18">
      <c r="A84" s="391" t="s">
        <v>593</v>
      </c>
      <c r="B84" s="390">
        <v>372</v>
      </c>
      <c r="C84" s="390">
        <v>26</v>
      </c>
      <c r="D84" s="390">
        <v>0</v>
      </c>
      <c r="E84" s="390">
        <v>0</v>
      </c>
      <c r="F84" s="390">
        <v>0</v>
      </c>
      <c r="G84" s="390">
        <v>398</v>
      </c>
      <c r="H84" s="392">
        <v>378328.82</v>
      </c>
      <c r="I84" s="392">
        <v>4741.46</v>
      </c>
      <c r="J84" s="392">
        <v>21856.97</v>
      </c>
    </row>
    <row r="85" spans="1:18" s="389" customFormat="1">
      <c r="A85" s="391" t="s">
        <v>350</v>
      </c>
      <c r="B85" s="390">
        <v>12470</v>
      </c>
      <c r="C85" s="390">
        <v>3159</v>
      </c>
      <c r="D85" s="390">
        <v>0</v>
      </c>
      <c r="E85" s="390">
        <v>0</v>
      </c>
      <c r="F85" s="390">
        <v>0</v>
      </c>
      <c r="G85" s="390">
        <v>15629</v>
      </c>
      <c r="H85" s="392">
        <v>1166429.3</v>
      </c>
      <c r="I85" s="392">
        <v>0</v>
      </c>
      <c r="J85" s="392">
        <v>0</v>
      </c>
    </row>
    <row r="86" spans="1:18">
      <c r="A86" s="391" t="s">
        <v>351</v>
      </c>
      <c r="B86" s="390">
        <v>18255</v>
      </c>
      <c r="C86" s="390">
        <v>6056</v>
      </c>
      <c r="D86" s="390">
        <v>0</v>
      </c>
      <c r="E86" s="390">
        <v>0</v>
      </c>
      <c r="F86" s="390">
        <v>0</v>
      </c>
      <c r="G86" s="390">
        <v>24311</v>
      </c>
      <c r="H86" s="392">
        <v>2946359.21</v>
      </c>
      <c r="I86" s="392">
        <v>0</v>
      </c>
      <c r="J86" s="392">
        <v>0</v>
      </c>
    </row>
    <row r="87" spans="1:18" ht="15.75">
      <c r="A87" s="394" t="s">
        <v>565</v>
      </c>
      <c r="B87" s="395">
        <v>3127208</v>
      </c>
      <c r="C87" s="395">
        <v>935614</v>
      </c>
      <c r="D87" s="395">
        <v>297067</v>
      </c>
      <c r="E87" s="395">
        <v>28488</v>
      </c>
      <c r="F87" s="395">
        <v>0</v>
      </c>
      <c r="G87" s="395">
        <v>4388377</v>
      </c>
      <c r="H87" s="396">
        <v>2315532956.1199999</v>
      </c>
      <c r="I87" s="396" t="s">
        <v>686</v>
      </c>
      <c r="J87" s="396" t="s">
        <v>687</v>
      </c>
    </row>
    <row r="88" spans="1:18" ht="15.75">
      <c r="R88" s="507"/>
    </row>
    <row r="91" spans="1:18">
      <c r="B91" s="326"/>
    </row>
    <row r="92" spans="1:18">
      <c r="B92" s="326"/>
      <c r="D92" s="326"/>
    </row>
    <row r="93" spans="1:18">
      <c r="C93" s="326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H101"/>
  <sheetViews>
    <sheetView zoomScaleNormal="100" workbookViewId="0">
      <selection activeCell="H2" sqref="H1:H1048576"/>
    </sheetView>
  </sheetViews>
  <sheetFormatPr defaultRowHeight="15"/>
  <cols>
    <col min="1" max="1" width="22.5703125" style="68" customWidth="1"/>
    <col min="2" max="2" width="11.42578125" style="68" customWidth="1"/>
    <col min="3" max="3" width="13.140625" style="68" customWidth="1"/>
    <col min="4" max="4" width="13.7109375" style="68" customWidth="1"/>
    <col min="5" max="5" width="12" style="68" customWidth="1"/>
    <col min="6" max="6" width="15.85546875" style="68" customWidth="1"/>
    <col min="7" max="7" width="14.7109375" style="68" customWidth="1"/>
    <col min="8" max="8" width="18" style="68" customWidth="1"/>
    <col min="9" max="16384" width="9.140625" style="68"/>
  </cols>
  <sheetData>
    <row r="1" spans="1:8">
      <c r="A1" s="554"/>
      <c r="B1" s="554"/>
      <c r="C1" s="554"/>
      <c r="D1" s="554"/>
      <c r="E1" s="554"/>
      <c r="F1" s="554"/>
      <c r="G1" s="554"/>
      <c r="H1" s="554"/>
    </row>
    <row r="3" spans="1:8" s="41" customFormat="1" ht="55.5" customHeight="1">
      <c r="A3" s="404" t="s">
        <v>45</v>
      </c>
      <c r="B3" s="403" t="s">
        <v>308</v>
      </c>
      <c r="C3" s="404" t="s">
        <v>5</v>
      </c>
      <c r="D3" s="404" t="s">
        <v>6</v>
      </c>
      <c r="E3" s="404" t="s">
        <v>46</v>
      </c>
      <c r="F3" s="403" t="s">
        <v>632</v>
      </c>
      <c r="G3" s="403" t="s">
        <v>574</v>
      </c>
      <c r="H3" s="403" t="s">
        <v>3</v>
      </c>
    </row>
    <row r="4" spans="1:8">
      <c r="A4" s="100" t="s">
        <v>512</v>
      </c>
      <c r="B4" s="100" t="s">
        <v>77</v>
      </c>
      <c r="C4" s="101">
        <v>0</v>
      </c>
      <c r="D4" s="101">
        <v>494</v>
      </c>
      <c r="E4" s="101">
        <v>21</v>
      </c>
      <c r="F4" s="101">
        <v>19</v>
      </c>
      <c r="G4" s="101">
        <v>534</v>
      </c>
      <c r="H4" s="175">
        <v>310.44</v>
      </c>
    </row>
    <row r="5" spans="1:8">
      <c r="A5" s="100" t="s">
        <v>512</v>
      </c>
      <c r="B5" s="100" t="s">
        <v>78</v>
      </c>
      <c r="C5" s="101">
        <v>30</v>
      </c>
      <c r="D5" s="101">
        <v>204</v>
      </c>
      <c r="E5" s="101">
        <v>572</v>
      </c>
      <c r="F5" s="101">
        <v>57</v>
      </c>
      <c r="G5" s="101">
        <v>863</v>
      </c>
      <c r="H5" s="175">
        <v>509.4</v>
      </c>
    </row>
    <row r="6" spans="1:8">
      <c r="A6" s="100" t="s">
        <v>512</v>
      </c>
      <c r="B6" s="100" t="s">
        <v>96</v>
      </c>
      <c r="C6" s="101">
        <v>151</v>
      </c>
      <c r="D6" s="101">
        <v>185</v>
      </c>
      <c r="E6" s="101">
        <v>535</v>
      </c>
      <c r="F6" s="101">
        <v>21</v>
      </c>
      <c r="G6" s="101">
        <v>892</v>
      </c>
      <c r="H6" s="175">
        <v>634.65</v>
      </c>
    </row>
    <row r="7" spans="1:8">
      <c r="A7" s="100" t="s">
        <v>512</v>
      </c>
      <c r="B7" s="100" t="s">
        <v>97</v>
      </c>
      <c r="C7" s="101">
        <v>553</v>
      </c>
      <c r="D7" s="101">
        <v>288</v>
      </c>
      <c r="E7" s="101">
        <v>631</v>
      </c>
      <c r="F7" s="101">
        <v>37</v>
      </c>
      <c r="G7" s="101">
        <v>1509</v>
      </c>
      <c r="H7" s="175">
        <v>786.48</v>
      </c>
    </row>
    <row r="8" spans="1:8">
      <c r="A8" s="100" t="s">
        <v>512</v>
      </c>
      <c r="B8" s="100" t="s">
        <v>98</v>
      </c>
      <c r="C8" s="101">
        <v>2192</v>
      </c>
      <c r="D8" s="101">
        <v>455</v>
      </c>
      <c r="E8" s="101">
        <v>595</v>
      </c>
      <c r="F8" s="101">
        <v>39</v>
      </c>
      <c r="G8" s="101">
        <v>3281</v>
      </c>
      <c r="H8" s="175">
        <v>820.37</v>
      </c>
    </row>
    <row r="9" spans="1:8">
      <c r="A9" s="100" t="s">
        <v>512</v>
      </c>
      <c r="B9" s="100" t="s">
        <v>99</v>
      </c>
      <c r="C9" s="101">
        <v>2975</v>
      </c>
      <c r="D9" s="101">
        <v>546</v>
      </c>
      <c r="E9" s="101">
        <v>202</v>
      </c>
      <c r="F9" s="101">
        <v>49</v>
      </c>
      <c r="G9" s="101">
        <v>3772</v>
      </c>
      <c r="H9" s="175">
        <v>598.97</v>
      </c>
    </row>
    <row r="10" spans="1:8">
      <c r="A10" s="100" t="s">
        <v>512</v>
      </c>
      <c r="B10" s="100" t="s">
        <v>100</v>
      </c>
      <c r="C10" s="101">
        <v>416</v>
      </c>
      <c r="D10" s="101">
        <v>694</v>
      </c>
      <c r="E10" s="101">
        <v>48</v>
      </c>
      <c r="F10" s="101">
        <v>64</v>
      </c>
      <c r="G10" s="101">
        <v>1222</v>
      </c>
      <c r="H10" s="175">
        <v>614.30000000000007</v>
      </c>
    </row>
    <row r="11" spans="1:8">
      <c r="A11" s="100" t="s">
        <v>512</v>
      </c>
      <c r="B11" s="100" t="s">
        <v>101</v>
      </c>
      <c r="C11" s="101">
        <v>87</v>
      </c>
      <c r="D11" s="101">
        <v>597</v>
      </c>
      <c r="E11" s="101">
        <v>25</v>
      </c>
      <c r="F11" s="101">
        <v>80</v>
      </c>
      <c r="G11" s="101">
        <v>789</v>
      </c>
      <c r="H11" s="175">
        <v>629.36</v>
      </c>
    </row>
    <row r="12" spans="1:8">
      <c r="A12" s="100" t="s">
        <v>512</v>
      </c>
      <c r="B12" s="100" t="s">
        <v>102</v>
      </c>
      <c r="C12" s="101">
        <v>31</v>
      </c>
      <c r="D12" s="101">
        <v>631</v>
      </c>
      <c r="E12" s="101">
        <v>45</v>
      </c>
      <c r="F12" s="101">
        <v>139</v>
      </c>
      <c r="G12" s="101">
        <v>846</v>
      </c>
      <c r="H12" s="175">
        <v>630.69000000000005</v>
      </c>
    </row>
    <row r="13" spans="1:8">
      <c r="A13" s="100" t="s">
        <v>512</v>
      </c>
      <c r="B13" s="100" t="s">
        <v>110</v>
      </c>
      <c r="C13" s="101">
        <v>8</v>
      </c>
      <c r="D13" s="101">
        <v>322</v>
      </c>
      <c r="E13" s="101">
        <v>39</v>
      </c>
      <c r="F13" s="101">
        <v>148</v>
      </c>
      <c r="G13" s="101">
        <v>517</v>
      </c>
      <c r="H13" s="175">
        <v>653.62</v>
      </c>
    </row>
    <row r="14" spans="1:8">
      <c r="A14" s="100" t="s">
        <v>512</v>
      </c>
      <c r="B14" s="100" t="s">
        <v>111</v>
      </c>
      <c r="C14" s="101">
        <v>2</v>
      </c>
      <c r="D14" s="101">
        <v>84</v>
      </c>
      <c r="E14" s="101">
        <v>15</v>
      </c>
      <c r="F14" s="101">
        <v>69</v>
      </c>
      <c r="G14" s="101">
        <v>170</v>
      </c>
      <c r="H14" s="175">
        <v>659.83</v>
      </c>
    </row>
    <row r="15" spans="1:8">
      <c r="A15" s="100" t="s">
        <v>512</v>
      </c>
      <c r="B15" s="100" t="s">
        <v>112</v>
      </c>
      <c r="C15" s="101">
        <v>0</v>
      </c>
      <c r="D15" s="101">
        <v>14</v>
      </c>
      <c r="E15" s="101">
        <v>2</v>
      </c>
      <c r="F15" s="101">
        <v>20</v>
      </c>
      <c r="G15" s="101">
        <v>36</v>
      </c>
      <c r="H15" s="175">
        <v>675.61</v>
      </c>
    </row>
    <row r="16" spans="1:8">
      <c r="A16" s="100" t="s">
        <v>512</v>
      </c>
      <c r="B16" s="100" t="s">
        <v>429</v>
      </c>
      <c r="C16" s="101">
        <v>0</v>
      </c>
      <c r="D16" s="101">
        <v>1</v>
      </c>
      <c r="E16" s="101">
        <v>0</v>
      </c>
      <c r="F16" s="101">
        <v>0</v>
      </c>
      <c r="G16" s="101">
        <v>1</v>
      </c>
      <c r="H16" s="175">
        <v>360</v>
      </c>
    </row>
    <row r="17" spans="1:8">
      <c r="A17" s="100" t="s">
        <v>512</v>
      </c>
      <c r="B17" s="100" t="s">
        <v>496</v>
      </c>
      <c r="C17" s="101">
        <v>6445</v>
      </c>
      <c r="D17" s="101">
        <v>4515</v>
      </c>
      <c r="E17" s="101">
        <v>2730</v>
      </c>
      <c r="F17" s="101">
        <v>742</v>
      </c>
      <c r="G17" s="101">
        <v>14432</v>
      </c>
      <c r="H17" s="175">
        <v>662.75</v>
      </c>
    </row>
    <row r="18" spans="1:8">
      <c r="A18" s="100" t="s">
        <v>425</v>
      </c>
      <c r="B18" s="100" t="s">
        <v>77</v>
      </c>
      <c r="C18" s="101">
        <v>0</v>
      </c>
      <c r="D18" s="101">
        <v>73</v>
      </c>
      <c r="E18" s="101">
        <v>0</v>
      </c>
      <c r="F18" s="101">
        <v>0</v>
      </c>
      <c r="G18" s="101">
        <v>73</v>
      </c>
      <c r="H18" s="175">
        <v>265.19</v>
      </c>
    </row>
    <row r="19" spans="1:8">
      <c r="A19" s="100" t="s">
        <v>425</v>
      </c>
      <c r="B19" s="100" t="s">
        <v>78</v>
      </c>
      <c r="C19" s="101">
        <v>25</v>
      </c>
      <c r="D19" s="101">
        <v>28</v>
      </c>
      <c r="E19" s="101">
        <v>5</v>
      </c>
      <c r="F19" s="101">
        <v>0</v>
      </c>
      <c r="G19" s="101">
        <v>58</v>
      </c>
      <c r="H19" s="175">
        <v>954.97</v>
      </c>
    </row>
    <row r="20" spans="1:8">
      <c r="A20" s="100" t="s">
        <v>425</v>
      </c>
      <c r="B20" s="100" t="s">
        <v>96</v>
      </c>
      <c r="C20" s="101">
        <v>48</v>
      </c>
      <c r="D20" s="101">
        <v>22</v>
      </c>
      <c r="E20" s="101">
        <v>5</v>
      </c>
      <c r="F20" s="101">
        <v>0</v>
      </c>
      <c r="G20" s="101">
        <v>75</v>
      </c>
      <c r="H20" s="175">
        <v>1075.0999999999999</v>
      </c>
    </row>
    <row r="21" spans="1:8">
      <c r="A21" s="100" t="s">
        <v>425</v>
      </c>
      <c r="B21" s="100" t="s">
        <v>97</v>
      </c>
      <c r="C21" s="101">
        <v>153</v>
      </c>
      <c r="D21" s="101">
        <v>23</v>
      </c>
      <c r="E21" s="101">
        <v>7</v>
      </c>
      <c r="F21" s="101">
        <v>0</v>
      </c>
      <c r="G21" s="101">
        <v>183</v>
      </c>
      <c r="H21" s="175">
        <v>1048.8700000000001</v>
      </c>
    </row>
    <row r="22" spans="1:8">
      <c r="A22" s="100" t="s">
        <v>425</v>
      </c>
      <c r="B22" s="100" t="s">
        <v>98</v>
      </c>
      <c r="C22" s="101">
        <v>261</v>
      </c>
      <c r="D22" s="101">
        <v>22</v>
      </c>
      <c r="E22" s="101">
        <v>1</v>
      </c>
      <c r="F22" s="101">
        <v>0</v>
      </c>
      <c r="G22" s="101">
        <v>284</v>
      </c>
      <c r="H22" s="175">
        <v>1002.21</v>
      </c>
    </row>
    <row r="23" spans="1:8">
      <c r="A23" s="100" t="s">
        <v>425</v>
      </c>
      <c r="B23" s="100" t="s">
        <v>99</v>
      </c>
      <c r="C23" s="101">
        <v>136</v>
      </c>
      <c r="D23" s="101">
        <v>19</v>
      </c>
      <c r="E23" s="101">
        <v>0</v>
      </c>
      <c r="F23" s="101">
        <v>18</v>
      </c>
      <c r="G23" s="101">
        <v>173</v>
      </c>
      <c r="H23" s="175">
        <v>1009.26</v>
      </c>
    </row>
    <row r="24" spans="1:8">
      <c r="A24" s="100" t="s">
        <v>425</v>
      </c>
      <c r="B24" s="100" t="s">
        <v>100</v>
      </c>
      <c r="C24" s="101">
        <v>9</v>
      </c>
      <c r="D24" s="101">
        <v>27</v>
      </c>
      <c r="E24" s="101">
        <v>0</v>
      </c>
      <c r="F24" s="101">
        <v>7</v>
      </c>
      <c r="G24" s="101">
        <v>43</v>
      </c>
      <c r="H24" s="175">
        <v>734.6</v>
      </c>
    </row>
    <row r="25" spans="1:8">
      <c r="A25" s="100" t="s">
        <v>425</v>
      </c>
      <c r="B25" s="100" t="s">
        <v>101</v>
      </c>
      <c r="C25" s="101">
        <v>5</v>
      </c>
      <c r="D25" s="101">
        <v>17</v>
      </c>
      <c r="E25" s="101">
        <v>0</v>
      </c>
      <c r="F25" s="101">
        <v>4</v>
      </c>
      <c r="G25" s="101">
        <v>26</v>
      </c>
      <c r="H25" s="175">
        <v>681.11</v>
      </c>
    </row>
    <row r="26" spans="1:8">
      <c r="A26" s="100" t="s">
        <v>425</v>
      </c>
      <c r="B26" s="100" t="s">
        <v>102</v>
      </c>
      <c r="C26" s="101">
        <v>5</v>
      </c>
      <c r="D26" s="101">
        <v>17</v>
      </c>
      <c r="E26" s="101">
        <v>0</v>
      </c>
      <c r="F26" s="101">
        <v>0</v>
      </c>
      <c r="G26" s="101">
        <v>22</v>
      </c>
      <c r="H26" s="175">
        <v>597.05000000000007</v>
      </c>
    </row>
    <row r="27" spans="1:8">
      <c r="A27" s="100" t="s">
        <v>425</v>
      </c>
      <c r="B27" s="100" t="s">
        <v>110</v>
      </c>
      <c r="C27" s="101">
        <v>0</v>
      </c>
      <c r="D27" s="101">
        <v>24</v>
      </c>
      <c r="E27" s="101">
        <v>0</v>
      </c>
      <c r="F27" s="101">
        <v>0</v>
      </c>
      <c r="G27" s="101">
        <v>24</v>
      </c>
      <c r="H27" s="175">
        <v>362.3</v>
      </c>
    </row>
    <row r="28" spans="1:8">
      <c r="A28" s="100" t="s">
        <v>425</v>
      </c>
      <c r="B28" s="100" t="s">
        <v>111</v>
      </c>
      <c r="C28" s="101">
        <v>0</v>
      </c>
      <c r="D28" s="101">
        <v>18</v>
      </c>
      <c r="E28" s="101">
        <v>0</v>
      </c>
      <c r="F28" s="101">
        <v>0</v>
      </c>
      <c r="G28" s="101">
        <v>18</v>
      </c>
      <c r="H28" s="175">
        <v>220.18</v>
      </c>
    </row>
    <row r="29" spans="1:8">
      <c r="A29" s="100" t="s">
        <v>425</v>
      </c>
      <c r="B29" s="100" t="s">
        <v>112</v>
      </c>
      <c r="C29" s="101">
        <v>0</v>
      </c>
      <c r="D29" s="101">
        <v>2</v>
      </c>
      <c r="E29" s="101">
        <v>1</v>
      </c>
      <c r="F29" s="101">
        <v>0</v>
      </c>
      <c r="G29" s="101">
        <v>3</v>
      </c>
      <c r="H29" s="175">
        <v>66.510000000000005</v>
      </c>
    </row>
    <row r="30" spans="1:8">
      <c r="A30" s="100" t="s">
        <v>425</v>
      </c>
      <c r="B30" s="100" t="s">
        <v>429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75">
        <v>0</v>
      </c>
    </row>
    <row r="31" spans="1:8">
      <c r="A31" s="100" t="s">
        <v>425</v>
      </c>
      <c r="B31" s="100" t="s">
        <v>496</v>
      </c>
      <c r="C31" s="101">
        <v>642</v>
      </c>
      <c r="D31" s="101">
        <v>292</v>
      </c>
      <c r="E31" s="101">
        <v>19</v>
      </c>
      <c r="F31" s="101">
        <v>29</v>
      </c>
      <c r="G31" s="101">
        <v>982</v>
      </c>
      <c r="H31" s="175">
        <v>898</v>
      </c>
    </row>
    <row r="32" spans="1:8">
      <c r="A32" s="100" t="s">
        <v>503</v>
      </c>
      <c r="B32" s="100" t="s">
        <v>77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75">
        <v>0</v>
      </c>
    </row>
    <row r="33" spans="1:8">
      <c r="A33" s="100" t="s">
        <v>503</v>
      </c>
      <c r="B33" s="100" t="s">
        <v>78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75">
        <v>0</v>
      </c>
    </row>
    <row r="34" spans="1:8">
      <c r="A34" s="100" t="s">
        <v>503</v>
      </c>
      <c r="B34" s="100" t="s">
        <v>96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75">
        <v>0</v>
      </c>
    </row>
    <row r="35" spans="1:8">
      <c r="A35" s="100" t="s">
        <v>503</v>
      </c>
      <c r="B35" s="100" t="s">
        <v>97</v>
      </c>
      <c r="C35" s="101">
        <v>0</v>
      </c>
      <c r="D35" s="101">
        <v>0</v>
      </c>
      <c r="E35" s="101">
        <v>0</v>
      </c>
      <c r="F35" s="101">
        <v>0</v>
      </c>
      <c r="G35" s="101">
        <v>0</v>
      </c>
      <c r="H35" s="175">
        <v>0</v>
      </c>
    </row>
    <row r="36" spans="1:8">
      <c r="A36" s="100" t="s">
        <v>503</v>
      </c>
      <c r="B36" s="100" t="s">
        <v>98</v>
      </c>
      <c r="C36" s="101">
        <v>1</v>
      </c>
      <c r="D36" s="101">
        <v>0</v>
      </c>
      <c r="E36" s="101">
        <v>0</v>
      </c>
      <c r="F36" s="101">
        <v>0</v>
      </c>
      <c r="G36" s="101">
        <v>1</v>
      </c>
      <c r="H36" s="175">
        <v>80.75</v>
      </c>
    </row>
    <row r="37" spans="1:8">
      <c r="A37" s="100" t="s">
        <v>503</v>
      </c>
      <c r="B37" s="100" t="s">
        <v>99</v>
      </c>
      <c r="C37" s="101">
        <v>0</v>
      </c>
      <c r="D37" s="101">
        <v>3</v>
      </c>
      <c r="E37" s="101">
        <v>0</v>
      </c>
      <c r="F37" s="101">
        <v>0</v>
      </c>
      <c r="G37" s="101">
        <v>3</v>
      </c>
      <c r="H37" s="175">
        <v>982.66</v>
      </c>
    </row>
    <row r="38" spans="1:8">
      <c r="A38" s="100" t="s">
        <v>503</v>
      </c>
      <c r="B38" s="100" t="s">
        <v>100</v>
      </c>
      <c r="C38" s="101">
        <v>0</v>
      </c>
      <c r="D38" s="101">
        <v>0</v>
      </c>
      <c r="E38" s="101">
        <v>0</v>
      </c>
      <c r="F38" s="101">
        <v>0</v>
      </c>
      <c r="G38" s="101">
        <v>0</v>
      </c>
      <c r="H38" s="175">
        <v>0</v>
      </c>
    </row>
    <row r="39" spans="1:8">
      <c r="A39" s="100" t="s">
        <v>503</v>
      </c>
      <c r="B39" s="100" t="s">
        <v>101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175">
        <v>0</v>
      </c>
    </row>
    <row r="40" spans="1:8">
      <c r="A40" s="100" t="s">
        <v>503</v>
      </c>
      <c r="B40" s="100" t="s">
        <v>102</v>
      </c>
      <c r="C40" s="101">
        <v>0</v>
      </c>
      <c r="D40" s="101">
        <v>2</v>
      </c>
      <c r="E40" s="101">
        <v>0</v>
      </c>
      <c r="F40" s="101">
        <v>0</v>
      </c>
      <c r="G40" s="101">
        <v>2</v>
      </c>
      <c r="H40" s="175">
        <v>914.03</v>
      </c>
    </row>
    <row r="41" spans="1:8">
      <c r="A41" s="100" t="s">
        <v>503</v>
      </c>
      <c r="B41" s="100" t="s">
        <v>110</v>
      </c>
      <c r="C41" s="101">
        <v>0</v>
      </c>
      <c r="D41" s="101">
        <v>1</v>
      </c>
      <c r="E41" s="101">
        <v>0</v>
      </c>
      <c r="F41" s="101">
        <v>0</v>
      </c>
      <c r="G41" s="101">
        <v>1</v>
      </c>
      <c r="H41" s="175">
        <v>473.67</v>
      </c>
    </row>
    <row r="42" spans="1:8">
      <c r="A42" s="100" t="s">
        <v>503</v>
      </c>
      <c r="B42" s="100" t="s">
        <v>111</v>
      </c>
      <c r="C42" s="101">
        <v>0</v>
      </c>
      <c r="D42" s="101">
        <v>0</v>
      </c>
      <c r="E42" s="101">
        <v>0</v>
      </c>
      <c r="F42" s="101">
        <v>0</v>
      </c>
      <c r="G42" s="101">
        <v>0</v>
      </c>
      <c r="H42" s="175">
        <v>0</v>
      </c>
    </row>
    <row r="43" spans="1:8">
      <c r="A43" s="100" t="s">
        <v>503</v>
      </c>
      <c r="B43" s="100" t="s">
        <v>112</v>
      </c>
      <c r="C43" s="101">
        <v>0</v>
      </c>
      <c r="D43" s="101">
        <v>0</v>
      </c>
      <c r="E43" s="101">
        <v>0</v>
      </c>
      <c r="F43" s="101">
        <v>0</v>
      </c>
      <c r="G43" s="101">
        <v>0</v>
      </c>
      <c r="H43" s="175">
        <v>0</v>
      </c>
    </row>
    <row r="44" spans="1:8">
      <c r="A44" s="100" t="s">
        <v>503</v>
      </c>
      <c r="B44" s="100" t="s">
        <v>429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75">
        <v>0</v>
      </c>
    </row>
    <row r="45" spans="1:8">
      <c r="A45" s="100" t="s">
        <v>503</v>
      </c>
      <c r="B45" s="100" t="s">
        <v>496</v>
      </c>
      <c r="C45" s="101">
        <v>1</v>
      </c>
      <c r="D45" s="101">
        <v>6</v>
      </c>
      <c r="E45" s="101">
        <v>0</v>
      </c>
      <c r="F45" s="101">
        <v>0</v>
      </c>
      <c r="G45" s="101">
        <v>7</v>
      </c>
      <c r="H45" s="175">
        <v>761.49</v>
      </c>
    </row>
    <row r="46" spans="1:8">
      <c r="A46" s="100" t="s">
        <v>566</v>
      </c>
      <c r="B46" s="100" t="s">
        <v>77</v>
      </c>
      <c r="C46" s="101">
        <v>0</v>
      </c>
      <c r="D46" s="101">
        <v>74</v>
      </c>
      <c r="E46" s="101">
        <v>0</v>
      </c>
      <c r="F46" s="101">
        <v>0</v>
      </c>
      <c r="G46" s="101">
        <v>74</v>
      </c>
      <c r="H46" s="175">
        <v>77.510000000000005</v>
      </c>
    </row>
    <row r="47" spans="1:8">
      <c r="A47" s="100" t="s">
        <v>566</v>
      </c>
      <c r="B47" s="100" t="s">
        <v>78</v>
      </c>
      <c r="C47" s="101">
        <v>14</v>
      </c>
      <c r="D47" s="101">
        <v>34</v>
      </c>
      <c r="E47" s="101">
        <v>200</v>
      </c>
      <c r="F47" s="101">
        <v>0</v>
      </c>
      <c r="G47" s="101">
        <v>248</v>
      </c>
      <c r="H47" s="175">
        <v>113.94</v>
      </c>
    </row>
    <row r="48" spans="1:8">
      <c r="A48" s="100" t="s">
        <v>566</v>
      </c>
      <c r="B48" s="100" t="s">
        <v>96</v>
      </c>
      <c r="C48" s="101">
        <v>71</v>
      </c>
      <c r="D48" s="101">
        <v>43</v>
      </c>
      <c r="E48" s="101">
        <v>186</v>
      </c>
      <c r="F48" s="101">
        <v>0</v>
      </c>
      <c r="G48" s="101">
        <v>300</v>
      </c>
      <c r="H48" s="175">
        <v>199.99</v>
      </c>
    </row>
    <row r="49" spans="1:8">
      <c r="A49" s="100" t="s">
        <v>566</v>
      </c>
      <c r="B49" s="100" t="s">
        <v>97</v>
      </c>
      <c r="C49" s="101">
        <v>350</v>
      </c>
      <c r="D49" s="101">
        <v>72</v>
      </c>
      <c r="E49" s="101">
        <v>238</v>
      </c>
      <c r="F49" s="101">
        <v>0</v>
      </c>
      <c r="G49" s="101">
        <v>660</v>
      </c>
      <c r="H49" s="175">
        <v>222.06</v>
      </c>
    </row>
    <row r="50" spans="1:8">
      <c r="A50" s="100" t="s">
        <v>566</v>
      </c>
      <c r="B50" s="100" t="s">
        <v>98</v>
      </c>
      <c r="C50" s="101">
        <v>770</v>
      </c>
      <c r="D50" s="101">
        <v>138</v>
      </c>
      <c r="E50" s="101">
        <v>168</v>
      </c>
      <c r="F50" s="101">
        <v>0</v>
      </c>
      <c r="G50" s="101">
        <v>1076</v>
      </c>
      <c r="H50" s="175">
        <v>229.52</v>
      </c>
    </row>
    <row r="51" spans="1:8">
      <c r="A51" s="100" t="s">
        <v>566</v>
      </c>
      <c r="B51" s="100" t="s">
        <v>99</v>
      </c>
      <c r="C51" s="101">
        <v>361</v>
      </c>
      <c r="D51" s="101">
        <v>168</v>
      </c>
      <c r="E51" s="101">
        <v>46</v>
      </c>
      <c r="F51" s="101">
        <v>0</v>
      </c>
      <c r="G51" s="101">
        <v>575</v>
      </c>
      <c r="H51" s="175">
        <v>189.79</v>
      </c>
    </row>
    <row r="52" spans="1:8">
      <c r="A52" s="100" t="s">
        <v>566</v>
      </c>
      <c r="B52" s="100" t="s">
        <v>100</v>
      </c>
      <c r="C52" s="101">
        <v>93</v>
      </c>
      <c r="D52" s="101">
        <v>196</v>
      </c>
      <c r="E52" s="101">
        <v>9</v>
      </c>
      <c r="F52" s="101">
        <v>0</v>
      </c>
      <c r="G52" s="101">
        <v>298</v>
      </c>
      <c r="H52" s="175">
        <v>175.92</v>
      </c>
    </row>
    <row r="53" spans="1:8">
      <c r="A53" s="100" t="s">
        <v>566</v>
      </c>
      <c r="B53" s="100" t="s">
        <v>101</v>
      </c>
      <c r="C53" s="101">
        <v>11</v>
      </c>
      <c r="D53" s="101">
        <v>174</v>
      </c>
      <c r="E53" s="101">
        <v>4</v>
      </c>
      <c r="F53" s="101">
        <v>0</v>
      </c>
      <c r="G53" s="101">
        <v>189</v>
      </c>
      <c r="H53" s="175">
        <v>153</v>
      </c>
    </row>
    <row r="54" spans="1:8">
      <c r="A54" s="100" t="s">
        <v>566</v>
      </c>
      <c r="B54" s="100" t="s">
        <v>102</v>
      </c>
      <c r="C54" s="101">
        <v>2</v>
      </c>
      <c r="D54" s="101">
        <v>165</v>
      </c>
      <c r="E54" s="101">
        <v>1</v>
      </c>
      <c r="F54" s="101">
        <v>0</v>
      </c>
      <c r="G54" s="101">
        <v>168</v>
      </c>
      <c r="H54" s="175">
        <v>154.17000000000002</v>
      </c>
    </row>
    <row r="55" spans="1:8">
      <c r="A55" s="100" t="s">
        <v>566</v>
      </c>
      <c r="B55" s="100" t="s">
        <v>110</v>
      </c>
      <c r="C55" s="101">
        <v>1</v>
      </c>
      <c r="D55" s="101">
        <v>93</v>
      </c>
      <c r="E55" s="101">
        <v>0</v>
      </c>
      <c r="F55" s="101">
        <v>0</v>
      </c>
      <c r="G55" s="101">
        <v>94</v>
      </c>
      <c r="H55" s="175">
        <v>128.83000000000001</v>
      </c>
    </row>
    <row r="56" spans="1:8">
      <c r="A56" s="100" t="s">
        <v>566</v>
      </c>
      <c r="B56" s="100" t="s">
        <v>111</v>
      </c>
      <c r="C56" s="101">
        <v>2</v>
      </c>
      <c r="D56" s="101">
        <v>24</v>
      </c>
      <c r="E56" s="101">
        <v>0</v>
      </c>
      <c r="F56" s="101">
        <v>0</v>
      </c>
      <c r="G56" s="101">
        <v>26</v>
      </c>
      <c r="H56" s="175">
        <v>132.72</v>
      </c>
    </row>
    <row r="57" spans="1:8">
      <c r="A57" s="100" t="s">
        <v>566</v>
      </c>
      <c r="B57" s="100" t="s">
        <v>112</v>
      </c>
      <c r="C57" s="101">
        <v>0</v>
      </c>
      <c r="D57" s="101">
        <v>3</v>
      </c>
      <c r="E57" s="101">
        <v>0</v>
      </c>
      <c r="F57" s="101">
        <v>0</v>
      </c>
      <c r="G57" s="101">
        <v>3</v>
      </c>
      <c r="H57" s="175">
        <v>152.42000000000002</v>
      </c>
    </row>
    <row r="58" spans="1:8">
      <c r="A58" s="100" t="s">
        <v>566</v>
      </c>
      <c r="B58" s="100" t="s">
        <v>429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75">
        <v>0</v>
      </c>
    </row>
    <row r="59" spans="1:8">
      <c r="A59" s="100" t="s">
        <v>566</v>
      </c>
      <c r="B59" s="100" t="s">
        <v>496</v>
      </c>
      <c r="C59" s="334">
        <v>1675</v>
      </c>
      <c r="D59" s="334">
        <v>1184</v>
      </c>
      <c r="E59" s="334">
        <v>852</v>
      </c>
      <c r="F59" s="334">
        <v>0</v>
      </c>
      <c r="G59" s="334">
        <v>3711</v>
      </c>
      <c r="H59" s="175">
        <v>193.99</v>
      </c>
    </row>
    <row r="60" spans="1:8">
      <c r="A60" s="100" t="s">
        <v>387</v>
      </c>
      <c r="B60" s="100" t="s">
        <v>77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75">
        <v>0</v>
      </c>
    </row>
    <row r="61" spans="1:8">
      <c r="A61" s="100" t="s">
        <v>387</v>
      </c>
      <c r="B61" s="100" t="s">
        <v>78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75">
        <v>0</v>
      </c>
    </row>
    <row r="62" spans="1:8">
      <c r="A62" s="100" t="s">
        <v>387</v>
      </c>
      <c r="B62" s="100" t="s">
        <v>96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75">
        <v>0</v>
      </c>
    </row>
    <row r="63" spans="1:8">
      <c r="A63" s="100" t="s">
        <v>387</v>
      </c>
      <c r="B63" s="100" t="s">
        <v>97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75">
        <v>0</v>
      </c>
    </row>
    <row r="64" spans="1:8">
      <c r="A64" s="100" t="s">
        <v>387</v>
      </c>
      <c r="B64" s="100" t="s">
        <v>98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75">
        <v>0</v>
      </c>
    </row>
    <row r="65" spans="1:8">
      <c r="A65" s="100" t="s">
        <v>387</v>
      </c>
      <c r="B65" s="100" t="s">
        <v>99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75">
        <v>0</v>
      </c>
    </row>
    <row r="66" spans="1:8">
      <c r="A66" s="100" t="s">
        <v>387</v>
      </c>
      <c r="B66" s="100" t="s">
        <v>100</v>
      </c>
      <c r="C66" s="101">
        <v>0</v>
      </c>
      <c r="D66" s="101">
        <v>0</v>
      </c>
      <c r="E66" s="101">
        <v>0</v>
      </c>
      <c r="F66" s="101">
        <v>0</v>
      </c>
      <c r="G66" s="101">
        <v>0</v>
      </c>
      <c r="H66" s="175">
        <v>0</v>
      </c>
    </row>
    <row r="67" spans="1:8">
      <c r="A67" s="100" t="s">
        <v>387</v>
      </c>
      <c r="B67" s="100" t="s">
        <v>101</v>
      </c>
      <c r="C67" s="101">
        <v>0</v>
      </c>
      <c r="D67" s="101">
        <v>0</v>
      </c>
      <c r="E67" s="101">
        <v>0</v>
      </c>
      <c r="F67" s="101">
        <v>0</v>
      </c>
      <c r="G67" s="101">
        <v>0</v>
      </c>
      <c r="H67" s="175">
        <v>0</v>
      </c>
    </row>
    <row r="68" spans="1:8">
      <c r="A68" s="100" t="s">
        <v>387</v>
      </c>
      <c r="B68" s="100" t="s">
        <v>102</v>
      </c>
      <c r="C68" s="101">
        <v>0</v>
      </c>
      <c r="D68" s="101">
        <v>0</v>
      </c>
      <c r="E68" s="101">
        <v>0</v>
      </c>
      <c r="F68" s="101">
        <v>0</v>
      </c>
      <c r="G68" s="101">
        <v>0</v>
      </c>
      <c r="H68" s="175">
        <v>0</v>
      </c>
    </row>
    <row r="69" spans="1:8">
      <c r="A69" s="100" t="s">
        <v>387</v>
      </c>
      <c r="B69" s="100" t="s">
        <v>110</v>
      </c>
      <c r="C69" s="101">
        <v>0</v>
      </c>
      <c r="D69" s="101">
        <v>0</v>
      </c>
      <c r="E69" s="101">
        <v>0</v>
      </c>
      <c r="F69" s="101">
        <v>0</v>
      </c>
      <c r="G69" s="101">
        <v>0</v>
      </c>
      <c r="H69" s="175">
        <v>0</v>
      </c>
    </row>
    <row r="70" spans="1:8">
      <c r="A70" s="100" t="s">
        <v>387</v>
      </c>
      <c r="B70" s="100" t="s">
        <v>111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75">
        <v>0</v>
      </c>
    </row>
    <row r="71" spans="1:8">
      <c r="A71" s="100" t="s">
        <v>387</v>
      </c>
      <c r="B71" s="100" t="s">
        <v>112</v>
      </c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75">
        <v>0</v>
      </c>
    </row>
    <row r="72" spans="1:8">
      <c r="A72" s="100" t="s">
        <v>387</v>
      </c>
      <c r="B72" s="100" t="s">
        <v>429</v>
      </c>
      <c r="C72" s="101">
        <v>0</v>
      </c>
      <c r="D72" s="101">
        <v>0</v>
      </c>
      <c r="E72" s="101">
        <v>0</v>
      </c>
      <c r="F72" s="101">
        <v>0</v>
      </c>
      <c r="G72" s="101">
        <v>0</v>
      </c>
      <c r="H72" s="175">
        <v>0</v>
      </c>
    </row>
    <row r="73" spans="1:8">
      <c r="A73" s="100" t="s">
        <v>387</v>
      </c>
      <c r="B73" s="100" t="s">
        <v>496</v>
      </c>
      <c r="C73" s="101">
        <v>0</v>
      </c>
      <c r="D73" s="101">
        <v>0</v>
      </c>
      <c r="E73" s="101">
        <v>0</v>
      </c>
      <c r="F73" s="101">
        <v>0</v>
      </c>
      <c r="G73" s="101">
        <v>0</v>
      </c>
      <c r="H73" s="175">
        <v>0</v>
      </c>
    </row>
    <row r="74" spans="1:8">
      <c r="A74" s="100" t="s">
        <v>603</v>
      </c>
      <c r="B74" s="100" t="s">
        <v>77</v>
      </c>
      <c r="C74" s="101">
        <v>0</v>
      </c>
      <c r="D74" s="101">
        <v>0</v>
      </c>
      <c r="E74" s="101">
        <v>0</v>
      </c>
      <c r="F74" s="101">
        <v>0</v>
      </c>
      <c r="G74" s="101">
        <v>0</v>
      </c>
      <c r="H74" s="175">
        <v>0</v>
      </c>
    </row>
    <row r="75" spans="1:8">
      <c r="A75" s="100" t="s">
        <v>603</v>
      </c>
      <c r="B75" s="100" t="s">
        <v>78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75">
        <v>0</v>
      </c>
    </row>
    <row r="76" spans="1:8">
      <c r="A76" s="100" t="s">
        <v>603</v>
      </c>
      <c r="B76" s="100" t="s">
        <v>96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75">
        <v>0</v>
      </c>
    </row>
    <row r="77" spans="1:8">
      <c r="A77" s="100" t="s">
        <v>603</v>
      </c>
      <c r="B77" s="100" t="s">
        <v>97</v>
      </c>
      <c r="C77" s="101">
        <v>0</v>
      </c>
      <c r="D77" s="101">
        <v>0</v>
      </c>
      <c r="E77" s="101">
        <v>0</v>
      </c>
      <c r="F77" s="101">
        <v>0</v>
      </c>
      <c r="G77" s="101">
        <v>0</v>
      </c>
      <c r="H77" s="175">
        <v>0</v>
      </c>
    </row>
    <row r="78" spans="1:8">
      <c r="A78" s="100" t="s">
        <v>603</v>
      </c>
      <c r="B78" s="100" t="s">
        <v>98</v>
      </c>
      <c r="C78" s="101">
        <v>0</v>
      </c>
      <c r="D78" s="101">
        <v>0</v>
      </c>
      <c r="E78" s="101">
        <v>0</v>
      </c>
      <c r="F78" s="101">
        <v>0</v>
      </c>
      <c r="G78" s="101">
        <v>0</v>
      </c>
      <c r="H78" s="175">
        <v>0</v>
      </c>
    </row>
    <row r="79" spans="1:8">
      <c r="A79" s="100" t="s">
        <v>603</v>
      </c>
      <c r="B79" s="100" t="s">
        <v>99</v>
      </c>
      <c r="C79" s="101">
        <v>0</v>
      </c>
      <c r="D79" s="101">
        <v>0</v>
      </c>
      <c r="E79" s="101">
        <v>0</v>
      </c>
      <c r="F79" s="101">
        <v>169</v>
      </c>
      <c r="G79" s="101">
        <v>169</v>
      </c>
      <c r="H79" s="175">
        <v>283.49</v>
      </c>
    </row>
    <row r="80" spans="1:8">
      <c r="A80" s="100" t="s">
        <v>603</v>
      </c>
      <c r="B80" s="100" t="s">
        <v>100</v>
      </c>
      <c r="C80" s="101">
        <v>0</v>
      </c>
      <c r="D80" s="101">
        <v>0</v>
      </c>
      <c r="E80" s="101">
        <v>0</v>
      </c>
      <c r="F80" s="101">
        <v>92</v>
      </c>
      <c r="G80" s="101">
        <v>92</v>
      </c>
      <c r="H80" s="175">
        <v>249.06</v>
      </c>
    </row>
    <row r="81" spans="1:8">
      <c r="A81" s="100" t="s">
        <v>603</v>
      </c>
      <c r="B81" s="100" t="s">
        <v>101</v>
      </c>
      <c r="C81" s="101">
        <v>0</v>
      </c>
      <c r="D81" s="101">
        <v>0</v>
      </c>
      <c r="E81" s="101">
        <v>0</v>
      </c>
      <c r="F81" s="101">
        <v>14</v>
      </c>
      <c r="G81" s="101">
        <v>14</v>
      </c>
      <c r="H81" s="175">
        <v>252.2</v>
      </c>
    </row>
    <row r="82" spans="1:8">
      <c r="A82" s="100" t="s">
        <v>603</v>
      </c>
      <c r="B82" s="100" t="s">
        <v>102</v>
      </c>
      <c r="C82" s="101">
        <v>0</v>
      </c>
      <c r="D82" s="101">
        <v>0</v>
      </c>
      <c r="E82" s="101">
        <v>0</v>
      </c>
      <c r="F82" s="101">
        <v>8</v>
      </c>
      <c r="G82" s="101">
        <v>8</v>
      </c>
      <c r="H82" s="175">
        <v>242.47</v>
      </c>
    </row>
    <row r="83" spans="1:8">
      <c r="A83" s="100" t="s">
        <v>603</v>
      </c>
      <c r="B83" s="100" t="s">
        <v>110</v>
      </c>
      <c r="C83" s="101">
        <v>0</v>
      </c>
      <c r="D83" s="101">
        <v>0</v>
      </c>
      <c r="E83" s="101">
        <v>0</v>
      </c>
      <c r="F83" s="101">
        <v>5</v>
      </c>
      <c r="G83" s="101">
        <v>5</v>
      </c>
      <c r="H83" s="175">
        <v>128.56</v>
      </c>
    </row>
    <row r="84" spans="1:8">
      <c r="A84" s="100" t="s">
        <v>603</v>
      </c>
      <c r="B84" s="100" t="s">
        <v>111</v>
      </c>
      <c r="C84" s="101">
        <v>0</v>
      </c>
      <c r="D84" s="101">
        <v>0</v>
      </c>
      <c r="E84" s="101">
        <v>0</v>
      </c>
      <c r="F84" s="101">
        <v>1</v>
      </c>
      <c r="G84" s="101">
        <v>1</v>
      </c>
      <c r="H84" s="175">
        <v>63.58</v>
      </c>
    </row>
    <row r="85" spans="1:8">
      <c r="A85" s="100" t="s">
        <v>603</v>
      </c>
      <c r="B85" s="100" t="s">
        <v>112</v>
      </c>
      <c r="C85" s="101">
        <v>0</v>
      </c>
      <c r="D85" s="101">
        <v>0</v>
      </c>
      <c r="E85" s="101">
        <v>0</v>
      </c>
      <c r="F85" s="101">
        <v>0</v>
      </c>
      <c r="G85" s="101">
        <v>0</v>
      </c>
      <c r="H85" s="175">
        <v>0</v>
      </c>
    </row>
    <row r="86" spans="1:8">
      <c r="A86" s="100" t="s">
        <v>603</v>
      </c>
      <c r="B86" s="100" t="s">
        <v>429</v>
      </c>
      <c r="C86" s="101">
        <v>0</v>
      </c>
      <c r="D86" s="101">
        <v>0</v>
      </c>
      <c r="E86" s="101">
        <v>0</v>
      </c>
      <c r="F86" s="101">
        <v>0</v>
      </c>
      <c r="G86" s="101">
        <v>0</v>
      </c>
      <c r="H86" s="175">
        <v>0</v>
      </c>
    </row>
    <row r="87" spans="1:8">
      <c r="A87" s="100" t="s">
        <v>603</v>
      </c>
      <c r="B87" s="100" t="s">
        <v>496</v>
      </c>
      <c r="C87" s="101">
        <v>0</v>
      </c>
      <c r="D87" s="101">
        <v>0</v>
      </c>
      <c r="E87" s="101">
        <v>0</v>
      </c>
      <c r="F87" s="101">
        <v>289</v>
      </c>
      <c r="G87" s="101">
        <v>289</v>
      </c>
      <c r="H87" s="175">
        <v>266.44</v>
      </c>
    </row>
    <row r="88" spans="1:8">
      <c r="A88" s="175" t="s">
        <v>390</v>
      </c>
      <c r="B88" s="175" t="s">
        <v>77</v>
      </c>
      <c r="C88" s="175">
        <v>0</v>
      </c>
      <c r="D88" s="175">
        <v>0</v>
      </c>
      <c r="E88" s="175">
        <v>0</v>
      </c>
      <c r="F88" s="175">
        <v>0</v>
      </c>
      <c r="G88" s="175">
        <v>0</v>
      </c>
      <c r="H88" s="175">
        <v>0</v>
      </c>
    </row>
    <row r="89" spans="1:8">
      <c r="A89" s="175" t="s">
        <v>390</v>
      </c>
      <c r="B89" s="175" t="s">
        <v>78</v>
      </c>
      <c r="C89" s="175">
        <v>0</v>
      </c>
      <c r="D89" s="175">
        <v>0</v>
      </c>
      <c r="E89" s="175">
        <v>0</v>
      </c>
      <c r="F89" s="175">
        <v>0</v>
      </c>
      <c r="G89" s="175">
        <v>0</v>
      </c>
      <c r="H89" s="175">
        <v>0</v>
      </c>
    </row>
    <row r="90" spans="1:8">
      <c r="A90" s="175" t="s">
        <v>390</v>
      </c>
      <c r="B90" s="175" t="s">
        <v>96</v>
      </c>
      <c r="C90" s="175">
        <v>0</v>
      </c>
      <c r="D90" s="175">
        <v>0</v>
      </c>
      <c r="E90" s="175">
        <v>0</v>
      </c>
      <c r="F90" s="175">
        <v>0</v>
      </c>
      <c r="G90" s="175">
        <v>0</v>
      </c>
      <c r="H90" s="175">
        <v>0</v>
      </c>
    </row>
    <row r="91" spans="1:8">
      <c r="A91" s="175" t="s">
        <v>390</v>
      </c>
      <c r="B91" s="175" t="s">
        <v>97</v>
      </c>
      <c r="C91" s="175">
        <v>0</v>
      </c>
      <c r="D91" s="175">
        <v>0</v>
      </c>
      <c r="E91" s="175">
        <v>0</v>
      </c>
      <c r="F91" s="175">
        <v>0</v>
      </c>
      <c r="G91" s="175">
        <v>0</v>
      </c>
      <c r="H91" s="175">
        <v>0</v>
      </c>
    </row>
    <row r="92" spans="1:8">
      <c r="A92" s="175" t="s">
        <v>390</v>
      </c>
      <c r="B92" s="175" t="s">
        <v>98</v>
      </c>
      <c r="C92" s="175">
        <v>0</v>
      </c>
      <c r="D92" s="175">
        <v>0</v>
      </c>
      <c r="E92" s="175">
        <v>0</v>
      </c>
      <c r="F92" s="175">
        <v>0</v>
      </c>
      <c r="G92" s="175">
        <v>0</v>
      </c>
      <c r="H92" s="175">
        <v>0</v>
      </c>
    </row>
    <row r="93" spans="1:8">
      <c r="A93" s="175" t="s">
        <v>390</v>
      </c>
      <c r="B93" s="175" t="s">
        <v>99</v>
      </c>
      <c r="C93" s="175">
        <v>0</v>
      </c>
      <c r="D93" s="175">
        <v>0</v>
      </c>
      <c r="E93" s="175">
        <v>0</v>
      </c>
      <c r="F93" s="175">
        <v>0</v>
      </c>
      <c r="G93" s="175">
        <v>0</v>
      </c>
      <c r="H93" s="175">
        <v>0</v>
      </c>
    </row>
    <row r="94" spans="1:8">
      <c r="A94" s="175" t="s">
        <v>390</v>
      </c>
      <c r="B94" s="175" t="s">
        <v>100</v>
      </c>
      <c r="C94" s="175">
        <v>0</v>
      </c>
      <c r="D94" s="175">
        <v>0</v>
      </c>
      <c r="E94" s="175">
        <v>0</v>
      </c>
      <c r="F94" s="175">
        <v>0</v>
      </c>
      <c r="G94" s="175">
        <v>0</v>
      </c>
      <c r="H94" s="175">
        <v>0</v>
      </c>
    </row>
    <row r="95" spans="1:8">
      <c r="A95" s="175" t="s">
        <v>390</v>
      </c>
      <c r="B95" s="175" t="s">
        <v>101</v>
      </c>
      <c r="C95" s="175">
        <v>0</v>
      </c>
      <c r="D95" s="175">
        <v>0</v>
      </c>
      <c r="E95" s="175">
        <v>0</v>
      </c>
      <c r="F95" s="175">
        <v>0</v>
      </c>
      <c r="G95" s="175">
        <v>0</v>
      </c>
      <c r="H95" s="175">
        <v>0</v>
      </c>
    </row>
    <row r="96" spans="1:8">
      <c r="A96" s="175" t="s">
        <v>390</v>
      </c>
      <c r="B96" s="175" t="s">
        <v>102</v>
      </c>
      <c r="C96" s="175">
        <v>0</v>
      </c>
      <c r="D96" s="175">
        <v>0</v>
      </c>
      <c r="E96" s="175">
        <v>0</v>
      </c>
      <c r="F96" s="175">
        <v>0</v>
      </c>
      <c r="G96" s="175">
        <v>0</v>
      </c>
      <c r="H96" s="175">
        <v>0</v>
      </c>
    </row>
    <row r="97" spans="1:8">
      <c r="A97" s="175" t="s">
        <v>390</v>
      </c>
      <c r="B97" s="175" t="s">
        <v>110</v>
      </c>
      <c r="C97" s="175">
        <v>0</v>
      </c>
      <c r="D97" s="175">
        <v>0</v>
      </c>
      <c r="E97" s="175">
        <v>0</v>
      </c>
      <c r="F97" s="175">
        <v>0</v>
      </c>
      <c r="G97" s="175">
        <v>0</v>
      </c>
      <c r="H97" s="175">
        <v>0</v>
      </c>
    </row>
    <row r="98" spans="1:8">
      <c r="A98" s="175" t="s">
        <v>390</v>
      </c>
      <c r="B98" s="175" t="s">
        <v>111</v>
      </c>
      <c r="C98" s="175">
        <v>0</v>
      </c>
      <c r="D98" s="175">
        <v>0</v>
      </c>
      <c r="E98" s="175">
        <v>0</v>
      </c>
      <c r="F98" s="175">
        <v>0</v>
      </c>
      <c r="G98" s="175">
        <v>0</v>
      </c>
      <c r="H98" s="175">
        <v>0</v>
      </c>
    </row>
    <row r="99" spans="1:8">
      <c r="A99" s="175" t="s">
        <v>390</v>
      </c>
      <c r="B99" s="175" t="s">
        <v>112</v>
      </c>
      <c r="C99" s="175">
        <v>0</v>
      </c>
      <c r="D99" s="175">
        <v>0</v>
      </c>
      <c r="E99" s="175">
        <v>0</v>
      </c>
      <c r="F99" s="175">
        <v>0</v>
      </c>
      <c r="G99" s="175">
        <v>0</v>
      </c>
      <c r="H99" s="175">
        <v>0</v>
      </c>
    </row>
    <row r="100" spans="1:8">
      <c r="A100" s="175" t="s">
        <v>390</v>
      </c>
      <c r="B100" s="175" t="s">
        <v>429</v>
      </c>
      <c r="C100" s="175">
        <v>0</v>
      </c>
      <c r="D100" s="175">
        <v>0</v>
      </c>
      <c r="E100" s="175">
        <v>0</v>
      </c>
      <c r="F100" s="175">
        <v>0</v>
      </c>
      <c r="G100" s="175">
        <v>0</v>
      </c>
      <c r="H100" s="175">
        <v>0</v>
      </c>
    </row>
    <row r="101" spans="1:8">
      <c r="A101" s="175" t="s">
        <v>390</v>
      </c>
      <c r="B101" s="175" t="s">
        <v>496</v>
      </c>
      <c r="C101" s="175">
        <v>0</v>
      </c>
      <c r="D101" s="175">
        <v>0</v>
      </c>
      <c r="E101" s="175">
        <v>0</v>
      </c>
      <c r="F101" s="175">
        <v>0</v>
      </c>
      <c r="G101" s="175">
        <v>0</v>
      </c>
      <c r="H101" s="175">
        <v>0</v>
      </c>
    </row>
  </sheetData>
  <autoFilter ref="A3:H101">
    <filterColumn colId="1"/>
  </autoFilter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2021-09-20T08:28:27Z</dcterms:modified>
</cp:coreProperties>
</file>